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empra-my.sharepoint.com/personal/thanami_semprautilities_com/Documents/documents/PPP Monthly Report/2022/"/>
    </mc:Choice>
  </mc:AlternateContent>
  <xr:revisionPtr revIDLastSave="122" documentId="8_{DA129ACF-9CAB-449A-98A0-AB1551D8ECF8}" xr6:coauthVersionLast="47" xr6:coauthVersionMax="47" xr10:uidLastSave="{DB01CDA1-C149-440D-B62B-7EEED391B7E1}"/>
  <bookViews>
    <workbookView xWindow="-120" yWindow="-120" windowWidth="29040" windowHeight="15840" tabRatio="773" firstSheet="2" activeTab="2" xr2:uid="{00000000-000D-0000-FFFF-FFFF00000000}"/>
  </bookViews>
  <sheets>
    <sheet name="Table G-1" sheetId="7" r:id="rId1"/>
    <sheet name="Table G-2" sheetId="6" r:id="rId2"/>
    <sheet name="Table G-3" sheetId="5" r:id="rId3"/>
    <sheet name="Table G-4" sheetId="8" r:id="rId4"/>
    <sheet name="Table G-5" sheetId="9" r:id="rId5"/>
  </sheets>
  <definedNames>
    <definedName name="_xlnm.Print_Area" localSheetId="2">'Table G-3'!$A$1:$O$33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6" i="5" l="1"/>
  <c r="H370" i="6"/>
  <c r="H314" i="6"/>
  <c r="H239" i="6"/>
  <c r="H171" i="6"/>
  <c r="H93" i="6"/>
  <c r="H8" i="6"/>
  <c r="N137" i="6"/>
  <c r="N67" i="6"/>
  <c r="N62" i="6"/>
  <c r="N57" i="6"/>
  <c r="N47" i="6"/>
  <c r="N161" i="6" l="1"/>
  <c r="N134" i="6"/>
  <c r="N163" i="6"/>
  <c r="N162" i="6"/>
  <c r="F86" i="6"/>
  <c r="N85" i="6"/>
  <c r="N65" i="6"/>
  <c r="F43" i="6"/>
  <c r="N27" i="6"/>
  <c r="F8" i="6" l="1"/>
  <c r="E21" i="5"/>
  <c r="N48" i="6" l="1"/>
  <c r="N49" i="6"/>
  <c r="N50" i="6"/>
  <c r="N28" i="6"/>
  <c r="N12" i="6"/>
  <c r="N13" i="6"/>
  <c r="N14" i="6"/>
  <c r="B43" i="6"/>
  <c r="C43" i="6"/>
  <c r="D43" i="6"/>
  <c r="E43" i="6"/>
  <c r="G43" i="6"/>
  <c r="H43" i="6"/>
  <c r="I43" i="6"/>
  <c r="J43" i="6"/>
  <c r="K43" i="6"/>
  <c r="L43" i="6"/>
  <c r="M43" i="6"/>
  <c r="C126" i="6" l="1"/>
  <c r="D164" i="6"/>
  <c r="B164" i="6"/>
  <c r="C164" i="6"/>
  <c r="D86" i="6" l="1"/>
  <c r="D8" i="6" s="1"/>
  <c r="E86" i="6"/>
  <c r="E8" i="6" s="1"/>
  <c r="G86" i="6"/>
  <c r="G8" i="6" s="1"/>
  <c r="H86" i="6"/>
  <c r="I86" i="6"/>
  <c r="J86" i="6"/>
  <c r="K86" i="6"/>
  <c r="L86" i="6"/>
  <c r="M86" i="6"/>
  <c r="B86" i="6"/>
  <c r="C86" i="6"/>
  <c r="C8" i="6" l="1"/>
  <c r="C88" i="6" s="1"/>
  <c r="M15" i="9"/>
  <c r="L15" i="9"/>
  <c r="K15" i="9"/>
  <c r="J15" i="9"/>
  <c r="I15" i="9"/>
  <c r="H15" i="9"/>
  <c r="G15" i="9"/>
  <c r="F15" i="9"/>
  <c r="E15" i="9"/>
  <c r="D15" i="9"/>
  <c r="C15" i="9"/>
  <c r="B15" i="9"/>
  <c r="N14" i="9"/>
  <c r="N13" i="9"/>
  <c r="N12" i="9"/>
  <c r="N11" i="9"/>
  <c r="N10" i="9"/>
  <c r="N15" i="9" l="1"/>
  <c r="C14" i="5" l="1"/>
  <c r="D14" i="5"/>
  <c r="E14" i="5"/>
  <c r="F14" i="5"/>
  <c r="G14" i="5"/>
  <c r="H14" i="5"/>
  <c r="I14" i="5"/>
  <c r="J14" i="5"/>
  <c r="K14" i="5"/>
  <c r="L14" i="5"/>
  <c r="M14" i="5"/>
  <c r="B14" i="5"/>
  <c r="B13" i="8"/>
  <c r="N18" i="5" l="1"/>
  <c r="M164" i="6" l="1"/>
  <c r="L164" i="6"/>
  <c r="K164" i="6"/>
  <c r="J164" i="6"/>
  <c r="J93" i="6" s="1"/>
  <c r="I164" i="6"/>
  <c r="H164" i="6"/>
  <c r="G164" i="6"/>
  <c r="F164" i="6"/>
  <c r="E164" i="6"/>
  <c r="N160" i="6"/>
  <c r="N145" i="6"/>
  <c r="N139" i="6"/>
  <c r="N138" i="6"/>
  <c r="N157" i="6"/>
  <c r="N129" i="6"/>
  <c r="N144" i="6"/>
  <c r="N142" i="6"/>
  <c r="N131" i="6"/>
  <c r="N140" i="6"/>
  <c r="N159" i="6"/>
  <c r="N133" i="6"/>
  <c r="N151" i="6"/>
  <c r="N158" i="6"/>
  <c r="N156" i="6"/>
  <c r="N141" i="6"/>
  <c r="N149" i="6"/>
  <c r="N143" i="6"/>
  <c r="N132" i="6"/>
  <c r="N130" i="6"/>
  <c r="N148" i="6"/>
  <c r="N154" i="6"/>
  <c r="N150" i="6"/>
  <c r="N155" i="6"/>
  <c r="N153" i="6"/>
  <c r="N147" i="6"/>
  <c r="N146" i="6"/>
  <c r="N152" i="6"/>
  <c r="N136" i="6"/>
  <c r="N135" i="6"/>
  <c r="M126" i="6"/>
  <c r="L126" i="6"/>
  <c r="K126" i="6"/>
  <c r="J126" i="6"/>
  <c r="I126" i="6"/>
  <c r="H126" i="6"/>
  <c r="G126" i="6"/>
  <c r="F126" i="6"/>
  <c r="E126" i="6"/>
  <c r="E93" i="6" s="1"/>
  <c r="D126" i="6"/>
  <c r="D93" i="6" s="1"/>
  <c r="B126" i="6"/>
  <c r="N124" i="6"/>
  <c r="N110" i="6"/>
  <c r="N104" i="6"/>
  <c r="N103" i="6"/>
  <c r="N122" i="6"/>
  <c r="N97" i="6"/>
  <c r="N109" i="6"/>
  <c r="N107" i="6"/>
  <c r="N99" i="6"/>
  <c r="N105" i="6"/>
  <c r="N123" i="6"/>
  <c r="N101" i="6"/>
  <c r="N116" i="6"/>
  <c r="N96" i="6"/>
  <c r="N121" i="6"/>
  <c r="N106" i="6"/>
  <c r="N114" i="6"/>
  <c r="N108" i="6"/>
  <c r="N100" i="6"/>
  <c r="N98" i="6"/>
  <c r="N113" i="6"/>
  <c r="N119" i="6"/>
  <c r="N115" i="6"/>
  <c r="N120" i="6"/>
  <c r="N118" i="6"/>
  <c r="N112" i="6"/>
  <c r="N111" i="6"/>
  <c r="N117" i="6"/>
  <c r="N125" i="6"/>
  <c r="N102" i="6"/>
  <c r="N94" i="6"/>
  <c r="B202" i="6"/>
  <c r="B233" i="6"/>
  <c r="G93" i="6" l="1"/>
  <c r="I93" i="6"/>
  <c r="I166" i="6" s="1"/>
  <c r="M93" i="6"/>
  <c r="M166" i="6" s="1"/>
  <c r="F93" i="6"/>
  <c r="F166" i="6" s="1"/>
  <c r="G166" i="6"/>
  <c r="K93" i="6"/>
  <c r="K166" i="6" s="1"/>
  <c r="C93" i="6"/>
  <c r="C166" i="6" s="1"/>
  <c r="B93" i="6"/>
  <c r="B166" i="6" s="1"/>
  <c r="N126" i="6"/>
  <c r="J166" i="6"/>
  <c r="B171" i="6"/>
  <c r="E166" i="6"/>
  <c r="N164" i="6"/>
  <c r="H166" i="6"/>
  <c r="L93" i="6"/>
  <c r="L166" i="6" s="1"/>
  <c r="B8" i="6"/>
  <c r="N64" i="6"/>
  <c r="N15" i="6"/>
  <c r="N93" i="6" l="1"/>
  <c r="N166" i="6" s="1"/>
  <c r="D166" i="6"/>
  <c r="C17" i="5"/>
  <c r="D17" i="5"/>
  <c r="E17" i="5"/>
  <c r="F17" i="5"/>
  <c r="G17" i="5"/>
  <c r="H17" i="5"/>
  <c r="I17" i="5"/>
  <c r="J17" i="5"/>
  <c r="K17" i="5"/>
  <c r="L17" i="5"/>
  <c r="M17" i="5"/>
  <c r="C19" i="5"/>
  <c r="I19" i="5"/>
  <c r="J19" i="5"/>
  <c r="K19" i="5"/>
  <c r="L19" i="5"/>
  <c r="M19" i="5"/>
  <c r="N20" i="5"/>
  <c r="I20" i="5"/>
  <c r="J20" i="5"/>
  <c r="K20" i="5"/>
  <c r="L20" i="5"/>
  <c r="M20" i="5"/>
  <c r="C21" i="5"/>
  <c r="D21" i="5"/>
  <c r="G21" i="5"/>
  <c r="I21" i="5"/>
  <c r="J21" i="5"/>
  <c r="K21" i="5"/>
  <c r="L21" i="5"/>
  <c r="M21" i="5"/>
  <c r="N59" i="6"/>
  <c r="N60" i="6"/>
  <c r="N56" i="6"/>
  <c r="N58" i="6"/>
  <c r="N63" i="6"/>
  <c r="N53" i="6"/>
  <c r="N55" i="6"/>
  <c r="N46" i="6"/>
  <c r="N76" i="6"/>
  <c r="N75" i="6"/>
  <c r="N51" i="6"/>
  <c r="N79" i="6"/>
  <c r="N72" i="6"/>
  <c r="N78" i="6"/>
  <c r="N54" i="6"/>
  <c r="N71" i="6"/>
  <c r="N52" i="6"/>
  <c r="N70" i="6"/>
  <c r="N77" i="6"/>
  <c r="N74" i="6"/>
  <c r="N69" i="6"/>
  <c r="N68" i="6"/>
  <c r="N73" i="6"/>
  <c r="N66" i="6"/>
  <c r="N82" i="6"/>
  <c r="N61" i="6"/>
  <c r="K8" i="6"/>
  <c r="K88" i="6" s="1"/>
  <c r="G88" i="6"/>
  <c r="N22" i="6"/>
  <c r="N23" i="6"/>
  <c r="N20" i="6"/>
  <c r="N21" i="6"/>
  <c r="N25" i="6"/>
  <c r="N17" i="6"/>
  <c r="N19" i="6"/>
  <c r="N11" i="6"/>
  <c r="N37" i="6"/>
  <c r="N36" i="6"/>
  <c r="N26" i="6"/>
  <c r="N40" i="6"/>
  <c r="N33" i="6"/>
  <c r="N39" i="6"/>
  <c r="N18" i="6"/>
  <c r="N32" i="6"/>
  <c r="N16" i="6"/>
  <c r="N31" i="6"/>
  <c r="N38" i="6"/>
  <c r="N35" i="6"/>
  <c r="N30" i="6"/>
  <c r="N29" i="6"/>
  <c r="N34" i="6"/>
  <c r="N42" i="6"/>
  <c r="N24" i="6"/>
  <c r="N9" i="6"/>
  <c r="J8" i="6"/>
  <c r="N43" i="6" l="1"/>
  <c r="N86" i="6"/>
  <c r="I8" i="6"/>
  <c r="I88" i="6" s="1"/>
  <c r="M8" i="6"/>
  <c r="M88" i="6" s="1"/>
  <c r="N19" i="5"/>
  <c r="F88" i="6"/>
  <c r="J88" i="6"/>
  <c r="B88" i="6"/>
  <c r="H88" i="6"/>
  <c r="L8" i="6"/>
  <c r="L88" i="6" s="1"/>
  <c r="E88" i="6"/>
  <c r="G202" i="6"/>
  <c r="N8" i="6" l="1"/>
  <c r="N88" i="6" s="1"/>
  <c r="D88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276" i="6"/>
  <c r="C307" i="6"/>
  <c r="D307" i="6"/>
  <c r="E307" i="6"/>
  <c r="F307" i="6"/>
  <c r="G307" i="6"/>
  <c r="H307" i="6"/>
  <c r="I307" i="6"/>
  <c r="J307" i="6"/>
  <c r="K307" i="6"/>
  <c r="L307" i="6"/>
  <c r="M307" i="6"/>
  <c r="B307" i="6"/>
  <c r="N242" i="6"/>
  <c r="F233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05" i="6"/>
  <c r="N307" i="6" l="1"/>
  <c r="N233" i="6"/>
  <c r="E202" i="6" l="1"/>
  <c r="D202" i="6"/>
  <c r="E233" i="6"/>
  <c r="G233" i="6"/>
  <c r="G171" i="6" s="1"/>
  <c r="H233" i="6"/>
  <c r="I233" i="6"/>
  <c r="J233" i="6"/>
  <c r="K233" i="6"/>
  <c r="L233" i="6"/>
  <c r="M233" i="6"/>
  <c r="D233" i="6"/>
  <c r="E171" i="6" l="1"/>
  <c r="D171" i="6"/>
  <c r="B17" i="5" l="1"/>
  <c r="B364" i="6" l="1"/>
  <c r="B339" i="6"/>
  <c r="B314" i="6" s="1"/>
  <c r="D273" i="6"/>
  <c r="D239" i="6" s="1"/>
  <c r="E273" i="6"/>
  <c r="E239" i="6" s="1"/>
  <c r="F273" i="6"/>
  <c r="F239" i="6" s="1"/>
  <c r="G273" i="6"/>
  <c r="G239" i="6" s="1"/>
  <c r="H273" i="6"/>
  <c r="I273" i="6"/>
  <c r="I239" i="6" s="1"/>
  <c r="J273" i="6"/>
  <c r="J239" i="6" s="1"/>
  <c r="K273" i="6"/>
  <c r="K239" i="6" s="1"/>
  <c r="L273" i="6"/>
  <c r="L239" i="6" s="1"/>
  <c r="M273" i="6"/>
  <c r="M239" i="6" s="1"/>
  <c r="B273" i="6"/>
  <c r="B239" i="6" s="1"/>
  <c r="C273" i="6"/>
  <c r="C239" i="6" s="1"/>
  <c r="M22" i="8" l="1"/>
  <c r="L22" i="8"/>
  <c r="K22" i="8"/>
  <c r="J22" i="8"/>
  <c r="I22" i="8"/>
  <c r="H22" i="8"/>
  <c r="G22" i="8"/>
  <c r="F22" i="8"/>
  <c r="E22" i="8"/>
  <c r="D22" i="8"/>
  <c r="C22" i="8"/>
  <c r="B22" i="8"/>
  <c r="N20" i="8"/>
  <c r="N18" i="8"/>
  <c r="N22" i="8" l="1"/>
  <c r="C233" i="6"/>
  <c r="M202" i="6"/>
  <c r="M171" i="6" s="1"/>
  <c r="L202" i="6"/>
  <c r="L171" i="6" s="1"/>
  <c r="K202" i="6"/>
  <c r="K171" i="6" s="1"/>
  <c r="J202" i="6"/>
  <c r="J171" i="6" s="1"/>
  <c r="I202" i="6"/>
  <c r="I171" i="6" s="1"/>
  <c r="H202" i="6"/>
  <c r="F202" i="6"/>
  <c r="F171" i="6" s="1"/>
  <c r="C202" i="6"/>
  <c r="C171" i="6" s="1"/>
  <c r="B235" i="6"/>
  <c r="N195" i="6"/>
  <c r="N194" i="6"/>
  <c r="N193" i="6"/>
  <c r="N192" i="6"/>
  <c r="N191" i="6"/>
  <c r="N190" i="6"/>
  <c r="N189" i="6"/>
  <c r="N201" i="6"/>
  <c r="N188" i="6"/>
  <c r="N200" i="6"/>
  <c r="N187" i="6"/>
  <c r="N186" i="6"/>
  <c r="N185" i="6"/>
  <c r="N184" i="6"/>
  <c r="N183" i="6"/>
  <c r="N199" i="6"/>
  <c r="N198" i="6"/>
  <c r="N182" i="6"/>
  <c r="N197" i="6"/>
  <c r="N181" i="6"/>
  <c r="N180" i="6"/>
  <c r="N179" i="6"/>
  <c r="N178" i="6"/>
  <c r="N177" i="6"/>
  <c r="N176" i="6"/>
  <c r="N175" i="6"/>
  <c r="N196" i="6"/>
  <c r="N174" i="6"/>
  <c r="N172" i="6"/>
  <c r="J235" i="6" l="1"/>
  <c r="N202" i="6"/>
  <c r="F235" i="6"/>
  <c r="D235" i="6"/>
  <c r="H235" i="6"/>
  <c r="L235" i="6"/>
  <c r="M235" i="6"/>
  <c r="E235" i="6"/>
  <c r="I235" i="6"/>
  <c r="C235" i="6"/>
  <c r="K235" i="6"/>
  <c r="G235" i="6"/>
  <c r="N272" i="6"/>
  <c r="N271" i="6"/>
  <c r="N270" i="6"/>
  <c r="N269" i="6"/>
  <c r="N268" i="6"/>
  <c r="N267" i="6"/>
  <c r="N266" i="6"/>
  <c r="N265" i="6"/>
  <c r="N264" i="6"/>
  <c r="N171" i="6" l="1"/>
  <c r="N235" i="6" s="1"/>
  <c r="M364" i="6"/>
  <c r="L364" i="6"/>
  <c r="K364" i="6"/>
  <c r="J364" i="6"/>
  <c r="I364" i="6"/>
  <c r="H364" i="6"/>
  <c r="G364" i="6"/>
  <c r="F364" i="6"/>
  <c r="E364" i="6"/>
  <c r="D364" i="6"/>
  <c r="C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M339" i="6"/>
  <c r="L339" i="6"/>
  <c r="L314" i="6" s="1"/>
  <c r="K339" i="6"/>
  <c r="J339" i="6"/>
  <c r="I339" i="6"/>
  <c r="H339" i="6"/>
  <c r="G339" i="6"/>
  <c r="F339" i="6"/>
  <c r="F314" i="6" s="1"/>
  <c r="E339" i="6"/>
  <c r="E314" i="6" s="1"/>
  <c r="D339" i="6"/>
  <c r="D314" i="6" s="1"/>
  <c r="C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5" i="6"/>
  <c r="G314" i="6" l="1"/>
  <c r="C314" i="6"/>
  <c r="C366" i="6" s="1"/>
  <c r="E366" i="6"/>
  <c r="I314" i="6"/>
  <c r="M314" i="6"/>
  <c r="F366" i="6"/>
  <c r="J314" i="6"/>
  <c r="J366" i="6" s="1"/>
  <c r="G366" i="6"/>
  <c r="K314" i="6"/>
  <c r="K366" i="6" s="1"/>
  <c r="D366" i="6"/>
  <c r="H366" i="6"/>
  <c r="I366" i="6"/>
  <c r="M366" i="6"/>
  <c r="L366" i="6"/>
  <c r="N364" i="6"/>
  <c r="N339" i="6"/>
  <c r="N314" i="6" l="1"/>
  <c r="N366" i="6" s="1"/>
  <c r="B366" i="6"/>
  <c r="N21" i="5" l="1"/>
  <c r="N24" i="5"/>
  <c r="N263" i="6" l="1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0" i="6"/>
  <c r="N273" i="6" l="1"/>
  <c r="J309" i="6"/>
  <c r="L309" i="6"/>
  <c r="C309" i="6"/>
  <c r="E309" i="6"/>
  <c r="I309" i="6"/>
  <c r="M309" i="6"/>
  <c r="B309" i="6"/>
  <c r="G309" i="6"/>
  <c r="K309" i="6"/>
  <c r="F309" i="6"/>
  <c r="H309" i="6" l="1"/>
  <c r="N239" i="6"/>
  <c r="N309" i="6" s="1"/>
  <c r="D309" i="6"/>
  <c r="C20" i="7"/>
  <c r="C424" i="6" l="1"/>
  <c r="D424" i="6"/>
  <c r="E424" i="6"/>
  <c r="F424" i="6"/>
  <c r="G424" i="6"/>
  <c r="H424" i="6"/>
  <c r="I424" i="6"/>
  <c r="J424" i="6"/>
  <c r="K424" i="6"/>
  <c r="L424" i="6"/>
  <c r="M424" i="6"/>
  <c r="B424" i="6"/>
  <c r="N423" i="6"/>
  <c r="B397" i="6"/>
  <c r="C397" i="6"/>
  <c r="C370" i="6" s="1"/>
  <c r="D397" i="6"/>
  <c r="D370" i="6" s="1"/>
  <c r="E397" i="6"/>
  <c r="F397" i="6"/>
  <c r="G397" i="6"/>
  <c r="G370" i="6" s="1"/>
  <c r="H397" i="6"/>
  <c r="I397" i="6"/>
  <c r="J397" i="6"/>
  <c r="K397" i="6"/>
  <c r="L397" i="6"/>
  <c r="M397" i="6"/>
  <c r="N396" i="6"/>
  <c r="F370" i="6" l="1"/>
  <c r="E370" i="6"/>
  <c r="B370" i="6"/>
  <c r="M370" i="6"/>
  <c r="I370" i="6"/>
  <c r="J370" i="6"/>
  <c r="L370" i="6"/>
  <c r="K370" i="6"/>
  <c r="K426" i="6" s="1"/>
  <c r="N19" i="7" l="1"/>
  <c r="N17" i="7"/>
  <c r="N18" i="7"/>
  <c r="C426" i="6" l="1"/>
  <c r="N23" i="5" l="1"/>
  <c r="N422" i="6" l="1"/>
  <c r="N395" i="6"/>
  <c r="M426" i="6" l="1"/>
  <c r="N421" i="6" l="1"/>
  <c r="N394" i="6"/>
  <c r="J426" i="6" l="1"/>
  <c r="G426" i="6" l="1"/>
  <c r="H426" i="6"/>
  <c r="I426" i="6"/>
  <c r="L426" i="6"/>
  <c r="F426" i="6"/>
  <c r="N418" i="6"/>
  <c r="N420" i="6"/>
  <c r="N393" i="6"/>
  <c r="N392" i="6"/>
  <c r="E20" i="7" l="1"/>
  <c r="E12" i="5" s="1"/>
  <c r="F20" i="7"/>
  <c r="F12" i="5" s="1"/>
  <c r="G20" i="7"/>
  <c r="G12" i="5" s="1"/>
  <c r="H20" i="7"/>
  <c r="H12" i="5" s="1"/>
  <c r="I20" i="7"/>
  <c r="I12" i="5" s="1"/>
  <c r="J20" i="7"/>
  <c r="J12" i="5" s="1"/>
  <c r="K20" i="7"/>
  <c r="K12" i="5" s="1"/>
  <c r="L20" i="7"/>
  <c r="L12" i="5" s="1"/>
  <c r="M20" i="7"/>
  <c r="M12" i="5" s="1"/>
  <c r="D20" i="7"/>
  <c r="D12" i="5" s="1"/>
  <c r="C12" i="5" l="1"/>
  <c r="B20" i="7"/>
  <c r="B12" i="5" s="1"/>
  <c r="N13" i="5" l="1"/>
  <c r="N419" i="6" l="1"/>
  <c r="N391" i="6"/>
  <c r="N417" i="6"/>
  <c r="N390" i="6"/>
  <c r="N416" i="6" l="1"/>
  <c r="N389" i="6"/>
  <c r="N415" i="6" l="1"/>
  <c r="N388" i="6"/>
  <c r="E426" i="6" l="1"/>
  <c r="M13" i="8"/>
  <c r="M22" i="5" s="1"/>
  <c r="L13" i="8"/>
  <c r="L22" i="5" s="1"/>
  <c r="K13" i="8"/>
  <c r="K22" i="5" s="1"/>
  <c r="J13" i="8"/>
  <c r="J22" i="5" s="1"/>
  <c r="I13" i="8"/>
  <c r="I22" i="5" s="1"/>
  <c r="H13" i="8"/>
  <c r="G13" i="8"/>
  <c r="F13" i="8"/>
  <c r="E13" i="8"/>
  <c r="D13" i="8"/>
  <c r="D22" i="5" s="1"/>
  <c r="C13" i="8"/>
  <c r="C22" i="5" s="1"/>
  <c r="N11" i="8"/>
  <c r="N9" i="8"/>
  <c r="M473" i="6"/>
  <c r="L473" i="6"/>
  <c r="K473" i="6"/>
  <c r="J473" i="6"/>
  <c r="I473" i="6"/>
  <c r="H473" i="6"/>
  <c r="G473" i="6"/>
  <c r="F473" i="6"/>
  <c r="E473" i="6"/>
  <c r="D473" i="6"/>
  <c r="C473" i="6"/>
  <c r="B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M452" i="6"/>
  <c r="L452" i="6"/>
  <c r="K452" i="6"/>
  <c r="J452" i="6"/>
  <c r="I452" i="6"/>
  <c r="H452" i="6"/>
  <c r="G452" i="6"/>
  <c r="F452" i="6"/>
  <c r="E452" i="6"/>
  <c r="D452" i="6"/>
  <c r="C452" i="6"/>
  <c r="B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371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A3" i="5"/>
  <c r="A3" i="6"/>
  <c r="A3" i="8"/>
  <c r="N11" i="5"/>
  <c r="N15" i="5"/>
  <c r="N8" i="7"/>
  <c r="N9" i="7"/>
  <c r="N10" i="7"/>
  <c r="N11" i="7"/>
  <c r="N12" i="7"/>
  <c r="N13" i="7"/>
  <c r="N15" i="7"/>
  <c r="N16" i="7"/>
  <c r="C431" i="6" l="1"/>
  <c r="G431" i="6"/>
  <c r="G475" i="6" s="1"/>
  <c r="G16" i="5" s="1"/>
  <c r="K431" i="6"/>
  <c r="K475" i="6" s="1"/>
  <c r="K16" i="5" s="1"/>
  <c r="D431" i="6"/>
  <c r="D475" i="6" s="1"/>
  <c r="H431" i="6"/>
  <c r="L431" i="6"/>
  <c r="L475" i="6" s="1"/>
  <c r="L16" i="5" s="1"/>
  <c r="N22" i="5"/>
  <c r="E431" i="6"/>
  <c r="E475" i="6" s="1"/>
  <c r="E16" i="5" s="1"/>
  <c r="B431" i="6"/>
  <c r="B475" i="6"/>
  <c r="I431" i="6"/>
  <c r="I475" i="6" s="1"/>
  <c r="I16" i="5" s="1"/>
  <c r="M431" i="6"/>
  <c r="F431" i="6"/>
  <c r="F475" i="6" s="1"/>
  <c r="F16" i="5" s="1"/>
  <c r="J431" i="6"/>
  <c r="J475" i="6" s="1"/>
  <c r="J16" i="5" s="1"/>
  <c r="N424" i="6"/>
  <c r="N397" i="6"/>
  <c r="D426" i="6"/>
  <c r="B426" i="6"/>
  <c r="B16" i="5" s="1"/>
  <c r="H475" i="6"/>
  <c r="M475" i="6"/>
  <c r="M16" i="5" s="1"/>
  <c r="C475" i="6"/>
  <c r="C16" i="5" s="1"/>
  <c r="N473" i="6"/>
  <c r="N14" i="5"/>
  <c r="N17" i="5"/>
  <c r="N452" i="6"/>
  <c r="N12" i="5"/>
  <c r="N20" i="7"/>
  <c r="D16" i="5" l="1"/>
  <c r="B25" i="5"/>
  <c r="C10" i="5" s="1"/>
  <c r="C25" i="5" s="1"/>
  <c r="D10" i="5" s="1"/>
  <c r="N431" i="6"/>
  <c r="N475" i="6" s="1"/>
  <c r="N370" i="6"/>
  <c r="N426" i="6" s="1"/>
  <c r="D25" i="5" l="1"/>
  <c r="N16" i="5"/>
  <c r="E10" i="5" l="1"/>
  <c r="E25" i="5" s="1"/>
  <c r="F10" i="5" l="1"/>
  <c r="F25" i="5" s="1"/>
  <c r="G10" i="5" s="1"/>
  <c r="G25" i="5" s="1"/>
  <c r="H10" i="5" s="1"/>
  <c r="H25" i="5" s="1"/>
  <c r="I25" i="5" s="1"/>
  <c r="J10" i="5" s="1"/>
  <c r="J25" i="5" s="1"/>
  <c r="K10" i="5" s="1"/>
  <c r="K25" i="5" s="1"/>
  <c r="L10" i="5" l="1"/>
  <c r="L25" i="5" s="1"/>
  <c r="M10" i="5" l="1"/>
  <c r="M25" i="5" s="1"/>
  <c r="N13" i="8"/>
</calcChain>
</file>

<file path=xl/sharedStrings.xml><?xml version="1.0" encoding="utf-8"?>
<sst xmlns="http://schemas.openxmlformats.org/spreadsheetml/2006/main" count="679" uniqueCount="216">
  <si>
    <t>Table G-1</t>
  </si>
  <si>
    <r>
      <t>SoCalGas</t>
    </r>
    <r>
      <rPr>
        <b/>
        <sz val="12"/>
        <rFont val="Arial"/>
        <family val="2"/>
      </rPr>
      <t xml:space="preserve"> Gas PGC Funds Monthly Collections for Energy Efficiency by Rate Schedule </t>
    </r>
  </si>
  <si>
    <t>Calendar Year 2022</t>
  </si>
  <si>
    <t xml:space="preserve"> </t>
  </si>
  <si>
    <t>Rate Schedule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</si>
  <si>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</si>
  <si>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</si>
  <si>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</si>
  <si>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</si>
  <si>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</si>
  <si>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</si>
  <si>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</si>
  <si>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</si>
  <si>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</si>
  <si>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</si>
  <si>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</si>
  <si>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</si>
  <si>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</si>
  <si>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CORE RESIDENTIAL (NON  CARE)</t>
  </si>
  <si>
    <t>CORE C&amp;I (NON CARE)</t>
  </si>
  <si>
    <t>GAS AIR CONDITIONING (NON CARE)</t>
  </si>
  <si>
    <t>CORE GAS ENGINE (NON CARE)</t>
  </si>
  <si>
    <t>NONCORE C&amp;I (NON CARE)</t>
  </si>
  <si>
    <t>CORE RESIDENTIAL (CARE)</t>
  </si>
  <si>
    <t>CORE C&amp;I (CARE)</t>
  </si>
  <si>
    <t>GAS AIR CONDITIONING (CARE)</t>
  </si>
  <si>
    <t>Less:  Uncoll  @ .3636%</t>
  </si>
  <si>
    <t>Add: Amortization from prior period</t>
  </si>
  <si>
    <t>Total</t>
  </si>
  <si>
    <t>Table G-2</t>
  </si>
  <si>
    <r>
      <t>SoCalGas Gas</t>
    </r>
    <r>
      <rPr>
        <b/>
        <sz val="12"/>
        <rFont val="Arial"/>
        <family val="2"/>
      </rPr>
      <t xml:space="preserve"> PGC Funds Monthly Payments for Energy Efficiency by Program Implementer </t>
    </r>
  </si>
  <si>
    <t xml:space="preserve">Program Implementer (PY 2022) </t>
  </si>
  <si>
    <t>SoCalGas</t>
  </si>
  <si>
    <t>Prior Period Adjustment</t>
  </si>
  <si>
    <r>
      <t>IOU</t>
    </r>
    <r>
      <rPr>
        <sz val="10"/>
        <rFont val="Arial"/>
        <family val="2"/>
      </rPr>
      <t xml:space="preserve"> Program Adminstration--Non-IOU Programs</t>
    </r>
  </si>
  <si>
    <t>AG-Agriculture Energy Efficiency Program</t>
  </si>
  <si>
    <t>C&amp;S-SW-Appliance Standards Advocacy</t>
  </si>
  <si>
    <t>C&amp;S-SW-Building Codes Advocacy</t>
  </si>
  <si>
    <t>C&amp;S-SW-Federal Codes Advocacy</t>
  </si>
  <si>
    <t>COM-C-BEST</t>
  </si>
  <si>
    <t>COM-LADWP Direct Install</t>
  </si>
  <si>
    <t>COM-Large Commercial Program</t>
  </si>
  <si>
    <t>COM-S/M Com EE Program</t>
  </si>
  <si>
    <t>COM-Service RCx Large Commercial Program</t>
  </si>
  <si>
    <t>COM-SW-Midstream Commercial Water Heating</t>
  </si>
  <si>
    <t>COM-SW-Point of Sale Food Service</t>
  </si>
  <si>
    <t>COM-SW-Upstream HVAC</t>
  </si>
  <si>
    <t>ET-SW-Emerging Technologies, Gas</t>
  </si>
  <si>
    <t>IND-Small Industrial Facility Upgrades</t>
  </si>
  <si>
    <t>PUB-Large Solicitation</t>
  </si>
  <si>
    <t>PUB-Public Direct Install Program</t>
  </si>
  <si>
    <t>PUB-SW-Institutional Partnership: DGS &amp; DoC</t>
  </si>
  <si>
    <t>PUB-SW-Institutional Partnership: UC/CSU/CCC</t>
  </si>
  <si>
    <t>RES-AB793-REMTS Program</t>
  </si>
  <si>
    <t>RES-Behavioral Program</t>
  </si>
  <si>
    <t>RES-Burbank Home Upgrade</t>
  </si>
  <si>
    <t>RES-Community Language Efficiency Outreach-Direct Install</t>
  </si>
  <si>
    <t>RES-Comprehensive MH Program (Synergy)</t>
  </si>
  <si>
    <t>RES-LivingWise</t>
  </si>
  <si>
    <t>RES-Marketplace</t>
  </si>
  <si>
    <t>RES-MF Space and Water Heating Controls</t>
  </si>
  <si>
    <t>RES-Multi-Family Energy Alliance</t>
  </si>
  <si>
    <t>RES-Pasadena Home Upgrade</t>
  </si>
  <si>
    <t>RES-Residential Advanced Clean Energy</t>
  </si>
  <si>
    <t>RES-Residential MH Program (Staples)</t>
  </si>
  <si>
    <t>RES-SW-New Construction</t>
  </si>
  <si>
    <t>WE&amp;T-HERS Rater Training Advancement</t>
  </si>
  <si>
    <t xml:space="preserve">   Subtotal</t>
  </si>
  <si>
    <t>Program Implementation Costs--Non-IOU Programs</t>
  </si>
  <si>
    <t>AG-SW-NonRes New Construction</t>
  </si>
  <si>
    <t>COM-SW-NonRes New Construction</t>
  </si>
  <si>
    <t>IND-SW-NonRes New Construction</t>
  </si>
  <si>
    <t>PUB-SW-NonRes New Construction</t>
  </si>
  <si>
    <t>RES-SW-NonRes New Construction</t>
  </si>
  <si>
    <t>WE&amp;T-SW-WE&amp;T Career and Workforce Readiness</t>
  </si>
  <si>
    <t>WE&amp;T-SW-WE&amp;T Career Connections</t>
  </si>
  <si>
    <t xml:space="preserve">Program Implementer (PY 2021) </t>
  </si>
  <si>
    <t xml:space="preserve"> Small and Medium Commercial Energy Efficiency </t>
  </si>
  <si>
    <t>AGRICULTURE EE PROGRAM</t>
  </si>
  <si>
    <t>Commercial Building Energy Solutions &amp; Technology (C-BEST)</t>
  </si>
  <si>
    <t>COM-Pasadena Direct Install</t>
  </si>
  <si>
    <t>Comprehensive Manufactured Home</t>
  </si>
  <si>
    <t xml:space="preserve">Large Commercial Program </t>
  </si>
  <si>
    <t>MH Solic (manufacturing)</t>
  </si>
  <si>
    <t>PUB-Public Direct Install</t>
  </si>
  <si>
    <t xml:space="preserve">Res MF Space and Water Heating Controls (SAWH)-Solic </t>
  </si>
  <si>
    <t>RES Multi Family (Solicitation)</t>
  </si>
  <si>
    <t xml:space="preserve">Res Multifamily Energy Alliance (MEA) </t>
  </si>
  <si>
    <t>RES SW-New Construction</t>
  </si>
  <si>
    <t>RES-EE Kits</t>
  </si>
  <si>
    <t>RESIDENTIAL ACE PROGRAM</t>
  </si>
  <si>
    <t>RES-Retail Partnering</t>
  </si>
  <si>
    <t>RES-SW-Plug Load and Appliance</t>
  </si>
  <si>
    <t xml:space="preserve">Service RCx+ Program </t>
  </si>
  <si>
    <t xml:space="preserve">SoCalGas Residential Manufactured Home </t>
  </si>
  <si>
    <t>WE&amp;T SW-K-12 Connections</t>
  </si>
  <si>
    <t xml:space="preserve">Small and Medium Commercial Energy Efficiency </t>
  </si>
  <si>
    <t xml:space="preserve">Program Implementer (PY 2020) </t>
  </si>
  <si>
    <t>RES-CLEO</t>
  </si>
  <si>
    <t>RES-MF Direct Therm Savings</t>
  </si>
  <si>
    <t>RES-Manufactured Mobile Home</t>
  </si>
  <si>
    <t>SOL-Innovative Designs for Energy Efficiency Activities (IDEEA365)</t>
  </si>
  <si>
    <t>COM-SW-Instant Rebates! Foodservice POS</t>
  </si>
  <si>
    <t>COM-Direct Install Program</t>
  </si>
  <si>
    <t>COM-AB793-CEMTL Program</t>
  </si>
  <si>
    <t>PUB-Direct Install Program</t>
  </si>
  <si>
    <t>RES-Direct Install Program</t>
  </si>
  <si>
    <t>IND-Direct Install Program</t>
  </si>
  <si>
    <t>RES-LADWP HVAC</t>
  </si>
  <si>
    <t>RES Single Family</t>
  </si>
  <si>
    <t>RES Multi Family</t>
  </si>
  <si>
    <t>COM SMB</t>
  </si>
  <si>
    <t>PUB Sector Small/Medium</t>
  </si>
  <si>
    <t xml:space="preserve">Program Implementer (PY 2019) </t>
  </si>
  <si>
    <t>PUB-K-12 Performance Program</t>
  </si>
  <si>
    <t>RES-On Demand Efficiency</t>
  </si>
  <si>
    <t>COM-On-Premise Ozone Laundry</t>
  </si>
  <si>
    <t>COM-HOPPS-CRR Program</t>
  </si>
  <si>
    <t>RES-HOPPS-CWHMBS Program</t>
  </si>
  <si>
    <t>AG-Direct Install Program</t>
  </si>
  <si>
    <t>COM-Lodging Program</t>
  </si>
  <si>
    <t>COM-Mixed Use Building Program</t>
  </si>
  <si>
    <t>RES-Home Intel Program</t>
  </si>
  <si>
    <t xml:space="preserve">Program Implementer (PY 2018) </t>
  </si>
  <si>
    <t>3P-Small Industrial Facility Upgrades</t>
  </si>
  <si>
    <t>3P-PREPS</t>
  </si>
  <si>
    <t>3P-On Demand Efficiency</t>
  </si>
  <si>
    <t>3P-HERS Rater Training Advancement</t>
  </si>
  <si>
    <t>3P-MF Home Tune-Up</t>
  </si>
  <si>
    <t>3P-CLEO</t>
  </si>
  <si>
    <t>3P-MF Direct Therm Savings</t>
  </si>
  <si>
    <t>3P-LivingWise</t>
  </si>
  <si>
    <t>3P-Manufactured Mobile Home</t>
  </si>
  <si>
    <t>3P-CA Sustainability Alliance</t>
  </si>
  <si>
    <t>3P-PoF</t>
  </si>
  <si>
    <t>3P-PACE</t>
  </si>
  <si>
    <t>3P-Innov Dsign Enrg Eff</t>
  </si>
  <si>
    <t>3P- IDEEA365 Insnt Rebate</t>
  </si>
  <si>
    <t xml:space="preserve">3P- IDEEA365 Water Loss Cntl </t>
  </si>
  <si>
    <t xml:space="preserve">3P IDEAA365 COMM SUS </t>
  </si>
  <si>
    <t>3P IDEEA365 ODE Housing</t>
  </si>
  <si>
    <t xml:space="preserve">3P IDEEA365 ENERGY ADV </t>
  </si>
  <si>
    <t>3P IDEEA365 Connect</t>
  </si>
  <si>
    <t>3P IDEEA365 HBEEP</t>
  </si>
  <si>
    <t xml:space="preserve">3P IDEEA365 CLEAR ICE </t>
  </si>
  <si>
    <t>3P IDEEA365 ON PREMISE OZONE LAUNDRY</t>
  </si>
  <si>
    <t xml:space="preserve">Program Implementer (PY 2013-2017) </t>
  </si>
  <si>
    <t>3P-Energy Challenger</t>
  </si>
  <si>
    <t>3P-SaveGas</t>
  </si>
  <si>
    <t>3P IDEEA365 ON REMISE OZONE LAUNDRY</t>
  </si>
  <si>
    <t xml:space="preserve">Program Implementer (PY 2010-2012) </t>
  </si>
  <si>
    <t>#3P-Xc01 -  Gas Cooling Retrofit</t>
  </si>
  <si>
    <t>#3P-Xc02 -  SaveGas – Hot Water Control</t>
  </si>
  <si>
    <t>#3P-Xc03 -  Upstream High Efficiency Gas Water Heater</t>
  </si>
  <si>
    <t>#3P-Xc04 -  California Sustainability Alliance</t>
  </si>
  <si>
    <t>#3P-Xc05 -  Portfolio of the Future (PoF)</t>
  </si>
  <si>
    <t>#3P-Xc06 -  Energy Efficient Ethnic Outreach</t>
  </si>
  <si>
    <t>#3P-NRes1 -  Steam Trap and Compressed Air Survey</t>
  </si>
  <si>
    <t>#3P-NRes2 -  Energy Challenger</t>
  </si>
  <si>
    <t>#3P-NRes3 -  Small Industrial Facility Upgrades</t>
  </si>
  <si>
    <t>#3P-NRes4 - Program for Resource Efficiency in P</t>
  </si>
  <si>
    <t>#3P-Res01 -  On Demand Efficiency</t>
  </si>
  <si>
    <t>#3P-Res02 -  HERS Rater Training Advancement</t>
  </si>
  <si>
    <t>#3P-Res03 -  Multifamily Home Tune-Up</t>
  </si>
  <si>
    <t>#3P-Res04 -  Multifamily Solar Pool Heating</t>
  </si>
  <si>
    <t>#3P-Res05 -  Community Language Effic Outreach</t>
  </si>
  <si>
    <t>#3P-Res06 -  Multifamily Direct Therm Savings</t>
  </si>
  <si>
    <t>#3P-Res07 -  LivingWise™</t>
  </si>
  <si>
    <t>#3P-Res09 -  Manufactured Mobile Home</t>
  </si>
  <si>
    <t>Notes:</t>
  </si>
  <si>
    <t xml:space="preserve">•  Line "SocalGas" is for the reporting IOU. </t>
  </si>
  <si>
    <t>•  IOU Porgram Admisntration section is for the deatiled administrative cost of managing each non-IOU program in the reporting utility's service territory.</t>
  </si>
  <si>
    <t xml:space="preserve">•  Program Implementation Costs section is for the detailed reporting of the costs paid to the other  IOU's adminstering programs in the reporting utility's service territory </t>
  </si>
  <si>
    <t xml:space="preserve">   and for the costs paid to the non-IOU programs in the reporting utility's service territory.</t>
  </si>
  <si>
    <t>Table G-3</t>
  </si>
  <si>
    <r>
      <t>SoCalGas</t>
    </r>
    <r>
      <rPr>
        <b/>
        <sz val="12"/>
        <rFont val="Arial"/>
        <family val="2"/>
      </rPr>
      <t xml:space="preserve"> Status of Gas PGC Funds</t>
    </r>
  </si>
  <si>
    <t>Sept</t>
  </si>
  <si>
    <t xml:space="preserve">Oct </t>
  </si>
  <si>
    <t>Nov</t>
  </si>
  <si>
    <t>Dec</t>
  </si>
  <si>
    <r>
      <t>Demand-Side Management Bal Acct (DSMBA)</t>
    </r>
    <r>
      <rPr>
        <b/>
        <vertAlign val="superscript"/>
        <sz val="10"/>
        <rFont val="Arial"/>
        <family val="2"/>
      </rPr>
      <t xml:space="preserve">1 </t>
    </r>
  </si>
  <si>
    <t xml:space="preserve">     Beginning Balance</t>
  </si>
  <si>
    <t>Not Applicable</t>
  </si>
  <si>
    <t xml:space="preserve">     Prior Period Adj/OBF Return</t>
  </si>
  <si>
    <t xml:space="preserve">     Collection(Rates)(PPP Rev+Amort) </t>
  </si>
  <si>
    <t xml:space="preserve">      Amortization from Prior Cycles</t>
  </si>
  <si>
    <t xml:space="preserve">      PPP Remittance</t>
  </si>
  <si>
    <t xml:space="preserve">     Interest Accrued</t>
  </si>
  <si>
    <t xml:space="preserve">     Program Expenses</t>
  </si>
  <si>
    <t xml:space="preserve">      PPP Reimbursements</t>
  </si>
  <si>
    <r>
      <t xml:space="preserve">      Incremental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(2022)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</si>
  <si>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(2021)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</si>
  <si>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(2020)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</si>
  <si>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(2019)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</si>
  <si>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(2018)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</si>
  <si>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(2013 - 2017)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</si>
  <si>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(2010 - 2012)</t>
    </r>
  </si>
  <si>
    <t xml:space="preserve">     Ending Balance</t>
  </si>
  <si>
    <t>(1) This section was revised per discussions with the Energy Division (11/19).  The information provided in this format will not parallel how Balancing Accounts are tracked.</t>
  </si>
  <si>
    <t>(2) Incremental commitments are reflected on a monthly basis.  For program cycles prior to 2022, estimated commitments are considered encumbered funds.</t>
  </si>
  <si>
    <t>Table G-4</t>
  </si>
  <si>
    <r>
      <t>SoCalGas</t>
    </r>
    <r>
      <rPr>
        <b/>
        <sz val="12"/>
        <rFont val="Arial"/>
        <family val="2"/>
      </rPr>
      <t xml:space="preserve"> Gas PGC Funds Monthly Payments to and Receipts from State Board of Equalization (BOE) for Energy Efficiency</t>
    </r>
  </si>
  <si>
    <t xml:space="preserve">2022 Gas PGC Funds </t>
  </si>
  <si>
    <t>PPP Reimbursement</t>
  </si>
  <si>
    <t>PPP Remittance</t>
  </si>
  <si>
    <t>Net Receipts from BOE</t>
  </si>
  <si>
    <t xml:space="preserve">2021 Gas PGC Funds </t>
  </si>
  <si>
    <t>Table G-5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</si>
  <si>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</si>
  <si>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</si>
  <si>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Collections</t>
  </si>
  <si>
    <t xml:space="preserve">     Transfers from EE Balancing Account</t>
  </si>
  <si>
    <t xml:space="preserve">     Disbursements to CEC</t>
  </si>
  <si>
    <t xml:space="preserve">     Interest Accrued </t>
  </si>
  <si>
    <t xml:space="preserve">     Month Ending Balance</t>
  </si>
  <si>
    <t>[1] The SEESP balancing account is authorized in Advice 4374-G/6070-E, Joint Tier 1 Advice Letter to Fund the School Energy Efficiency Stimulus Program in Compliance with Decision 21-01-004, effective February 1, 2021; as well as PG&amp;E's Advice 4375-G/6071-E, Advice Letter Summarizing Establishment of Balancing Accounts to Record Funding Amounts Allocated to the School Energy Efficiency Stimulus Program in Compliance with Decision 21-01-004, effective January 14,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</si>
</sst>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_-;#,##0.00\-;&quot; &quot;"/>
    <numFmt numFmtId="167" formatCode="_-* #,##0.00_-;\-* #,##0.00_-;_-* &quot;-&quot;??_-;_-@_-"/>
    <numFmt numFmtId="168" formatCode="yymmmmdd"/>
    <numFmt numFmtId="169" formatCode="#,##0;\-#,##0;&quot;-&quot;"/>
    <numFmt numFmtId="170" formatCode="&quot;$&quot;#,\);\(&quot;$&quot;#,##0\)"/>
    <numFmt numFmtId="171" formatCode="hh:mm"/>
    <numFmt numFmtId="172" formatCode="00000"/>
    <numFmt numFmtId="173" formatCode="_-&quot;$&quot;* #,##0.00_-;\-&quot;$&quot;* #,##0.00_-;_-&quot;$&quot;* &quot;-&quot;??_-;_-@_-"/>
    <numFmt numFmtId="174" formatCode="mm/dd/yyyy;@"/>
    <numFmt numFmtId="175" formatCode="#,##0.00;[Red]#,##0.00"/>
    <numFmt numFmtId="176" formatCode="yyyy"/>
    <numFmt numFmtId="177" formatCode="#,##0.00&quot; $&quot;;\-#,##0.00&quot; $&quot;"/>
    <numFmt numFmtId="178" formatCode=";;;"/>
    <numFmt numFmtId="179" formatCode="dd/mm/yy"/>
    <numFmt numFmtId="180" formatCode="&quot;$&quot;#,##0.00"/>
    <numFmt numFmtId="181" formatCode="[&lt;=9999999]###\-####;\(###\)\ ###\-####"/>
    <numFmt numFmtId="182" formatCode="&quot;$&quot;#,##0"/>
    <numFmt numFmtId="183" formatCode="00\-0000000"/>
    <numFmt numFmtId="184" formatCode="[$-409]mmmm\ d\,\ yyyy;@"/>
    <numFmt numFmtId="185" formatCode="_-* #,##0.00\ _D_M_-;\-* #,##0.00\ _D_M_-;_-* &quot;-&quot;??\ _D_M_-;_-@_-"/>
    <numFmt numFmtId="186" formatCode="_-* #,##0.00\ &quot;DM&quot;_-;\-* #,##0.00\ &quot;DM&quot;_-;_-* &quot;-&quot;??\ &quot;DM&quot;_-;_-@_-"/>
  </numFmts>
  <fonts count="15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0"/>
      <name val="Arial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2"/>
      <name val="Helv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sz val="10"/>
      <color indexed="8"/>
      <name val="MS Sans Serif"/>
      <family val="2"/>
    </font>
    <font>
      <sz val="11"/>
      <color indexed="37"/>
      <name val="Calibri"/>
      <family val="2"/>
    </font>
    <font>
      <sz val="9"/>
      <name val="Helv"/>
    </font>
    <font>
      <b/>
      <sz val="11"/>
      <color indexed="17"/>
      <name val="Calibri"/>
      <family val="2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Geneva"/>
    </font>
    <font>
      <sz val="11"/>
      <color indexed="48"/>
      <name val="Calibri"/>
      <family val="2"/>
    </font>
    <font>
      <sz val="7"/>
      <name val="Small Fonts"/>
      <family val="2"/>
    </font>
    <font>
      <sz val="11"/>
      <name val="Tms Rmn"/>
    </font>
    <font>
      <sz val="12"/>
      <color theme="1"/>
      <name val="Calibri"/>
      <family val="2"/>
      <scheme val="minor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sz val="16"/>
      <color indexed="23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sz val="10"/>
      <name val="Tahoma"/>
      <family val="2"/>
    </font>
    <font>
      <b/>
      <sz val="8"/>
      <color indexed="8"/>
      <name val="Helv"/>
    </font>
    <font>
      <sz val="10"/>
      <name val="Frutiger 45 Light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0"/>
      <name val="Helv"/>
      <charset val="204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Interstate-LightCondensed"/>
    </font>
    <font>
      <sz val="11"/>
      <color indexed="10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53"/>
      <name val="Calibri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1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4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5220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64" fontId="10" fillId="0" borderId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0" fontId="14" fillId="0" borderId="0"/>
    <xf numFmtId="0" fontId="12" fillId="0" borderId="0"/>
    <xf numFmtId="0" fontId="32" fillId="0" borderId="0"/>
    <xf numFmtId="0" fontId="12" fillId="23" borderId="7" applyNumberFormat="0" applyFont="0" applyAlignment="0" applyProtection="0"/>
    <xf numFmtId="0" fontId="27" fillId="20" borderId="8" applyNumberFormat="0" applyAlignment="0" applyProtection="0"/>
    <xf numFmtId="4" fontId="13" fillId="24" borderId="8" applyNumberFormat="0" applyProtection="0">
      <alignment vertical="center"/>
    </xf>
    <xf numFmtId="4" fontId="13" fillId="25" borderId="8" applyNumberFormat="0" applyProtection="0">
      <alignment horizontal="right" vertical="center"/>
    </xf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3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/>
    <xf numFmtId="0" fontId="12" fillId="0" borderId="0"/>
    <xf numFmtId="0" fontId="2" fillId="0" borderId="0"/>
    <xf numFmtId="0" fontId="12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45" fillId="27" borderId="20" applyNumberFormat="0" applyBorder="0" applyAlignment="0" applyProtection="0"/>
    <xf numFmtId="44" fontId="2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5" fillId="12" borderId="0" applyNumberFormat="0" applyBorder="0" applyAlignment="0" applyProtection="0"/>
    <xf numFmtId="0" fontId="61" fillId="38" borderId="0" applyNumberFormat="0" applyBorder="0" applyAlignment="0" applyProtection="0"/>
    <xf numFmtId="0" fontId="15" fillId="9" borderId="0" applyNumberFormat="0" applyBorder="0" applyAlignment="0" applyProtection="0"/>
    <xf numFmtId="0" fontId="61" fillId="42" borderId="0" applyNumberFormat="0" applyBorder="0" applyAlignment="0" applyProtection="0"/>
    <xf numFmtId="0" fontId="15" fillId="10" borderId="0" applyNumberFormat="0" applyBorder="0" applyAlignment="0" applyProtection="0"/>
    <xf numFmtId="0" fontId="61" fillId="46" borderId="0" applyNumberFormat="0" applyBorder="0" applyAlignment="0" applyProtection="0"/>
    <xf numFmtId="0" fontId="15" fillId="13" borderId="0" applyNumberFormat="0" applyBorder="0" applyAlignment="0" applyProtection="0"/>
    <xf numFmtId="0" fontId="61" fillId="50" borderId="0" applyNumberFormat="0" applyBorder="0" applyAlignment="0" applyProtection="0"/>
    <xf numFmtId="0" fontId="15" fillId="14" borderId="0" applyNumberFormat="0" applyBorder="0" applyAlignment="0" applyProtection="0"/>
    <xf numFmtId="0" fontId="61" fillId="54" borderId="0" applyNumberFormat="0" applyBorder="0" applyAlignment="0" applyProtection="0"/>
    <xf numFmtId="0" fontId="15" fillId="15" borderId="0" applyNumberFormat="0" applyBorder="0" applyAlignment="0" applyProtection="0"/>
    <xf numFmtId="0" fontId="61" fillId="58" borderId="0" applyNumberFormat="0" applyBorder="0" applyAlignment="0" applyProtection="0"/>
    <xf numFmtId="0" fontId="14" fillId="60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61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69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61" fillId="39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4" borderId="0" applyNumberFormat="0" applyBorder="0" applyAlignment="0" applyProtection="0"/>
    <xf numFmtId="0" fontId="14" fillId="70" borderId="0" applyNumberFormat="0" applyBorder="0" applyAlignment="0" applyProtection="0"/>
    <xf numFmtId="0" fontId="14" fillId="75" borderId="0" applyNumberFormat="0" applyBorder="0" applyAlignment="0" applyProtection="0"/>
    <xf numFmtId="0" fontId="14" fillId="75" borderId="0" applyNumberFormat="0" applyBorder="0" applyAlignment="0" applyProtection="0"/>
    <xf numFmtId="0" fontId="15" fillId="63" borderId="0" applyNumberFormat="0" applyBorder="0" applyAlignment="0" applyProtection="0"/>
    <xf numFmtId="0" fontId="15" fillId="76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61" fillId="43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4" fillId="70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3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5" fillId="63" borderId="0" applyNumberFormat="0" applyBorder="0" applyAlignment="0" applyProtection="0"/>
    <xf numFmtId="0" fontId="15" fillId="70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61" fillId="47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4" fillId="60" borderId="0" applyNumberFormat="0" applyBorder="0" applyAlignment="0" applyProtection="0"/>
    <xf numFmtId="0" fontId="14" fillId="73" borderId="0" applyNumberFormat="0" applyBorder="0" applyAlignment="0" applyProtection="0"/>
    <xf numFmtId="0" fontId="14" fillId="73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61" fillId="51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4" fillId="79" borderId="0" applyNumberFormat="0" applyBorder="0" applyAlignment="0" applyProtection="0"/>
    <xf numFmtId="0" fontId="14" fillId="79" borderId="0" applyNumberFormat="0" applyBorder="0" applyAlignment="0" applyProtection="0"/>
    <xf numFmtId="0" fontId="14" fillId="69" borderId="0" applyNumberFormat="0" applyBorder="0" applyAlignment="0" applyProtection="0"/>
    <xf numFmtId="0" fontId="14" fillId="80" borderId="0" applyNumberFormat="0" applyBorder="0" applyAlignment="0" applyProtection="0"/>
    <xf numFmtId="0" fontId="14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61" fillId="55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168" fontId="68" fillId="83" borderId="42">
      <alignment horizontal="center" vertical="center"/>
    </xf>
    <xf numFmtId="49" fontId="2" fillId="0" borderId="21"/>
    <xf numFmtId="0" fontId="16" fillId="3" borderId="0" applyNumberFormat="0" applyBorder="0" applyAlignment="0" applyProtection="0"/>
    <xf numFmtId="0" fontId="53" fillId="29" borderId="0" applyNumberFormat="0" applyBorder="0" applyAlignment="0" applyProtection="0"/>
    <xf numFmtId="0" fontId="69" fillId="79" borderId="0" applyNumberFormat="0" applyBorder="0" applyAlignment="0" applyProtection="0"/>
    <xf numFmtId="0" fontId="16" fillId="3" borderId="0" applyNumberFormat="0" applyBorder="0" applyAlignment="0" applyProtection="0"/>
    <xf numFmtId="0" fontId="53" fillId="29" borderId="0" applyNumberFormat="0" applyBorder="0" applyAlignment="0" applyProtection="0"/>
    <xf numFmtId="3" fontId="70" fillId="0" borderId="0" applyFill="0" applyBorder="0" applyProtection="0">
      <alignment horizontal="right"/>
    </xf>
    <xf numFmtId="169" fontId="13" fillId="0" borderId="0" applyFill="0" applyBorder="0" applyAlignment="0"/>
    <xf numFmtId="0" fontId="17" fillId="20" borderId="1" applyNumberFormat="0" applyAlignment="0" applyProtection="0"/>
    <xf numFmtId="0" fontId="17" fillId="20" borderId="1" applyNumberFormat="0" applyAlignment="0" applyProtection="0"/>
    <xf numFmtId="0" fontId="71" fillId="84" borderId="43" applyNumberFormat="0" applyAlignment="0" applyProtection="0"/>
    <xf numFmtId="0" fontId="57" fillId="32" borderId="28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78" borderId="2" applyNumberFormat="0" applyAlignment="0" applyProtection="0"/>
    <xf numFmtId="0" fontId="59" fillId="33" borderId="31" applyNumberFormat="0" applyAlignment="0" applyProtection="0"/>
    <xf numFmtId="49" fontId="2" fillId="0" borderId="21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38" fontId="41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72" fillId="0" borderId="0" applyNumberFormat="0" applyAlignment="0">
      <alignment horizontal="left"/>
    </xf>
    <xf numFmtId="171" fontId="2" fillId="0" borderId="0" applyFont="0" applyFill="0" applyBorder="0" applyAlignment="0" applyProtection="0"/>
    <xf numFmtId="172" fontId="7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74" fontId="2" fillId="85" borderId="0">
      <alignment horizontal="center"/>
    </xf>
    <xf numFmtId="0" fontId="2" fillId="0" borderId="21"/>
    <xf numFmtId="175" fontId="11" fillId="0" borderId="0">
      <alignment horizontal="right"/>
      <protection locked="0"/>
    </xf>
    <xf numFmtId="0" fontId="29" fillId="86" borderId="0" applyNumberFormat="0" applyBorder="0" applyAlignment="0" applyProtection="0"/>
    <xf numFmtId="0" fontId="29" fillId="87" borderId="0" applyNumberFormat="0" applyBorder="0" applyAlignment="0" applyProtection="0"/>
    <xf numFmtId="0" fontId="29" fillId="88" borderId="0" applyNumberFormat="0" applyBorder="0" applyAlignment="0" applyProtection="0"/>
    <xf numFmtId="0" fontId="29" fillId="89" borderId="0" applyNumberFormat="0" applyBorder="0" applyAlignment="0" applyProtection="0"/>
    <xf numFmtId="0" fontId="29" fillId="90" borderId="0" applyNumberFormat="0" applyBorder="0" applyAlignment="0" applyProtection="0"/>
    <xf numFmtId="0" fontId="74" fillId="0" borderId="0" applyNumberFormat="0" applyAlignment="0">
      <alignment horizontal="left"/>
    </xf>
    <xf numFmtId="0" fontId="1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" fillId="0" borderId="21">
      <alignment horizontal="left"/>
    </xf>
    <xf numFmtId="2" fontId="2" fillId="0" borderId="0" applyFont="0" applyFill="0" applyBorder="0" applyAlignment="0" applyProtection="0"/>
    <xf numFmtId="165" fontId="73" fillId="0" borderId="0" applyFont="0" applyFill="0" applyBorder="0" applyAlignment="0" applyProtection="0"/>
    <xf numFmtId="176" fontId="2" fillId="0" borderId="0" applyFont="0" applyFill="0" applyBorder="0" applyAlignment="0" applyProtection="0">
      <alignment horizontal="center"/>
    </xf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4" fillId="75" borderId="0" applyNumberFormat="0" applyBorder="0" applyAlignment="0" applyProtection="0"/>
    <xf numFmtId="0" fontId="14" fillId="75" borderId="0" applyNumberFormat="0" applyBorder="0" applyAlignment="0" applyProtection="0"/>
    <xf numFmtId="0" fontId="52" fillId="28" borderId="0" applyNumberFormat="0" applyBorder="0" applyAlignment="0" applyProtection="0"/>
    <xf numFmtId="38" fontId="45" fillId="26" borderId="0" applyNumberFormat="0" applyBorder="0" applyAlignment="0" applyProtection="0"/>
    <xf numFmtId="0" fontId="75" fillId="0" borderId="0" applyNumberFormat="0" applyFill="0" applyBorder="0" applyAlignment="0" applyProtection="0"/>
    <xf numFmtId="0" fontId="3" fillId="0" borderId="34" applyNumberFormat="0" applyAlignment="0" applyProtection="0">
      <alignment horizontal="left" vertical="center"/>
    </xf>
    <xf numFmtId="0" fontId="3" fillId="0" borderId="44">
      <alignment horizontal="left" vertical="center"/>
    </xf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76" fillId="0" borderId="45" applyNumberFormat="0" applyFill="0" applyAlignment="0" applyProtection="0"/>
    <xf numFmtId="0" fontId="77" fillId="0" borderId="0" applyNumberFormat="0" applyFont="0" applyFill="0" applyBorder="0" applyProtection="0"/>
    <xf numFmtId="0" fontId="49" fillId="0" borderId="25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78" fillId="0" borderId="46" applyNumberFormat="0" applyFill="0" applyAlignment="0" applyProtection="0"/>
    <xf numFmtId="0" fontId="3" fillId="0" borderId="0" applyNumberFormat="0" applyFont="0" applyFill="0" applyBorder="0" applyProtection="0"/>
    <xf numFmtId="0" fontId="50" fillId="0" borderId="26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79" fillId="0" borderId="47" applyNumberFormat="0" applyFill="0" applyAlignment="0" applyProtection="0"/>
    <xf numFmtId="0" fontId="51" fillId="0" borderId="27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8" fontId="2" fillId="0" borderId="0" applyFont="0" applyFill="0" applyBorder="0" applyAlignment="0" applyProtection="0">
      <alignment horizontal="center"/>
    </xf>
    <xf numFmtId="178" fontId="2" fillId="0" borderId="0" applyFont="0" applyFill="0" applyBorder="0" applyAlignment="0" applyProtection="0">
      <alignment horizontal="center"/>
    </xf>
    <xf numFmtId="0" fontId="80" fillId="0" borderId="48" applyNumberFormat="0" applyFill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10" fontId="45" fillId="27" borderId="37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84" fillId="80" borderId="43" applyNumberFormat="0" applyAlignment="0" applyProtection="0"/>
    <xf numFmtId="0" fontId="55" fillId="31" borderId="28" applyNumberFormat="0" applyAlignment="0" applyProtection="0"/>
    <xf numFmtId="0" fontId="2" fillId="91" borderId="21" applyNumberFormat="0">
      <alignment horizontal="left" vertical="top"/>
    </xf>
    <xf numFmtId="0" fontId="2" fillId="0" borderId="21">
      <alignment horizontal="left"/>
    </xf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0" fillId="0" borderId="49" applyNumberFormat="0" applyFill="0" applyAlignment="0" applyProtection="0"/>
    <xf numFmtId="0" fontId="58" fillId="0" borderId="30" applyNumberFormat="0" applyFill="0" applyAlignment="0" applyProtection="0"/>
    <xf numFmtId="0" fontId="2" fillId="0" borderId="21"/>
    <xf numFmtId="0" fontId="26" fillId="22" borderId="0" applyNumberFormat="0" applyBorder="0" applyAlignment="0" applyProtection="0"/>
    <xf numFmtId="0" fontId="63" fillId="30" borderId="0" applyNumberFormat="0" applyBorder="0" applyAlignment="0" applyProtection="0"/>
    <xf numFmtId="0" fontId="20" fillId="80" borderId="0" applyNumberFormat="0" applyBorder="0" applyAlignment="0" applyProtection="0"/>
    <xf numFmtId="0" fontId="26" fillId="22" borderId="0" applyNumberFormat="0" applyBorder="0" applyAlignment="0" applyProtection="0"/>
    <xf numFmtId="0" fontId="63" fillId="30" borderId="0" applyNumberFormat="0" applyBorder="0" applyAlignment="0" applyProtection="0"/>
    <xf numFmtId="37" fontId="85" fillId="0" borderId="0"/>
    <xf numFmtId="179" fontId="64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2" fillId="0" borderId="0"/>
    <xf numFmtId="0" fontId="1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45" fillId="92" borderId="0"/>
    <xf numFmtId="0" fontId="14" fillId="0" borderId="0"/>
    <xf numFmtId="0" fontId="14" fillId="0" borderId="0"/>
    <xf numFmtId="0" fontId="45" fillId="92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45" fillId="92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9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2" fillId="0" borderId="0"/>
    <xf numFmtId="0" fontId="1" fillId="0" borderId="0"/>
    <xf numFmtId="0" fontId="2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1" fillId="0" borderId="0"/>
    <xf numFmtId="0" fontId="2" fillId="0" borderId="0"/>
    <xf numFmtId="0" fontId="13" fillId="0" borderId="0"/>
    <xf numFmtId="0" fontId="45" fillId="92" borderId="0"/>
    <xf numFmtId="0" fontId="4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5" fillId="92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4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5" fillId="92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45" fillId="92" borderId="0"/>
    <xf numFmtId="0" fontId="12" fillId="0" borderId="0"/>
    <xf numFmtId="0" fontId="45" fillId="92" borderId="0"/>
    <xf numFmtId="0" fontId="45" fillId="92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13" fillId="23" borderId="7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49" fontId="88" fillId="0" borderId="0" applyAlignment="0">
      <alignment horizontal="left" vertical="top"/>
    </xf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84" borderId="8" applyNumberFormat="0" applyAlignment="0" applyProtection="0"/>
    <xf numFmtId="0" fontId="56" fillId="32" borderId="29" applyNumberFormat="0" applyAlignment="0" applyProtection="0"/>
    <xf numFmtId="8" fontId="2" fillId="0" borderId="21"/>
    <xf numFmtId="180" fontId="2" fillId="0" borderId="21">
      <alignment horizontal="right"/>
    </xf>
    <xf numFmtId="164" fontId="89" fillId="0" borderId="50">
      <alignment vertical="center"/>
    </xf>
    <xf numFmtId="10" fontId="2" fillId="0" borderId="21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1" fontId="2" fillId="0" borderId="21">
      <alignment horizontal="center"/>
    </xf>
    <xf numFmtId="0" fontId="90" fillId="0" borderId="0" applyNumberFormat="0" applyFill="0" applyBorder="0" applyAlignment="0"/>
    <xf numFmtId="182" fontId="70" fillId="0" borderId="0" applyFill="0" applyBorder="0" applyProtection="0">
      <alignment horizontal="right"/>
    </xf>
    <xf numFmtId="14" fontId="91" fillId="0" borderId="0" applyNumberFormat="0" applyFill="0" applyBorder="0" applyAlignment="0" applyProtection="0">
      <alignment horizontal="left"/>
    </xf>
    <xf numFmtId="8" fontId="2" fillId="0" borderId="21"/>
    <xf numFmtId="4" fontId="92" fillId="22" borderId="51" applyNumberFormat="0" applyProtection="0">
      <alignment vertical="center"/>
    </xf>
    <xf numFmtId="4" fontId="13" fillId="24" borderId="8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13" fillId="24" borderId="8" applyNumberFormat="0" applyProtection="0">
      <alignment vertical="center"/>
    </xf>
    <xf numFmtId="4" fontId="93" fillId="22" borderId="51" applyNumberFormat="0" applyProtection="0">
      <alignment vertical="center"/>
    </xf>
    <xf numFmtId="4" fontId="94" fillId="24" borderId="43" applyNumberFormat="0" applyProtection="0">
      <alignment vertical="center"/>
    </xf>
    <xf numFmtId="4" fontId="95" fillId="24" borderId="8" applyNumberFormat="0" applyProtection="0">
      <alignment vertical="center"/>
    </xf>
    <xf numFmtId="4" fontId="92" fillId="22" borderId="51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13" fillId="24" borderId="8" applyNumberFormat="0" applyProtection="0">
      <alignment horizontal="left" vertical="center" indent="1"/>
    </xf>
    <xf numFmtId="0" fontId="92" fillId="22" borderId="51" applyNumberFormat="0" applyProtection="0">
      <alignment horizontal="left" vertical="top" indent="1"/>
    </xf>
    <xf numFmtId="0" fontId="96" fillId="22" borderId="51" applyNumberFormat="0" applyProtection="0">
      <alignment horizontal="left" vertical="top" indent="1"/>
    </xf>
    <xf numFmtId="4" fontId="13" fillId="24" borderId="8" applyNumberFormat="0" applyProtection="0">
      <alignment horizontal="left" vertical="center" indent="1"/>
    </xf>
    <xf numFmtId="4" fontId="92" fillId="93" borderId="0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13" fillId="3" borderId="51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13" fillId="95" borderId="8" applyNumberFormat="0" applyProtection="0">
      <alignment horizontal="right" vertical="center"/>
    </xf>
    <xf numFmtId="4" fontId="13" fillId="9" borderId="51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13" fillId="97" borderId="8" applyNumberFormat="0" applyProtection="0">
      <alignment horizontal="right" vertical="center"/>
    </xf>
    <xf numFmtId="4" fontId="13" fillId="17" borderId="51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13" fillId="98" borderId="8" applyNumberFormat="0" applyProtection="0">
      <alignment horizontal="right" vertical="center"/>
    </xf>
    <xf numFmtId="4" fontId="13" fillId="11" borderId="51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13" fillId="99" borderId="8" applyNumberFormat="0" applyProtection="0">
      <alignment horizontal="right" vertical="center"/>
    </xf>
    <xf numFmtId="4" fontId="13" fillId="15" borderId="51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13" fillId="100" borderId="8" applyNumberFormat="0" applyProtection="0">
      <alignment horizontal="right" vertical="center"/>
    </xf>
    <xf numFmtId="4" fontId="13" fillId="19" borderId="51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13" fillId="101" borderId="8" applyNumberFormat="0" applyProtection="0">
      <alignment horizontal="right" vertical="center"/>
    </xf>
    <xf numFmtId="4" fontId="13" fillId="18" borderId="51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13" fillId="102" borderId="8" applyNumberFormat="0" applyProtection="0">
      <alignment horizontal="right" vertical="center"/>
    </xf>
    <xf numFmtId="4" fontId="13" fillId="103" borderId="51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13" fillId="104" borderId="8" applyNumberFormat="0" applyProtection="0">
      <alignment horizontal="right" vertical="center"/>
    </xf>
    <xf numFmtId="4" fontId="13" fillId="10" borderId="51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13" fillId="105" borderId="8" applyNumberFormat="0" applyProtection="0">
      <alignment horizontal="right" vertical="center"/>
    </xf>
    <xf numFmtId="4" fontId="92" fillId="106" borderId="53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92" fillId="107" borderId="8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13" fillId="25" borderId="54" applyNumberFormat="0" applyProtection="0">
      <alignment horizontal="left" vertical="center" indent="1"/>
    </xf>
    <xf numFmtId="4" fontId="97" fillId="109" borderId="0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13" fillId="93" borderId="51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0" fontId="2" fillId="94" borderId="8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13" fillId="25" borderId="8" applyNumberFormat="0" applyProtection="0">
      <alignment horizontal="left" vertical="center" indent="1"/>
    </xf>
    <xf numFmtId="4" fontId="13" fillId="93" borderId="0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13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2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top" indent="1"/>
    </xf>
    <xf numFmtId="0" fontId="45" fillId="109" borderId="51" applyNumberFormat="0" applyProtection="0">
      <alignment horizontal="left" vertical="top" indent="1"/>
    </xf>
    <xf numFmtId="0" fontId="2" fillId="111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2" fillId="113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top" indent="1"/>
    </xf>
    <xf numFmtId="0" fontId="45" fillId="93" borderId="51" applyNumberFormat="0" applyProtection="0">
      <alignment horizontal="left" vertical="top" indent="1"/>
    </xf>
    <xf numFmtId="0" fontId="2" fillId="113" borderId="8" applyNumberFormat="0" applyProtection="0">
      <alignment horizontal="left" vertical="center" indent="1"/>
    </xf>
    <xf numFmtId="0" fontId="2" fillId="8" borderId="51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2" fillId="26" borderId="8" applyNumberFormat="0" applyProtection="0">
      <alignment horizontal="left" vertical="center" indent="1"/>
    </xf>
    <xf numFmtId="0" fontId="2" fillId="8" borderId="51" applyNumberFormat="0" applyProtection="0">
      <alignment horizontal="left" vertical="top" indent="1"/>
    </xf>
    <xf numFmtId="0" fontId="45" fillId="8" borderId="51" applyNumberFormat="0" applyProtection="0">
      <alignment horizontal="left" vertical="top" indent="1"/>
    </xf>
    <xf numFmtId="0" fontId="2" fillId="26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top" indent="1"/>
    </xf>
    <xf numFmtId="0" fontId="45" fillId="108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0" fontId="2" fillId="114" borderId="37" applyNumberFormat="0">
      <protection locked="0"/>
    </xf>
    <xf numFmtId="0" fontId="45" fillId="114" borderId="55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109" borderId="56" applyBorder="0"/>
    <xf numFmtId="4" fontId="13" fillId="23" borderId="51" applyNumberFormat="0" applyProtection="0">
      <alignment vertical="center"/>
    </xf>
    <xf numFmtId="4" fontId="98" fillId="23" borderId="51" applyNumberFormat="0" applyProtection="0">
      <alignment vertical="center"/>
    </xf>
    <xf numFmtId="4" fontId="13" fillId="27" borderId="8" applyNumberFormat="0" applyProtection="0">
      <alignment vertical="center"/>
    </xf>
    <xf numFmtId="4" fontId="95" fillId="23" borderId="51" applyNumberFormat="0" applyProtection="0">
      <alignment vertical="center"/>
    </xf>
    <xf numFmtId="4" fontId="94" fillId="27" borderId="37" applyNumberFormat="0" applyProtection="0">
      <alignment vertical="center"/>
    </xf>
    <xf numFmtId="4" fontId="95" fillId="27" borderId="8" applyNumberFormat="0" applyProtection="0">
      <alignment vertical="center"/>
    </xf>
    <xf numFmtId="4" fontId="13" fillId="23" borderId="51" applyNumberFormat="0" applyProtection="0">
      <alignment horizontal="left" vertical="center" indent="1"/>
    </xf>
    <xf numFmtId="4" fontId="98" fillId="20" borderId="51" applyNumberFormat="0" applyProtection="0">
      <alignment horizontal="left" vertical="center" indent="1"/>
    </xf>
    <xf numFmtId="4" fontId="13" fillId="27" borderId="8" applyNumberFormat="0" applyProtection="0">
      <alignment horizontal="left" vertical="center" indent="1"/>
    </xf>
    <xf numFmtId="0" fontId="13" fillId="23" borderId="51" applyNumberFormat="0" applyProtection="0">
      <alignment horizontal="left" vertical="top" indent="1"/>
    </xf>
    <xf numFmtId="0" fontId="98" fillId="23" borderId="51" applyNumberFormat="0" applyProtection="0">
      <alignment horizontal="left" vertical="top" indent="1"/>
    </xf>
    <xf numFmtId="4" fontId="13" fillId="27" borderId="8" applyNumberFormat="0" applyProtection="0">
      <alignment horizontal="left" vertical="center" indent="1"/>
    </xf>
    <xf numFmtId="4" fontId="13" fillId="108" borderId="51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95" fillId="108" borderId="51" applyNumberFormat="0" applyProtection="0">
      <alignment horizontal="right" vertical="center"/>
    </xf>
    <xf numFmtId="4" fontId="94" fillId="91" borderId="43" applyNumberFormat="0" applyProtection="0">
      <alignment horizontal="right" vertical="center"/>
    </xf>
    <xf numFmtId="4" fontId="95" fillId="25" borderId="8" applyNumberFormat="0" applyProtection="0">
      <alignment horizontal="right" vertical="center"/>
    </xf>
    <xf numFmtId="4" fontId="13" fillId="93" borderId="51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13" fillId="93" borderId="51" applyNumberFormat="0" applyProtection="0">
      <alignment horizontal="left" vertical="top" indent="1"/>
    </xf>
    <xf numFmtId="0" fontId="98" fillId="93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4" fontId="99" fillId="115" borderId="0" applyNumberFormat="0" applyProtection="0">
      <alignment horizontal="left" vertical="center" indent="1"/>
    </xf>
    <xf numFmtId="4" fontId="100" fillId="115" borderId="52" applyNumberFormat="0" applyProtection="0">
      <alignment horizontal="left" vertical="center" indent="1"/>
    </xf>
    <xf numFmtId="0" fontId="101" fillId="0" borderId="0"/>
    <xf numFmtId="0" fontId="45" fillId="116" borderId="37"/>
    <xf numFmtId="0" fontId="45" fillId="116" borderId="37"/>
    <xf numFmtId="0" fontId="45" fillId="116" borderId="37"/>
    <xf numFmtId="4" fontId="47" fillId="108" borderId="51" applyNumberFormat="0" applyProtection="0">
      <alignment horizontal="right" vertical="center"/>
    </xf>
    <xf numFmtId="4" fontId="102" fillId="114" borderId="43" applyNumberFormat="0" applyProtection="0">
      <alignment horizontal="right" vertical="center"/>
    </xf>
    <xf numFmtId="4" fontId="47" fillId="25" borderId="8" applyNumberFormat="0" applyProtection="0">
      <alignment horizontal="right" vertical="center"/>
    </xf>
    <xf numFmtId="0" fontId="103" fillId="0" borderId="0" applyNumberFormat="0" applyFill="0" applyBorder="0" applyAlignment="0" applyProtection="0"/>
    <xf numFmtId="0" fontId="2" fillId="0" borderId="21">
      <alignment horizontal="right"/>
    </xf>
    <xf numFmtId="49" fontId="2" fillId="0" borderId="21"/>
    <xf numFmtId="49" fontId="3" fillId="0" borderId="0" applyAlignment="0">
      <alignment horizontal="left" vertical="top"/>
    </xf>
    <xf numFmtId="0" fontId="104" fillId="0" borderId="0" applyNumberFormat="0" applyFill="0" applyBorder="0" applyProtection="0">
      <alignment vertical="center"/>
    </xf>
    <xf numFmtId="0" fontId="105" fillId="0" borderId="0" applyNumberFormat="0" applyFill="0" applyBorder="0" applyProtection="0">
      <alignment horizontal="center" wrapText="1"/>
    </xf>
    <xf numFmtId="0" fontId="105" fillId="0" borderId="0" applyNumberFormat="0" applyFill="0" applyBorder="0" applyProtection="0">
      <alignment horizontal="center" wrapText="1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8" fillId="0" borderId="0" applyNumberFormat="0" applyFont="0" applyFill="0" applyBorder="0" applyAlignment="0" applyProtection="0"/>
    <xf numFmtId="181" fontId="105" fillId="0" borderId="0" applyFill="0" applyBorder="0" applyProtection="0">
      <alignment horizontal="center"/>
    </xf>
    <xf numFmtId="181" fontId="105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3" fontId="105" fillId="0" borderId="0" applyFill="0" applyBorder="0" applyProtection="0">
      <alignment horizontal="center"/>
    </xf>
    <xf numFmtId="183" fontId="105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0" fontId="107" fillId="0" borderId="0" applyNumberFormat="0" applyFill="0" applyBorder="0" applyProtection="0">
      <alignment wrapText="1"/>
    </xf>
    <xf numFmtId="0" fontId="107" fillId="0" borderId="0" applyNumberFormat="0" applyFill="0" applyBorder="0" applyProtection="0">
      <alignment wrapText="1"/>
    </xf>
    <xf numFmtId="0" fontId="107" fillId="0" borderId="37" applyNumberFormat="0" applyFill="0" applyProtection="0">
      <alignment wrapText="1"/>
    </xf>
    <xf numFmtId="0" fontId="107" fillId="0" borderId="37" applyNumberFormat="0" applyFill="0" applyProtection="0">
      <alignment wrapText="1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57" applyNumberFormat="0" applyFont="0" applyFill="0" applyAlignment="0" applyProtection="0"/>
    <xf numFmtId="0" fontId="2" fillId="0" borderId="57" applyNumberFormat="0" applyFont="0" applyFill="0" applyAlignment="0" applyProtection="0"/>
    <xf numFmtId="0" fontId="2" fillId="0" borderId="57" applyNumberFormat="0" applyFont="0" applyFill="0" applyAlignment="0" applyProtection="0"/>
    <xf numFmtId="0" fontId="2" fillId="0" borderId="57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39" applyNumberFormat="0" applyFont="0" applyFill="0" applyAlignment="0" applyProtection="0"/>
    <xf numFmtId="0" fontId="2" fillId="0" borderId="39" applyNumberFormat="0" applyFont="0" applyFill="0" applyAlignment="0" applyProtection="0"/>
    <xf numFmtId="0" fontId="2" fillId="0" borderId="39" applyNumberFormat="0" applyFont="0" applyFill="0" applyAlignment="0" applyProtection="0"/>
    <xf numFmtId="0" fontId="2" fillId="0" borderId="39" applyNumberFormat="0" applyFont="0" applyFill="0" applyAlignment="0" applyProtection="0"/>
    <xf numFmtId="40" fontId="109" fillId="0" borderId="0" applyBorder="0">
      <alignment horizontal="right"/>
    </xf>
    <xf numFmtId="49" fontId="110" fillId="0" borderId="50">
      <alignment vertical="center"/>
    </xf>
    <xf numFmtId="0" fontId="2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58" applyNumberFormat="0" applyFill="0" applyAlignment="0" applyProtection="0"/>
    <xf numFmtId="0" fontId="2" fillId="0" borderId="59" applyNumberFormat="0" applyFill="0" applyBorder="0" applyAlignment="0" applyProtection="0"/>
    <xf numFmtId="0" fontId="40" fillId="0" borderId="33" applyNumberFormat="0" applyFill="0" applyAlignment="0" applyProtection="0"/>
    <xf numFmtId="37" fontId="45" fillId="24" borderId="0" applyNumberFormat="0" applyBorder="0" applyAlignment="0" applyProtection="0"/>
    <xf numFmtId="37" fontId="45" fillId="0" borderId="0"/>
    <xf numFmtId="37" fontId="45" fillId="0" borderId="0"/>
    <xf numFmtId="3" fontId="111" fillId="0" borderId="48" applyProtection="0"/>
    <xf numFmtId="0" fontId="95" fillId="0" borderId="0" applyFill="0" applyBorder="0" applyAlignment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35" applyNumberFormat="0" applyAlignment="0"/>
    <xf numFmtId="0" fontId="2" fillId="0" borderId="21" applyNumberFormat="0" applyAlignment="0"/>
    <xf numFmtId="0" fontId="2" fillId="0" borderId="40" applyNumberFormat="0" applyAlignment="0">
      <alignment horizontal="center"/>
    </xf>
    <xf numFmtId="0" fontId="4" fillId="117" borderId="0" applyBorder="0">
      <alignment horizontal="center"/>
    </xf>
    <xf numFmtId="0" fontId="2" fillId="24" borderId="0" applyBorder="0"/>
    <xf numFmtId="0" fontId="2" fillId="0" borderId="0" applyBorder="0"/>
    <xf numFmtId="182" fontId="4" fillId="59" borderId="0" applyBorder="0"/>
    <xf numFmtId="0" fontId="2" fillId="118" borderId="0" applyBorder="0"/>
    <xf numFmtId="0" fontId="2" fillId="113" borderId="0" applyBorder="0"/>
    <xf numFmtId="0" fontId="2" fillId="118" borderId="0" applyBorder="0">
      <alignment wrapText="1"/>
    </xf>
    <xf numFmtId="182" fontId="4" fillId="113" borderId="0" applyBorder="0"/>
    <xf numFmtId="182" fontId="4" fillId="95" borderId="0" applyBorder="0"/>
    <xf numFmtId="182" fontId="2" fillId="118" borderId="0" applyBorder="0"/>
    <xf numFmtId="0" fontId="2" fillId="101" borderId="0" applyBorder="0"/>
    <xf numFmtId="182" fontId="2" fillId="99" borderId="0" applyBorder="0"/>
    <xf numFmtId="0" fontId="2" fillId="119" borderId="0" applyBorder="0"/>
    <xf numFmtId="0" fontId="113" fillId="120" borderId="0" applyBorder="0"/>
    <xf numFmtId="0" fontId="4" fillId="95" borderId="0" applyNumberFormat="0" applyBorder="0" applyAlignment="0"/>
    <xf numFmtId="0" fontId="4" fillId="3" borderId="0" applyNumberFormat="0" applyBorder="0" applyAlignment="0"/>
    <xf numFmtId="0" fontId="4" fillId="21" borderId="0" applyNumberFormat="0" applyBorder="0" applyAlignment="0"/>
    <xf numFmtId="0" fontId="4" fillId="121" borderId="0" applyNumberFormat="0" applyBorder="0" applyAlignment="0"/>
    <xf numFmtId="0" fontId="4" fillId="122" borderId="0" applyNumberFormat="0" applyBorder="0" applyAlignment="0"/>
    <xf numFmtId="0" fontId="4" fillId="16" borderId="0" applyNumberFormat="0" applyBorder="0" applyAlignment="0"/>
    <xf numFmtId="0" fontId="4" fillId="123" borderId="0" applyNumberFormat="0" applyBorder="0" applyAlignment="0"/>
    <xf numFmtId="1" fontId="4" fillId="119" borderId="37" applyNumberFormat="0" applyAlignment="0">
      <alignment horizontal="center"/>
    </xf>
    <xf numFmtId="1" fontId="4" fillId="83" borderId="37" applyNumberFormat="0" applyAlignment="0">
      <alignment horizontal="left"/>
    </xf>
    <xf numFmtId="0" fontId="4" fillId="83" borderId="37" applyNumberFormat="0" applyAlignment="0"/>
    <xf numFmtId="0" fontId="2" fillId="0" borderId="21">
      <alignment horizontal="center"/>
    </xf>
    <xf numFmtId="49" fontId="2" fillId="15" borderId="21">
      <alignment horizontal="center"/>
    </xf>
    <xf numFmtId="0" fontId="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71" fillId="84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44">
      <alignment horizontal="left" vertical="center"/>
    </xf>
    <xf numFmtId="10" fontId="45" fillId="27" borderId="20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84" fillId="80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13" fillId="23" borderId="7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84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2" fillId="22" borderId="51" applyNumberFormat="0" applyProtection="0">
      <alignment vertical="center"/>
    </xf>
    <xf numFmtId="4" fontId="13" fillId="24" borderId="8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13" fillId="24" borderId="8" applyNumberFormat="0" applyProtection="0">
      <alignment vertical="center"/>
    </xf>
    <xf numFmtId="4" fontId="93" fillId="22" borderId="51" applyNumberFormat="0" applyProtection="0">
      <alignment vertical="center"/>
    </xf>
    <xf numFmtId="4" fontId="94" fillId="24" borderId="43" applyNumberFormat="0" applyProtection="0">
      <alignment vertical="center"/>
    </xf>
    <xf numFmtId="4" fontId="95" fillId="24" borderId="8" applyNumberFormat="0" applyProtection="0">
      <alignment vertical="center"/>
    </xf>
    <xf numFmtId="4" fontId="92" fillId="22" borderId="51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13" fillId="24" borderId="8" applyNumberFormat="0" applyProtection="0">
      <alignment horizontal="left" vertical="center" indent="1"/>
    </xf>
    <xf numFmtId="0" fontId="92" fillId="22" borderId="51" applyNumberFormat="0" applyProtection="0">
      <alignment horizontal="left" vertical="top" indent="1"/>
    </xf>
    <xf numFmtId="0" fontId="96" fillId="22" borderId="51" applyNumberFormat="0" applyProtection="0">
      <alignment horizontal="left" vertical="top" indent="1"/>
    </xf>
    <xf numFmtId="4" fontId="13" fillId="24" borderId="8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13" fillId="3" borderId="51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13" fillId="95" borderId="8" applyNumberFormat="0" applyProtection="0">
      <alignment horizontal="right" vertical="center"/>
    </xf>
    <xf numFmtId="4" fontId="13" fillId="9" borderId="51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13" fillId="97" borderId="8" applyNumberFormat="0" applyProtection="0">
      <alignment horizontal="right" vertical="center"/>
    </xf>
    <xf numFmtId="4" fontId="13" fillId="17" borderId="51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13" fillId="98" borderId="8" applyNumberFormat="0" applyProtection="0">
      <alignment horizontal="right" vertical="center"/>
    </xf>
    <xf numFmtId="4" fontId="13" fillId="11" borderId="51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13" fillId="99" borderId="8" applyNumberFormat="0" applyProtection="0">
      <alignment horizontal="right" vertical="center"/>
    </xf>
    <xf numFmtId="4" fontId="13" fillId="15" borderId="51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13" fillId="100" borderId="8" applyNumberFormat="0" applyProtection="0">
      <alignment horizontal="right" vertical="center"/>
    </xf>
    <xf numFmtId="4" fontId="13" fillId="19" borderId="51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13" fillId="101" borderId="8" applyNumberFormat="0" applyProtection="0">
      <alignment horizontal="right" vertical="center"/>
    </xf>
    <xf numFmtId="4" fontId="13" fillId="18" borderId="51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13" fillId="102" borderId="8" applyNumberFormat="0" applyProtection="0">
      <alignment horizontal="right" vertical="center"/>
    </xf>
    <xf numFmtId="4" fontId="13" fillId="103" borderId="51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13" fillId="104" borderId="8" applyNumberFormat="0" applyProtection="0">
      <alignment horizontal="right" vertical="center"/>
    </xf>
    <xf numFmtId="4" fontId="13" fillId="10" borderId="51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13" fillId="105" borderId="8" applyNumberFormat="0" applyProtection="0">
      <alignment horizontal="right" vertical="center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92" fillId="107" borderId="8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13" fillId="25" borderId="54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13" fillId="93" borderId="51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0" fontId="2" fillId="94" borderId="8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13" fillId="25" borderId="8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13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2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top" indent="1"/>
    </xf>
    <xf numFmtId="0" fontId="45" fillId="109" borderId="51" applyNumberFormat="0" applyProtection="0">
      <alignment horizontal="left" vertical="top" indent="1"/>
    </xf>
    <xf numFmtId="0" fontId="2" fillId="111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2" fillId="113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top" indent="1"/>
    </xf>
    <xf numFmtId="0" fontId="45" fillId="93" borderId="51" applyNumberFormat="0" applyProtection="0">
      <alignment horizontal="left" vertical="top" indent="1"/>
    </xf>
    <xf numFmtId="0" fontId="2" fillId="113" borderId="8" applyNumberFormat="0" applyProtection="0">
      <alignment horizontal="left" vertical="center" indent="1"/>
    </xf>
    <xf numFmtId="0" fontId="2" fillId="8" borderId="51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2" fillId="26" borderId="8" applyNumberFormat="0" applyProtection="0">
      <alignment horizontal="left" vertical="center" indent="1"/>
    </xf>
    <xf numFmtId="0" fontId="2" fillId="8" borderId="51" applyNumberFormat="0" applyProtection="0">
      <alignment horizontal="left" vertical="top" indent="1"/>
    </xf>
    <xf numFmtId="0" fontId="45" fillId="8" borderId="51" applyNumberFormat="0" applyProtection="0">
      <alignment horizontal="left" vertical="top" indent="1"/>
    </xf>
    <xf numFmtId="0" fontId="2" fillId="26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top" indent="1"/>
    </xf>
    <xf numFmtId="0" fontId="45" fillId="108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0" fontId="2" fillId="114" borderId="2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109" borderId="56" applyBorder="0"/>
    <xf numFmtId="4" fontId="13" fillId="23" borderId="51" applyNumberFormat="0" applyProtection="0">
      <alignment vertical="center"/>
    </xf>
    <xf numFmtId="4" fontId="98" fillId="23" borderId="51" applyNumberFormat="0" applyProtection="0">
      <alignment vertical="center"/>
    </xf>
    <xf numFmtId="4" fontId="13" fillId="27" borderId="8" applyNumberFormat="0" applyProtection="0">
      <alignment vertical="center"/>
    </xf>
    <xf numFmtId="4" fontId="95" fillId="23" borderId="51" applyNumberFormat="0" applyProtection="0">
      <alignment vertical="center"/>
    </xf>
    <xf numFmtId="4" fontId="94" fillId="27" borderId="20" applyNumberFormat="0" applyProtection="0">
      <alignment vertical="center"/>
    </xf>
    <xf numFmtId="4" fontId="95" fillId="27" borderId="8" applyNumberFormat="0" applyProtection="0">
      <alignment vertical="center"/>
    </xf>
    <xf numFmtId="4" fontId="13" fillId="23" borderId="51" applyNumberFormat="0" applyProtection="0">
      <alignment horizontal="left" vertical="center" indent="1"/>
    </xf>
    <xf numFmtId="4" fontId="98" fillId="20" borderId="51" applyNumberFormat="0" applyProtection="0">
      <alignment horizontal="left" vertical="center" indent="1"/>
    </xf>
    <xf numFmtId="4" fontId="13" fillId="27" borderId="8" applyNumberFormat="0" applyProtection="0">
      <alignment horizontal="left" vertical="center" indent="1"/>
    </xf>
    <xf numFmtId="0" fontId="13" fillId="23" borderId="51" applyNumberFormat="0" applyProtection="0">
      <alignment horizontal="left" vertical="top" indent="1"/>
    </xf>
    <xf numFmtId="0" fontId="98" fillId="23" borderId="51" applyNumberFormat="0" applyProtection="0">
      <alignment horizontal="left" vertical="top" indent="1"/>
    </xf>
    <xf numFmtId="4" fontId="13" fillId="27" borderId="8" applyNumberFormat="0" applyProtection="0">
      <alignment horizontal="left" vertical="center" indent="1"/>
    </xf>
    <xf numFmtId="4" fontId="13" fillId="108" borderId="51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95" fillId="108" borderId="51" applyNumberFormat="0" applyProtection="0">
      <alignment horizontal="right" vertical="center"/>
    </xf>
    <xf numFmtId="4" fontId="94" fillId="91" borderId="43" applyNumberFormat="0" applyProtection="0">
      <alignment horizontal="right" vertical="center"/>
    </xf>
    <xf numFmtId="4" fontId="95" fillId="25" borderId="8" applyNumberFormat="0" applyProtection="0">
      <alignment horizontal="right" vertical="center"/>
    </xf>
    <xf numFmtId="4" fontId="13" fillId="93" borderId="51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13" fillId="93" borderId="51" applyNumberFormat="0" applyProtection="0">
      <alignment horizontal="left" vertical="top" indent="1"/>
    </xf>
    <xf numFmtId="0" fontId="98" fillId="93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4" fontId="100" fillId="115" borderId="52" applyNumberFormat="0" applyProtection="0">
      <alignment horizontal="left" vertical="center" indent="1"/>
    </xf>
    <xf numFmtId="0" fontId="45" fillId="116" borderId="20"/>
    <xf numFmtId="0" fontId="45" fillId="116" borderId="20"/>
    <xf numFmtId="0" fontId="45" fillId="116" borderId="20"/>
    <xf numFmtId="4" fontId="47" fillId="108" borderId="51" applyNumberFormat="0" applyProtection="0">
      <alignment horizontal="right" vertical="center"/>
    </xf>
    <xf numFmtId="4" fontId="102" fillId="114" borderId="43" applyNumberFormat="0" applyProtection="0">
      <alignment horizontal="right" vertical="center"/>
    </xf>
    <xf numFmtId="4" fontId="47" fillId="25" borderId="8" applyNumberFormat="0" applyProtection="0">
      <alignment horizontal="right" vertical="center"/>
    </xf>
    <xf numFmtId="0" fontId="107" fillId="0" borderId="20" applyNumberFormat="0" applyFill="0" applyProtection="0">
      <alignment wrapText="1"/>
    </xf>
    <xf numFmtId="0" fontId="107" fillId="0" borderId="20" applyNumberFormat="0" applyFill="0" applyProtection="0">
      <alignment wrapText="1"/>
    </xf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58" applyNumberFormat="0" applyFill="0" applyAlignment="0" applyProtection="0"/>
    <xf numFmtId="0" fontId="2" fillId="0" borderId="40" applyNumberFormat="0" applyAlignment="0">
      <alignment horizontal="center"/>
    </xf>
    <xf numFmtId="1" fontId="4" fillId="119" borderId="20" applyNumberFormat="0" applyAlignment="0">
      <alignment horizontal="center"/>
    </xf>
    <xf numFmtId="1" fontId="4" fillId="83" borderId="20" applyNumberFormat="0" applyAlignment="0">
      <alignment horizontal="left"/>
    </xf>
    <xf numFmtId="0" fontId="4" fillId="83" borderId="2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1" fillId="0" borderId="27" applyNumberFormat="0" applyFill="0" applyAlignment="0" applyProtection="0"/>
    <xf numFmtId="0" fontId="51" fillId="0" borderId="0" applyNumberFormat="0" applyFill="0" applyBorder="0" applyAlignment="0" applyProtection="0"/>
    <xf numFmtId="0" fontId="52" fillId="28" borderId="0" applyNumberFormat="0" applyBorder="0" applyAlignment="0" applyProtection="0"/>
    <xf numFmtId="0" fontId="53" fillId="29" borderId="0" applyNumberFormat="0" applyBorder="0" applyAlignment="0" applyProtection="0"/>
    <xf numFmtId="0" fontId="54" fillId="30" borderId="0" applyNumberFormat="0" applyBorder="0" applyAlignment="0" applyProtection="0"/>
    <xf numFmtId="0" fontId="55" fillId="31" borderId="28" applyNumberFormat="0" applyAlignment="0" applyProtection="0"/>
    <xf numFmtId="0" fontId="56" fillId="32" borderId="29" applyNumberFormat="0" applyAlignment="0" applyProtection="0"/>
    <xf numFmtId="0" fontId="57" fillId="32" borderId="28" applyNumberFormat="0" applyAlignment="0" applyProtection="0"/>
    <xf numFmtId="0" fontId="58" fillId="0" borderId="30" applyNumberFormat="0" applyFill="0" applyAlignment="0" applyProtection="0"/>
    <xf numFmtId="0" fontId="59" fillId="33" borderId="31" applyNumberFormat="0" applyAlignment="0" applyProtection="0"/>
    <xf numFmtId="0" fontId="3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6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6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6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60" applyNumberFormat="0" applyAlignment="0" applyProtection="0">
      <alignment horizontal="left" vertical="center"/>
    </xf>
    <xf numFmtId="10" fontId="45" fillId="27" borderId="2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114" borderId="2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94" fillId="27" borderId="20" applyNumberFormat="0" applyProtection="0">
      <alignment vertical="center"/>
    </xf>
    <xf numFmtId="0" fontId="45" fillId="116" borderId="20"/>
    <xf numFmtId="0" fontId="45" fillId="116" borderId="20"/>
    <xf numFmtId="0" fontId="45" fillId="116" borderId="20"/>
    <xf numFmtId="0" fontId="107" fillId="0" borderId="20" applyNumberFormat="0" applyFill="0" applyProtection="0">
      <alignment wrapText="1"/>
    </xf>
    <xf numFmtId="0" fontId="107" fillId="0" borderId="20" applyNumberFormat="0" applyFill="0" applyProtection="0">
      <alignment wrapText="1"/>
    </xf>
    <xf numFmtId="43" fontId="2" fillId="0" borderId="0" applyFont="0" applyFill="0" applyBorder="0" applyAlignment="0" applyProtection="0"/>
    <xf numFmtId="1" fontId="4" fillId="119" borderId="20" applyNumberFormat="0" applyAlignment="0">
      <alignment horizontal="center"/>
    </xf>
    <xf numFmtId="1" fontId="4" fillId="83" borderId="20" applyNumberFormat="0" applyAlignment="0">
      <alignment horizontal="left"/>
    </xf>
    <xf numFmtId="0" fontId="4" fillId="83" borderId="20" applyNumberFormat="0" applyAlignment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0" fontId="45" fillId="27" borderId="2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114" borderId="2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94" fillId="27" borderId="20" applyNumberFormat="0" applyProtection="0">
      <alignment vertical="center"/>
    </xf>
    <xf numFmtId="0" fontId="45" fillId="116" borderId="20"/>
    <xf numFmtId="0" fontId="45" fillId="116" borderId="20"/>
    <xf numFmtId="0" fontId="45" fillId="116" borderId="20"/>
    <xf numFmtId="0" fontId="107" fillId="0" borderId="20" applyNumberFormat="0" applyFill="0" applyProtection="0">
      <alignment wrapText="1"/>
    </xf>
    <xf numFmtId="0" fontId="107" fillId="0" borderId="20" applyNumberFormat="0" applyFill="0" applyProtection="0">
      <alignment wrapText="1"/>
    </xf>
    <xf numFmtId="1" fontId="4" fillId="119" borderId="20" applyNumberFormat="0" applyAlignment="0">
      <alignment horizontal="center"/>
    </xf>
    <xf numFmtId="1" fontId="4" fillId="83" borderId="20" applyNumberFormat="0" applyAlignment="0">
      <alignment horizontal="left"/>
    </xf>
    <xf numFmtId="0" fontId="4" fillId="83" borderId="2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79" fillId="0" borderId="4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2" fillId="106" borderId="53" applyNumberFormat="0" applyProtection="0">
      <alignment horizontal="left" vertical="center" indent="1"/>
    </xf>
    <xf numFmtId="0" fontId="45" fillId="114" borderId="55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184" fontId="14" fillId="2" borderId="0" applyNumberFormat="0" applyBorder="0" applyAlignment="0" applyProtection="0"/>
    <xf numFmtId="184" fontId="14" fillId="3" borderId="0" applyNumberFormat="0" applyBorder="0" applyAlignment="0" applyProtection="0"/>
    <xf numFmtId="184" fontId="14" fillId="4" borderId="0" applyNumberFormat="0" applyBorder="0" applyAlignment="0" applyProtection="0"/>
    <xf numFmtId="184" fontId="14" fillId="5" borderId="0" applyNumberFormat="0" applyBorder="0" applyAlignment="0" applyProtection="0"/>
    <xf numFmtId="184" fontId="14" fillId="6" borderId="0" applyNumberFormat="0" applyBorder="0" applyAlignment="0" applyProtection="0"/>
    <xf numFmtId="184" fontId="14" fillId="7" borderId="0" applyNumberFormat="0" applyBorder="0" applyAlignment="0" applyProtection="0"/>
    <xf numFmtId="184" fontId="14" fillId="8" borderId="0" applyNumberFormat="0" applyBorder="0" applyAlignment="0" applyProtection="0"/>
    <xf numFmtId="184" fontId="14" fillId="9" borderId="0" applyNumberFormat="0" applyBorder="0" applyAlignment="0" applyProtection="0"/>
    <xf numFmtId="184" fontId="14" fillId="10" borderId="0" applyNumberFormat="0" applyBorder="0" applyAlignment="0" applyProtection="0"/>
    <xf numFmtId="184" fontId="14" fillId="5" borderId="0" applyNumberFormat="0" applyBorder="0" applyAlignment="0" applyProtection="0"/>
    <xf numFmtId="184" fontId="14" fillId="8" borderId="0" applyNumberFormat="0" applyBorder="0" applyAlignment="0" applyProtection="0"/>
    <xf numFmtId="184" fontId="14" fillId="11" borderId="0" applyNumberFormat="0" applyBorder="0" applyAlignment="0" applyProtection="0"/>
    <xf numFmtId="184" fontId="15" fillId="12" borderId="0" applyNumberFormat="0" applyBorder="0" applyAlignment="0" applyProtection="0"/>
    <xf numFmtId="184" fontId="15" fillId="9" borderId="0" applyNumberFormat="0" applyBorder="0" applyAlignment="0" applyProtection="0"/>
    <xf numFmtId="184" fontId="15" fillId="10" borderId="0" applyNumberFormat="0" applyBorder="0" applyAlignment="0" applyProtection="0"/>
    <xf numFmtId="184" fontId="15" fillId="13" borderId="0" applyNumberFormat="0" applyBorder="0" applyAlignment="0" applyProtection="0"/>
    <xf numFmtId="184" fontId="15" fillId="14" borderId="0" applyNumberFormat="0" applyBorder="0" applyAlignment="0" applyProtection="0"/>
    <xf numFmtId="184" fontId="15" fillId="15" borderId="0" applyNumberFormat="0" applyBorder="0" applyAlignment="0" applyProtection="0"/>
    <xf numFmtId="184" fontId="15" fillId="16" borderId="0" applyNumberFormat="0" applyBorder="0" applyAlignment="0" applyProtection="0"/>
    <xf numFmtId="184" fontId="15" fillId="17" borderId="0" applyNumberFormat="0" applyBorder="0" applyAlignment="0" applyProtection="0"/>
    <xf numFmtId="184" fontId="15" fillId="18" borderId="0" applyNumberFormat="0" applyBorder="0" applyAlignment="0" applyProtection="0"/>
    <xf numFmtId="184" fontId="15" fillId="13" borderId="0" applyNumberFormat="0" applyBorder="0" applyAlignment="0" applyProtection="0"/>
    <xf numFmtId="184" fontId="15" fillId="14" borderId="0" applyNumberFormat="0" applyBorder="0" applyAlignment="0" applyProtection="0"/>
    <xf numFmtId="184" fontId="15" fillId="19" borderId="0" applyNumberFormat="0" applyBorder="0" applyAlignment="0" applyProtection="0"/>
    <xf numFmtId="168" fontId="68" fillId="83" borderId="42">
      <alignment horizontal="center" vertical="center"/>
    </xf>
    <xf numFmtId="168" fontId="68" fillId="83" borderId="42">
      <alignment horizontal="center" vertical="center"/>
    </xf>
    <xf numFmtId="168" fontId="68" fillId="83" borderId="42">
      <alignment horizontal="center" vertical="center"/>
    </xf>
    <xf numFmtId="184" fontId="16" fillId="3" borderId="0" applyNumberFormat="0" applyBorder="0" applyAlignment="0" applyProtection="0"/>
    <xf numFmtId="184" fontId="17" fillId="20" borderId="1" applyNumberFormat="0" applyAlignment="0" applyProtection="0"/>
    <xf numFmtId="184" fontId="18" fillId="21" borderId="2" applyNumberFormat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84" fontId="19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4" fontId="20" fillId="4" borderId="0" applyNumberFormat="0" applyBorder="0" applyAlignment="0" applyProtection="0"/>
    <xf numFmtId="38" fontId="45" fillId="26" borderId="0" applyNumberFormat="0" applyBorder="0" applyAlignment="0" applyProtection="0"/>
    <xf numFmtId="184" fontId="75" fillId="0" borderId="0" applyNumberFormat="0" applyFill="0" applyBorder="0" applyAlignment="0" applyProtection="0"/>
    <xf numFmtId="184" fontId="3" fillId="0" borderId="60" applyNumberFormat="0" applyAlignment="0" applyProtection="0">
      <alignment horizontal="left" vertical="center"/>
    </xf>
    <xf numFmtId="184" fontId="3" fillId="0" borderId="24">
      <alignment horizontal="left" vertical="center"/>
    </xf>
    <xf numFmtId="184" fontId="77" fillId="0" borderId="0" applyNumberFormat="0" applyFont="0" applyFill="0" applyBorder="0" applyProtection="0"/>
    <xf numFmtId="184" fontId="77" fillId="0" borderId="0" applyNumberFormat="0" applyFont="0" applyFill="0" applyBorder="0" applyProtection="0"/>
    <xf numFmtId="184" fontId="77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23" fillId="0" borderId="5" applyNumberFormat="0" applyFill="0" applyAlignment="0" applyProtection="0"/>
    <xf numFmtId="184" fontId="23" fillId="0" borderId="0" applyNumberForma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84" fontId="80" fillId="0" borderId="61" applyNumberFormat="0" applyFill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5" fillId="0" borderId="6" applyNumberFormat="0" applyFill="0" applyAlignment="0" applyProtection="0"/>
    <xf numFmtId="184" fontId="26" fillId="22" borderId="0" applyNumberFormat="0" applyBorder="0" applyAlignment="0" applyProtection="0"/>
    <xf numFmtId="37" fontId="85" fillId="0" borderId="0"/>
    <xf numFmtId="37" fontId="85" fillId="0" borderId="0"/>
    <xf numFmtId="37" fontId="85" fillId="0" borderId="0"/>
    <xf numFmtId="179" fontId="64" fillId="0" borderId="0"/>
    <xf numFmtId="179" fontId="64" fillId="0" borderId="0"/>
    <xf numFmtId="179" fontId="64" fillId="0" borderId="0"/>
    <xf numFmtId="184" fontId="2" fillId="0" borderId="0"/>
    <xf numFmtId="184" fontId="120" fillId="0" borderId="0"/>
    <xf numFmtId="184" fontId="120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129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84" fontId="12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84" fontId="129" fillId="0" borderId="0"/>
    <xf numFmtId="184" fontId="2" fillId="0" borderId="0"/>
    <xf numFmtId="184" fontId="2" fillId="0" borderId="0"/>
    <xf numFmtId="184" fontId="2" fillId="0" borderId="0"/>
    <xf numFmtId="184" fontId="2" fillId="23" borderId="7" applyNumberFormat="0" applyFont="0" applyAlignment="0" applyProtection="0"/>
    <xf numFmtId="184" fontId="27" fillId="20" borderId="8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0" fillId="124" borderId="20" applyNumberFormat="0" applyProtection="0">
      <alignment horizontal="right" vertical="center" wrapText="1"/>
    </xf>
    <xf numFmtId="4" fontId="130" fillId="124" borderId="20" applyNumberFormat="0" applyProtection="0">
      <alignment horizontal="right" vertical="center" wrapText="1"/>
    </xf>
    <xf numFmtId="4" fontId="93" fillId="24" borderId="51" applyNumberFormat="0" applyProtection="0">
      <alignment vertical="center"/>
    </xf>
    <xf numFmtId="4" fontId="116" fillId="125" borderId="4">
      <alignment vertical="center"/>
    </xf>
    <xf numFmtId="4" fontId="117" fillId="125" borderId="4">
      <alignment vertical="center"/>
    </xf>
    <xf numFmtId="4" fontId="116" fillId="126" borderId="4">
      <alignment vertical="center"/>
    </xf>
    <xf numFmtId="4" fontId="117" fillId="126" borderId="4">
      <alignment vertical="center"/>
    </xf>
    <xf numFmtId="4" fontId="13" fillId="24" borderId="8" applyNumberFormat="0" applyProtection="0">
      <alignment horizontal="left" vertical="center" indent="1"/>
    </xf>
    <xf numFmtId="4" fontId="130" fillId="124" borderId="20" applyNumberFormat="0" applyProtection="0">
      <alignment horizontal="left" vertical="center" indent="1"/>
    </xf>
    <xf numFmtId="4" fontId="130" fillId="124" borderId="20" applyNumberFormat="0" applyProtection="0">
      <alignment horizontal="left" vertical="center" indent="1"/>
    </xf>
    <xf numFmtId="184" fontId="92" fillId="24" borderId="51" applyNumberFormat="0" applyProtection="0">
      <alignment horizontal="left" vertical="top" indent="1"/>
    </xf>
    <xf numFmtId="4" fontId="44" fillId="127" borderId="20" applyNumberFormat="0" applyProtection="0">
      <alignment horizontal="left" vertical="center"/>
    </xf>
    <xf numFmtId="4" fontId="46" fillId="113" borderId="20" applyNumberFormat="0">
      <alignment horizontal="right" vertical="center"/>
    </xf>
    <xf numFmtId="4" fontId="13" fillId="3" borderId="51" applyNumberFormat="0" applyProtection="0">
      <alignment horizontal="right" vertical="center"/>
    </xf>
    <xf numFmtId="4" fontId="13" fillId="9" borderId="51" applyNumberFormat="0" applyProtection="0">
      <alignment horizontal="right" vertical="center"/>
    </xf>
    <xf numFmtId="4" fontId="13" fillId="17" borderId="51" applyNumberFormat="0" applyProtection="0">
      <alignment horizontal="right" vertical="center"/>
    </xf>
    <xf numFmtId="4" fontId="13" fillId="11" borderId="51" applyNumberFormat="0" applyProtection="0">
      <alignment horizontal="right" vertical="center"/>
    </xf>
    <xf numFmtId="4" fontId="13" fillId="15" borderId="51" applyNumberFormat="0" applyProtection="0">
      <alignment horizontal="right" vertical="center"/>
    </xf>
    <xf numFmtId="4" fontId="13" fillId="19" borderId="51" applyNumberFormat="0" applyProtection="0">
      <alignment horizontal="right" vertical="center"/>
    </xf>
    <xf numFmtId="4" fontId="13" fillId="18" borderId="51" applyNumberFormat="0" applyProtection="0">
      <alignment horizontal="right" vertical="center"/>
    </xf>
    <xf numFmtId="4" fontId="13" fillId="103" borderId="51" applyNumberFormat="0" applyProtection="0">
      <alignment horizontal="right" vertical="center"/>
    </xf>
    <xf numFmtId="4" fontId="13" fillId="10" borderId="51" applyNumberFormat="0" applyProtection="0">
      <alignment horizontal="right" vertical="center"/>
    </xf>
    <xf numFmtId="4" fontId="92" fillId="0" borderId="2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118" fillId="20" borderId="51" applyNumberFormat="0" applyProtection="0">
      <alignment horizontal="center" vertical="center"/>
    </xf>
    <xf numFmtId="4" fontId="119" fillId="91" borderId="62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4" fontId="13" fillId="27" borderId="51" applyNumberFormat="0" applyProtection="0">
      <alignment vertical="center"/>
    </xf>
    <xf numFmtId="4" fontId="13" fillId="27" borderId="51" applyNumberFormat="0" applyProtection="0">
      <alignment vertical="center"/>
    </xf>
    <xf numFmtId="4" fontId="95" fillId="27" borderId="51" applyNumberFormat="0" applyProtection="0">
      <alignment vertical="center"/>
    </xf>
    <xf numFmtId="4" fontId="121" fillId="125" borderId="62">
      <alignment vertical="center"/>
    </xf>
    <xf numFmtId="4" fontId="122" fillId="125" borderId="62">
      <alignment vertical="center"/>
    </xf>
    <xf numFmtId="4" fontId="121" fillId="126" borderId="62">
      <alignment vertical="center"/>
    </xf>
    <xf numFmtId="4" fontId="122" fillId="126" borderId="62">
      <alignment vertical="center"/>
    </xf>
    <xf numFmtId="4" fontId="98" fillId="0" borderId="0" applyNumberFormat="0" applyProtection="0">
      <alignment horizontal="left" vertical="center" indent="1"/>
    </xf>
    <xf numFmtId="184" fontId="13" fillId="27" borderId="51" applyNumberFormat="0" applyProtection="0">
      <alignment horizontal="left" vertical="top" indent="1"/>
    </xf>
    <xf numFmtId="184" fontId="13" fillId="27" borderId="51" applyNumberFormat="0" applyProtection="0">
      <alignment horizontal="left" vertical="top" indent="1"/>
    </xf>
    <xf numFmtId="184" fontId="46" fillId="113" borderId="20" applyNumberFormat="0">
      <alignment horizontal="left" vertical="center"/>
    </xf>
    <xf numFmtId="4" fontId="45" fillId="0" borderId="20" applyNumberFormat="0" applyProtection="0">
      <alignment horizontal="left" vertical="center" indent="1"/>
    </xf>
    <xf numFmtId="4" fontId="129" fillId="0" borderId="20" applyNumberFormat="0" applyProtection="0">
      <alignment horizontal="right" vertical="center" wrapText="1"/>
    </xf>
    <xf numFmtId="4" fontId="123" fillId="125" borderId="62">
      <alignment vertical="center"/>
    </xf>
    <xf numFmtId="4" fontId="124" fillId="125" borderId="62">
      <alignment vertical="center"/>
    </xf>
    <xf numFmtId="4" fontId="123" fillId="126" borderId="62">
      <alignment vertical="center"/>
    </xf>
    <xf numFmtId="4" fontId="124" fillId="98" borderId="62">
      <alignment vertical="center"/>
    </xf>
    <xf numFmtId="184" fontId="2" fillId="94" borderId="8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4" fontId="129" fillId="0" borderId="20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184" fontId="44" fillId="131" borderId="20" applyNumberFormat="0" applyProtection="0">
      <alignment horizontal="center" vertical="top" wrapText="1"/>
    </xf>
    <xf numFmtId="4" fontId="125" fillId="91" borderId="63">
      <alignment vertical="center"/>
    </xf>
    <xf numFmtId="4" fontId="126" fillId="91" borderId="63">
      <alignment vertical="center"/>
    </xf>
    <xf numFmtId="4" fontId="116" fillId="125" borderId="63">
      <alignment vertical="center"/>
    </xf>
    <xf numFmtId="4" fontId="117" fillId="125" borderId="63">
      <alignment vertical="center"/>
    </xf>
    <xf numFmtId="4" fontId="116" fillId="126" borderId="62">
      <alignment vertical="center"/>
    </xf>
    <xf numFmtId="4" fontId="117" fillId="126" borderId="62">
      <alignment vertical="center"/>
    </xf>
    <xf numFmtId="4" fontId="127" fillId="27" borderId="63">
      <alignment horizontal="left" vertical="center" indent="1"/>
    </xf>
    <xf numFmtId="4" fontId="114" fillId="0" borderId="0" applyNumberFormat="0" applyProtection="0">
      <alignment vertical="center"/>
    </xf>
    <xf numFmtId="4" fontId="47" fillId="0" borderId="51" applyNumberFormat="0" applyProtection="0">
      <alignment horizontal="right" vertical="center"/>
    </xf>
    <xf numFmtId="4" fontId="47" fillId="0" borderId="51" applyNumberFormat="0" applyProtection="0">
      <alignment horizontal="right" vertical="center"/>
    </xf>
    <xf numFmtId="184" fontId="128" fillId="91" borderId="64">
      <protection locked="0"/>
    </xf>
    <xf numFmtId="184" fontId="128" fillId="118" borderId="0"/>
    <xf numFmtId="184" fontId="115" fillId="0" borderId="0"/>
    <xf numFmtId="184" fontId="108" fillId="0" borderId="0" applyNumberFormat="0" applyFont="0" applyFill="0" applyBorder="0" applyAlignment="0" applyProtection="0"/>
    <xf numFmtId="184" fontId="108" fillId="0" borderId="0" applyNumberFormat="0" applyFont="0" applyFill="0" applyBorder="0" applyAlignment="0" applyProtection="0"/>
    <xf numFmtId="184" fontId="108" fillId="0" borderId="0" applyNumberFormat="0" applyFont="0" applyFill="0" applyBorder="0" applyAlignment="0" applyProtection="0"/>
    <xf numFmtId="184" fontId="28" fillId="0" borderId="0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37" fontId="45" fillId="24" borderId="0" applyNumberFormat="0" applyBorder="0" applyAlignment="0" applyProtection="0"/>
    <xf numFmtId="37" fontId="45" fillId="0" borderId="0"/>
    <xf numFmtId="37" fontId="45" fillId="0" borderId="0"/>
    <xf numFmtId="3" fontId="111" fillId="0" borderId="61" applyProtection="0"/>
    <xf numFmtId="184" fontId="30" fillId="0" borderId="0" applyNumberFormat="0" applyFill="0" applyBorder="0" applyAlignment="0" applyProtection="0"/>
    <xf numFmtId="0" fontId="34" fillId="0" borderId="0"/>
    <xf numFmtId="0" fontId="34" fillId="0" borderId="0"/>
    <xf numFmtId="4" fontId="47" fillId="0" borderId="51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3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3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43" fontId="13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6" fillId="22" borderId="0" applyNumberFormat="0" applyBorder="0" applyAlignment="0" applyProtection="0"/>
    <xf numFmtId="0" fontId="131" fillId="23" borderId="7" applyNumberFormat="0" applyFont="0" applyAlignment="0" applyProtection="0"/>
    <xf numFmtId="0" fontId="27" fillId="20" borderId="8" applyNumberFormat="0" applyAlignment="0" applyProtection="0"/>
    <xf numFmtId="9" fontId="13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3" fillId="0" borderId="60" applyNumberFormat="0" applyAlignment="0" applyProtection="0">
      <alignment horizontal="left" vertical="center"/>
    </xf>
    <xf numFmtId="0" fontId="3" fillId="0" borderId="24">
      <alignment horizontal="left" vertical="center"/>
    </xf>
    <xf numFmtId="0" fontId="77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80" fillId="0" borderId="61" applyNumberFormat="0" applyFill="0" applyAlignment="0" applyProtection="0"/>
    <xf numFmtId="0" fontId="2" fillId="0" borderId="0"/>
    <xf numFmtId="0" fontId="1" fillId="0" borderId="0"/>
    <xf numFmtId="4" fontId="133" fillId="24" borderId="65" applyNumberFormat="0" applyProtection="0">
      <alignment vertical="center"/>
    </xf>
    <xf numFmtId="4" fontId="134" fillId="24" borderId="65" applyNumberFormat="0" applyProtection="0">
      <alignment vertical="center"/>
    </xf>
    <xf numFmtId="4" fontId="135" fillId="24" borderId="65" applyNumberFormat="0" applyProtection="0">
      <alignment horizontal="left" vertical="center" indent="1"/>
    </xf>
    <xf numFmtId="0" fontId="92" fillId="24" borderId="51" applyNumberFormat="0" applyProtection="0">
      <alignment horizontal="left" vertical="top" indent="1"/>
    </xf>
    <xf numFmtId="4" fontId="136" fillId="110" borderId="65" applyNumberFormat="0" applyProtection="0">
      <alignment horizontal="left" vertical="center" indent="1"/>
    </xf>
    <xf numFmtId="4" fontId="123" fillId="98" borderId="65" applyNumberFormat="0" applyProtection="0">
      <alignment vertical="center"/>
    </xf>
    <xf numFmtId="4" fontId="42" fillId="132" borderId="65" applyNumberFormat="0" applyProtection="0">
      <alignment vertical="center"/>
    </xf>
    <xf numFmtId="4" fontId="123" fillId="125" borderId="65" applyNumberFormat="0" applyProtection="0">
      <alignment vertical="center"/>
    </xf>
    <xf numFmtId="4" fontId="116" fillId="98" borderId="65" applyNumberFormat="0" applyProtection="0">
      <alignment vertical="center"/>
    </xf>
    <xf numFmtId="4" fontId="127" fillId="133" borderId="65" applyNumberFormat="0" applyProtection="0">
      <alignment horizontal="left" vertical="center" indent="1"/>
    </xf>
    <xf numFmtId="4" fontId="127" fillId="130" borderId="65" applyNumberFormat="0" applyProtection="0">
      <alignment horizontal="left" vertical="center" indent="1"/>
    </xf>
    <xf numFmtId="4" fontId="137" fillId="110" borderId="65" applyNumberFormat="0" applyProtection="0">
      <alignment horizontal="left" vertical="center" indent="1"/>
    </xf>
    <xf numFmtId="4" fontId="138" fillId="83" borderId="65" applyNumberFormat="0" applyProtection="0">
      <alignment vertical="center"/>
    </xf>
    <xf numFmtId="4" fontId="119" fillId="91" borderId="65" applyNumberFormat="0" applyProtection="0">
      <alignment horizontal="left" vertical="center" indent="1"/>
    </xf>
    <xf numFmtId="4" fontId="139" fillId="130" borderId="65" applyNumberFormat="0" applyProtection="0">
      <alignment horizontal="left" vertical="center" indent="1"/>
    </xf>
    <xf numFmtId="4" fontId="113" fillId="110" borderId="65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4" fontId="140" fillId="91" borderId="65" applyNumberFormat="0" applyProtection="0">
      <alignment vertical="center"/>
    </xf>
    <xf numFmtId="4" fontId="141" fillId="91" borderId="65" applyNumberFormat="0" applyProtection="0">
      <alignment vertical="center"/>
    </xf>
    <xf numFmtId="4" fontId="127" fillId="130" borderId="65" applyNumberFormat="0" applyProtection="0">
      <alignment horizontal="left" vertical="center" indent="1"/>
    </xf>
    <xf numFmtId="0" fontId="13" fillId="27" borderId="51" applyNumberFormat="0" applyProtection="0">
      <alignment horizontal="left" vertical="top" indent="1"/>
    </xf>
    <xf numFmtId="0" fontId="13" fillId="27" borderId="51" applyNumberFormat="0" applyProtection="0">
      <alignment horizontal="left" vertical="top" indent="1"/>
    </xf>
    <xf numFmtId="4" fontId="142" fillId="91" borderId="65" applyNumberFormat="0" applyProtection="0">
      <alignment vertical="center"/>
    </xf>
    <xf numFmtId="4" fontId="143" fillId="91" borderId="65" applyNumberFormat="0" applyProtection="0">
      <alignment vertical="center"/>
    </xf>
    <xf numFmtId="4" fontId="127" fillId="130" borderId="65" applyNumberFormat="0" applyProtection="0">
      <alignment horizontal="left" vertical="center" indent="1"/>
    </xf>
    <xf numFmtId="0" fontId="13" fillId="129" borderId="51" applyNumberFormat="0" applyProtection="0">
      <alignment horizontal="left" vertical="top" indent="1"/>
    </xf>
    <xf numFmtId="0" fontId="13" fillId="129" borderId="51" applyNumberFormat="0" applyProtection="0">
      <alignment horizontal="left" vertical="top" indent="1"/>
    </xf>
    <xf numFmtId="4" fontId="125" fillId="91" borderId="65" applyNumberFormat="0" applyProtection="0">
      <alignment vertical="center"/>
    </xf>
    <xf numFmtId="4" fontId="126" fillId="91" borderId="65" applyNumberFormat="0" applyProtection="0">
      <alignment vertical="center"/>
    </xf>
    <xf numFmtId="4" fontId="127" fillId="27" borderId="65" applyNumberFormat="0" applyProtection="0">
      <alignment horizontal="left" vertical="center" indent="1"/>
    </xf>
    <xf numFmtId="4" fontId="144" fillId="83" borderId="65" applyNumberFormat="0" applyProtection="0">
      <alignment horizontal="left" indent="1"/>
    </xf>
    <xf numFmtId="4" fontId="132" fillId="91" borderId="65" applyNumberFormat="0" applyProtection="0">
      <alignment vertical="center"/>
    </xf>
    <xf numFmtId="0" fontId="108" fillId="0" borderId="0" applyNumberFormat="0" applyFon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1" fillId="0" borderId="0"/>
    <xf numFmtId="0" fontId="2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4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5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2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1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6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5" fillId="13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0" fontId="17" fillId="20" borderId="1" applyNumberFormat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21" fillId="0" borderId="3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78" fillId="0" borderId="4" applyNumberFormat="0" applyFill="0" applyAlignment="0" applyProtection="0"/>
    <xf numFmtId="0" fontId="78" fillId="0" borderId="4" applyNumberFormat="0" applyFill="0" applyAlignment="0" applyProtection="0"/>
    <xf numFmtId="0" fontId="22" fillId="0" borderId="4" applyNumberFormat="0" applyFill="0" applyAlignment="0" applyProtection="0"/>
    <xf numFmtId="0" fontId="78" fillId="0" borderId="4" applyNumberFormat="0" applyFill="0" applyAlignment="0" applyProtection="0"/>
    <xf numFmtId="0" fontId="78" fillId="0" borderId="4" applyNumberFormat="0" applyFill="0" applyAlignment="0" applyProtection="0"/>
    <xf numFmtId="0" fontId="78" fillId="0" borderId="4" applyNumberFormat="0" applyFill="0" applyAlignment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79" fillId="0" borderId="67" applyNumberFormat="0" applyFill="0" applyAlignment="0" applyProtection="0"/>
    <xf numFmtId="0" fontId="79" fillId="0" borderId="67" applyNumberFormat="0" applyFill="0" applyAlignment="0" applyProtection="0"/>
    <xf numFmtId="0" fontId="23" fillId="0" borderId="5" applyNumberFormat="0" applyFill="0" applyAlignment="0" applyProtection="0"/>
    <xf numFmtId="0" fontId="79" fillId="0" borderId="67" applyNumberFormat="0" applyFill="0" applyAlignment="0" applyProtection="0"/>
    <xf numFmtId="0" fontId="79" fillId="0" borderId="67" applyNumberFormat="0" applyFill="0" applyAlignment="0" applyProtection="0"/>
    <xf numFmtId="0" fontId="79" fillId="0" borderId="67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7" borderId="1" applyNumberFormat="0" applyAlignment="0" applyProtection="0"/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13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1" fillId="0" borderId="0"/>
    <xf numFmtId="0" fontId="1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31" fillId="0" borderId="0"/>
    <xf numFmtId="0" fontId="2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1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0" fontId="27" fillId="20" borderId="8" applyNumberForma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9" fillId="0" borderId="9" applyNumberFormat="0" applyFill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131" fillId="0" borderId="0" applyFont="0" applyFill="0" applyBorder="0" applyAlignment="0" applyProtection="0"/>
    <xf numFmtId="0" fontId="24" fillId="7" borderId="1" applyNumberFormat="0" applyAlignment="0" applyProtection="0"/>
    <xf numFmtId="43" fontId="131" fillId="0" borderId="0" applyFont="0" applyFill="0" applyBorder="0" applyAlignment="0" applyProtection="0"/>
    <xf numFmtId="0" fontId="131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9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0" fontId="131" fillId="0" borderId="0"/>
    <xf numFmtId="9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0" fontId="24" fillId="7" borderId="1" applyNumberFormat="0" applyAlignment="0" applyProtection="0"/>
    <xf numFmtId="0" fontId="131" fillId="0" borderId="0"/>
    <xf numFmtId="0" fontId="24" fillId="7" borderId="1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13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131" fillId="23" borderId="7" applyNumberFormat="0" applyFont="0" applyAlignment="0" applyProtection="0"/>
    <xf numFmtId="0" fontId="27" fillId="20" borderId="8" applyNumberForma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0"/>
    <xf numFmtId="184" fontId="2" fillId="94" borderId="8" applyNumberFormat="0" applyProtection="0">
      <alignment horizontal="left" vertical="center" indent="1"/>
    </xf>
    <xf numFmtId="4" fontId="13" fillId="25" borderId="8" applyNumberFormat="0" applyProtection="0">
      <alignment horizontal="right" vertical="center"/>
    </xf>
    <xf numFmtId="184" fontId="13" fillId="27" borderId="51" applyNumberFormat="0" applyProtection="0">
      <alignment horizontal="left" vertical="top" indent="1"/>
    </xf>
    <xf numFmtId="4" fontId="95" fillId="27" borderId="51" applyNumberFormat="0" applyProtection="0">
      <alignment vertical="center"/>
    </xf>
    <xf numFmtId="4" fontId="13" fillId="27" borderId="51" applyNumberFormat="0" applyProtection="0">
      <alignment vertical="center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92" fillId="24" borderId="51" applyNumberFormat="0" applyProtection="0">
      <alignment horizontal="left" vertical="top" indent="1"/>
    </xf>
    <xf numFmtId="184" fontId="2" fillId="0" borderId="0"/>
    <xf numFmtId="184" fontId="15" fillId="13" borderId="0" applyNumberFormat="0" applyBorder="0" applyAlignment="0" applyProtection="0"/>
    <xf numFmtId="184" fontId="15" fillId="9" borderId="0" applyNumberFormat="0" applyBorder="0" applyAlignment="0" applyProtection="0"/>
    <xf numFmtId="184" fontId="14" fillId="2" borderId="0" applyNumberFormat="0" applyBorder="0" applyAlignment="0" applyProtection="0"/>
    <xf numFmtId="184" fontId="129" fillId="0" borderId="0"/>
    <xf numFmtId="184" fontId="2" fillId="0" borderId="0"/>
    <xf numFmtId="184" fontId="120" fillId="0" borderId="20" applyNumberFormat="0" applyProtection="0">
      <alignment horizontal="left" vertical="center" indent="2"/>
    </xf>
    <xf numFmtId="184" fontId="2" fillId="11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44" fillId="128" borderId="20" applyNumberFormat="0" applyProtection="0">
      <alignment horizontal="left" vertical="center" indent="2"/>
    </xf>
    <xf numFmtId="4" fontId="44" fillId="0" borderId="0" applyNumberFormat="0" applyProtection="0">
      <alignment horizontal="left" vertical="center" indent="1"/>
    </xf>
    <xf numFmtId="4" fontId="119" fillId="91" borderId="62">
      <alignment horizontal="left" vertical="center" indent="1"/>
    </xf>
    <xf numFmtId="4" fontId="118" fillId="20" borderId="51" applyNumberFormat="0" applyProtection="0">
      <alignment horizontal="center" vertical="center"/>
    </xf>
    <xf numFmtId="4" fontId="97" fillId="110" borderId="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92" fillId="0" borderId="20" applyNumberFormat="0" applyProtection="0">
      <alignment horizontal="left" vertical="center" indent="1"/>
    </xf>
    <xf numFmtId="4" fontId="44" fillId="127" borderId="20" applyNumberFormat="0" applyProtection="0">
      <alignment horizontal="left" vertical="center"/>
    </xf>
    <xf numFmtId="4" fontId="13" fillId="24" borderId="8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4" fontId="27" fillId="20" borderId="8" applyNumberFormat="0" applyAlignment="0" applyProtection="0"/>
    <xf numFmtId="184" fontId="2" fillId="0" borderId="0"/>
    <xf numFmtId="0" fontId="2" fillId="0" borderId="0"/>
    <xf numFmtId="184" fontId="120" fillId="0" borderId="0"/>
    <xf numFmtId="184" fontId="2" fillId="0" borderId="0"/>
    <xf numFmtId="0" fontId="2" fillId="0" borderId="0"/>
    <xf numFmtId="184" fontId="26" fillId="22" borderId="0" applyNumberFormat="0" applyBorder="0" applyAlignment="0" applyProtection="0"/>
    <xf numFmtId="184" fontId="25" fillId="0" borderId="6" applyNumberFormat="0" applyFill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80" fillId="0" borderId="61" applyNumberFormat="0" applyFill="0" applyAlignment="0" applyProtection="0"/>
    <xf numFmtId="184" fontId="23" fillId="0" borderId="0" applyNumberFormat="0" applyFill="0" applyBorder="0" applyAlignment="0" applyProtection="0"/>
    <xf numFmtId="184" fontId="23" fillId="0" borderId="5" applyNumberFormat="0" applyFill="0" applyAlignment="0" applyProtection="0"/>
    <xf numFmtId="184" fontId="3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77" fillId="0" borderId="0" applyNumberFormat="0" applyFont="0" applyFill="0" applyBorder="0" applyProtection="0"/>
    <xf numFmtId="184" fontId="3" fillId="0" borderId="24">
      <alignment horizontal="left" vertical="center"/>
    </xf>
    <xf numFmtId="184" fontId="75" fillId="0" borderId="0" applyNumberFormat="0" applyFill="0" applyBorder="0" applyAlignment="0" applyProtection="0"/>
    <xf numFmtId="184" fontId="19" fillId="0" borderId="0" applyNumberForma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18" fillId="21" borderId="2" applyNumberFormat="0" applyAlignment="0" applyProtection="0"/>
    <xf numFmtId="184" fontId="17" fillId="20" borderId="1" applyNumberFormat="0" applyAlignment="0" applyProtection="0"/>
    <xf numFmtId="184" fontId="16" fillId="3" borderId="0" applyNumberFormat="0" applyBorder="0" applyAlignment="0" applyProtection="0"/>
    <xf numFmtId="184" fontId="15" fillId="19" borderId="0" applyNumberFormat="0" applyBorder="0" applyAlignment="0" applyProtection="0"/>
    <xf numFmtId="184" fontId="15" fillId="14" borderId="0" applyNumberFormat="0" applyBorder="0" applyAlignment="0" applyProtection="0"/>
    <xf numFmtId="184" fontId="15" fillId="13" borderId="0" applyNumberFormat="0" applyBorder="0" applyAlignment="0" applyProtection="0"/>
    <xf numFmtId="184" fontId="15" fillId="18" borderId="0" applyNumberFormat="0" applyBorder="0" applyAlignment="0" applyProtection="0"/>
    <xf numFmtId="184" fontId="15" fillId="17" borderId="0" applyNumberFormat="0" applyBorder="0" applyAlignment="0" applyProtection="0"/>
    <xf numFmtId="184" fontId="15" fillId="16" borderId="0" applyNumberFormat="0" applyBorder="0" applyAlignment="0" applyProtection="0"/>
    <xf numFmtId="184" fontId="15" fillId="15" borderId="0" applyNumberFormat="0" applyBorder="0" applyAlignment="0" applyProtection="0"/>
    <xf numFmtId="184" fontId="15" fillId="14" borderId="0" applyNumberFormat="0" applyBorder="0" applyAlignment="0" applyProtection="0"/>
    <xf numFmtId="184" fontId="14" fillId="8" borderId="0" applyNumberFormat="0" applyBorder="0" applyAlignment="0" applyProtection="0"/>
    <xf numFmtId="184" fontId="15" fillId="12" borderId="0" applyNumberFormat="0" applyBorder="0" applyAlignment="0" applyProtection="0"/>
    <xf numFmtId="184" fontId="14" fillId="11" borderId="0" applyNumberFormat="0" applyBorder="0" applyAlignment="0" applyProtection="0"/>
    <xf numFmtId="184" fontId="14" fillId="10" borderId="0" applyNumberFormat="0" applyBorder="0" applyAlignment="0" applyProtection="0"/>
    <xf numFmtId="184" fontId="14" fillId="6" borderId="0" applyNumberFormat="0" applyBorder="0" applyAlignment="0" applyProtection="0"/>
    <xf numFmtId="184" fontId="14" fillId="5" borderId="0" applyNumberFormat="0" applyBorder="0" applyAlignment="0" applyProtection="0"/>
    <xf numFmtId="184" fontId="14" fillId="4" borderId="0" applyNumberFormat="0" applyBorder="0" applyAlignment="0" applyProtection="0"/>
    <xf numFmtId="184" fontId="14" fillId="3" borderId="0" applyNumberFormat="0" applyBorder="0" applyAlignment="0" applyProtection="0"/>
    <xf numFmtId="184" fontId="2" fillId="110" borderId="51" applyNumberFormat="0" applyProtection="0">
      <alignment horizontal="left" vertical="top" indent="1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4" fontId="44" fillId="0" borderId="0" applyNumberFormat="0" applyProtection="0">
      <alignment horizontal="left" vertical="center" indent="1"/>
    </xf>
    <xf numFmtId="4" fontId="13" fillId="24" borderId="8" applyNumberFormat="0" applyProtection="0">
      <alignment vertical="center"/>
    </xf>
    <xf numFmtId="9" fontId="2" fillId="0" borderId="0" applyFont="0" applyFill="0" applyBorder="0" applyAlignment="0" applyProtection="0"/>
    <xf numFmtId="0" fontId="2" fillId="0" borderId="0"/>
    <xf numFmtId="184" fontId="2" fillId="23" borderId="7" applyNumberFormat="0" applyFont="0" applyAlignment="0" applyProtection="0"/>
    <xf numFmtId="184" fontId="2" fillId="0" borderId="0"/>
    <xf numFmtId="184" fontId="120" fillId="0" borderId="0"/>
    <xf numFmtId="184" fontId="77" fillId="0" borderId="0" applyNumberFormat="0" applyFont="0" applyFill="0" applyBorder="0" applyProtection="0"/>
    <xf numFmtId="184" fontId="3" fillId="0" borderId="60" applyNumberFormat="0" applyAlignment="0" applyProtection="0">
      <alignment horizontal="left" vertical="center"/>
    </xf>
    <xf numFmtId="184" fontId="20" fillId="4" borderId="0" applyNumberFormat="0" applyBorder="0" applyAlignment="0" applyProtection="0"/>
    <xf numFmtId="18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4" fontId="14" fillId="5" borderId="0" applyNumberFormat="0" applyBorder="0" applyAlignment="0" applyProtection="0"/>
    <xf numFmtId="184" fontId="14" fillId="8" borderId="0" applyNumberFormat="0" applyBorder="0" applyAlignment="0" applyProtection="0"/>
    <xf numFmtId="184" fontId="14" fillId="9" borderId="0" applyNumberFormat="0" applyBorder="0" applyAlignment="0" applyProtection="0"/>
    <xf numFmtId="184" fontId="129" fillId="0" borderId="0"/>
    <xf numFmtId="4" fontId="95" fillId="108" borderId="51" applyNumberFormat="0" applyProtection="0">
      <alignment horizontal="right" vertical="center"/>
    </xf>
    <xf numFmtId="184" fontId="13" fillId="27" borderId="51" applyNumberFormat="0" applyProtection="0">
      <alignment horizontal="left" vertical="top" indent="1"/>
    </xf>
    <xf numFmtId="4" fontId="98" fillId="0" borderId="0" applyNumberFormat="0" applyProtection="0">
      <alignment horizontal="left" vertical="center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4" fontId="93" fillId="24" borderId="51" applyNumberFormat="0" applyProtection="0">
      <alignment vertical="center"/>
    </xf>
    <xf numFmtId="184" fontId="15" fillId="10" borderId="0" applyNumberFormat="0" applyBorder="0" applyAlignment="0" applyProtection="0"/>
    <xf numFmtId="184" fontId="14" fillId="7" borderId="0" applyNumberFormat="0" applyBorder="0" applyAlignment="0" applyProtection="0"/>
    <xf numFmtId="0" fontId="2" fillId="0" borderId="0"/>
    <xf numFmtId="184" fontId="129" fillId="0" borderId="0"/>
    <xf numFmtId="184" fontId="44" fillId="131" borderId="20" applyNumberFormat="0" applyProtection="0">
      <alignment horizontal="center" vertical="top" wrapText="1"/>
    </xf>
    <xf numFmtId="4" fontId="125" fillId="91" borderId="63">
      <alignment vertical="center"/>
    </xf>
    <xf numFmtId="4" fontId="126" fillId="91" borderId="63">
      <alignment vertical="center"/>
    </xf>
    <xf numFmtId="4" fontId="127" fillId="27" borderId="63">
      <alignment horizontal="left" vertical="center" indent="1"/>
    </xf>
    <xf numFmtId="4" fontId="114" fillId="0" borderId="0" applyNumberFormat="0" applyProtection="0">
      <alignment vertical="center"/>
    </xf>
    <xf numFmtId="4" fontId="47" fillId="0" borderId="51" applyNumberFormat="0" applyProtection="0">
      <alignment horizontal="right" vertical="center"/>
    </xf>
    <xf numFmtId="184" fontId="108" fillId="0" borderId="0" applyNumberFormat="0" applyFont="0" applyFill="0" applyBorder="0" applyAlignment="0" applyProtection="0"/>
    <xf numFmtId="184" fontId="28" fillId="0" borderId="0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0" fontId="2" fillId="0" borderId="0"/>
    <xf numFmtId="184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7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59" applyNumberForma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4" fillId="7" borderId="1" applyNumberFormat="0" applyAlignment="0" applyProtection="0"/>
    <xf numFmtId="43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131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51" applyNumberFormat="0" applyProtection="0">
      <alignment horizontal="left" vertical="center" indent="1"/>
    </xf>
    <xf numFmtId="0" fontId="2" fillId="93" borderId="51" applyNumberFormat="0" applyProtection="0">
      <alignment horizontal="left" vertical="center" indent="1"/>
    </xf>
    <xf numFmtId="0" fontId="146" fillId="137" borderId="1" applyNumberFormat="0" applyAlignment="0" applyProtection="0"/>
    <xf numFmtId="186" fontId="2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79" fillId="0" borderId="69" applyNumberFormat="0" applyFill="0" applyAlignment="0" applyProtection="0"/>
    <xf numFmtId="0" fontId="27" fillId="137" borderId="8" applyNumberFormat="0" applyAlignment="0" applyProtection="0"/>
    <xf numFmtId="0" fontId="2" fillId="8" borderId="51" applyNumberFormat="0" applyProtection="0">
      <alignment horizontal="left" vertical="top" indent="1"/>
    </xf>
    <xf numFmtId="0" fontId="2" fillId="109" borderId="51" applyNumberFormat="0" applyProtection="0">
      <alignment horizontal="left" vertical="top" indent="1"/>
    </xf>
    <xf numFmtId="0" fontId="1" fillId="40" borderId="0" applyNumberFormat="0" applyBorder="0" applyAlignment="0" applyProtection="0"/>
    <xf numFmtId="4" fontId="13" fillId="93" borderId="51" applyNumberFormat="0" applyProtection="0">
      <alignment horizontal="left" vertical="center" indent="1"/>
    </xf>
    <xf numFmtId="4" fontId="13" fillId="108" borderId="51" applyNumberFormat="0" applyProtection="0">
      <alignment horizontal="right" vertical="center"/>
    </xf>
    <xf numFmtId="0" fontId="13" fillId="93" borderId="51" applyNumberFormat="0" applyProtection="0">
      <alignment horizontal="left" vertical="top" indent="1"/>
    </xf>
    <xf numFmtId="0" fontId="13" fillId="23" borderId="51" applyNumberFormat="0" applyProtection="0">
      <alignment horizontal="left" vertical="top" indent="1"/>
    </xf>
    <xf numFmtId="0" fontId="1" fillId="53" borderId="0" applyNumberFormat="0" applyBorder="0" applyAlignment="0" applyProtection="0"/>
    <xf numFmtId="4" fontId="13" fillId="93" borderId="0" applyNumberFormat="0" applyProtection="0">
      <alignment horizontal="left" vertical="center" indent="1"/>
    </xf>
    <xf numFmtId="0" fontId="29" fillId="0" borderId="58" applyNumberFormat="0" applyFill="0" applyAlignment="0" applyProtection="0"/>
    <xf numFmtId="0" fontId="61" fillId="58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4" fontId="92" fillId="22" borderId="51" applyNumberFormat="0" applyProtection="0">
      <alignment horizontal="left" vertical="center" indent="1"/>
    </xf>
    <xf numFmtId="4" fontId="13" fillId="93" borderId="51" applyNumberFormat="0" applyProtection="0">
      <alignment horizontal="right" vertical="center"/>
    </xf>
    <xf numFmtId="4" fontId="95" fillId="23" borderId="51" applyNumberFormat="0" applyProtection="0">
      <alignment vertical="center"/>
    </xf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61" fillId="55" borderId="0" applyNumberFormat="0" applyBorder="0" applyAlignment="0" applyProtection="0"/>
    <xf numFmtId="0" fontId="61" fillId="46" borderId="0" applyNumberFormat="0" applyBorder="0" applyAlignment="0" applyProtection="0"/>
    <xf numFmtId="0" fontId="61" fillId="42" borderId="0" applyNumberFormat="0" applyBorder="0" applyAlignment="0" applyProtection="0"/>
    <xf numFmtId="4" fontId="97" fillId="109" borderId="0" applyNumberFormat="0" applyProtection="0">
      <alignment horizontal="left" vertical="center" indent="1"/>
    </xf>
    <xf numFmtId="0" fontId="61" fillId="54" borderId="0" applyNumberFormat="0" applyBorder="0" applyAlignment="0" applyProtection="0"/>
    <xf numFmtId="0" fontId="1" fillId="57" borderId="0" applyNumberFormat="0" applyBorder="0" applyAlignment="0" applyProtection="0"/>
    <xf numFmtId="0" fontId="52" fillId="28" borderId="0" applyNumberFormat="0" applyBorder="0" applyAlignment="0" applyProtection="0"/>
    <xf numFmtId="0" fontId="61" fillId="47" borderId="0" applyNumberFormat="0" applyBorder="0" applyAlignment="0" applyProtection="0"/>
    <xf numFmtId="0" fontId="61" fillId="39" borderId="0" applyNumberFormat="0" applyBorder="0" applyAlignment="0" applyProtection="0"/>
    <xf numFmtId="0" fontId="2" fillId="109" borderId="51" applyNumberFormat="0" applyProtection="0">
      <alignment horizontal="left" vertical="center" indent="1"/>
    </xf>
    <xf numFmtId="0" fontId="2" fillId="93" borderId="51" applyNumberFormat="0" applyProtection="0">
      <alignment horizontal="left" vertical="top" indent="1"/>
    </xf>
    <xf numFmtId="0" fontId="2" fillId="108" borderId="51" applyNumberFormat="0" applyProtection="0">
      <alignment horizontal="left" vertical="top" indent="1"/>
    </xf>
    <xf numFmtId="4" fontId="47" fillId="108" borderId="51" applyNumberFormat="0" applyProtection="0">
      <alignment horizontal="right" vertical="center"/>
    </xf>
    <xf numFmtId="0" fontId="1" fillId="44" borderId="0" applyNumberFormat="0" applyBorder="0" applyAlignment="0" applyProtection="0"/>
    <xf numFmtId="0" fontId="61" fillId="51" borderId="0" applyNumberFormat="0" applyBorder="0" applyAlignment="0" applyProtection="0"/>
    <xf numFmtId="0" fontId="61" fillId="35" borderId="0" applyNumberFormat="0" applyBorder="0" applyAlignment="0" applyProtection="0"/>
    <xf numFmtId="0" fontId="55" fillId="31" borderId="28" applyNumberFormat="0" applyAlignment="0" applyProtection="0"/>
    <xf numFmtId="0" fontId="59" fillId="33" borderId="31" applyNumberFormat="0" applyAlignment="0" applyProtection="0"/>
    <xf numFmtId="0" fontId="57" fillId="32" borderId="28" applyNumberFormat="0" applyAlignment="0" applyProtection="0"/>
    <xf numFmtId="4" fontId="13" fillId="23" borderId="51" applyNumberFormat="0" applyProtection="0">
      <alignment horizontal="left" vertical="center" indent="1"/>
    </xf>
    <xf numFmtId="4" fontId="99" fillId="115" borderId="0" applyNumberFormat="0" applyProtection="0">
      <alignment horizontal="left" vertical="center" indent="1"/>
    </xf>
    <xf numFmtId="0" fontId="1" fillId="36" borderId="0" applyNumberFormat="0" applyBorder="0" applyAlignment="0" applyProtection="0"/>
    <xf numFmtId="0" fontId="61" fillId="50" borderId="0" applyNumberFormat="0" applyBorder="0" applyAlignment="0" applyProtection="0"/>
    <xf numFmtId="0" fontId="60" fillId="0" borderId="0" applyNumberFormat="0" applyFill="0" applyBorder="0" applyAlignment="0" applyProtection="0"/>
    <xf numFmtId="0" fontId="53" fillId="29" borderId="0" applyNumberFormat="0" applyBorder="0" applyAlignment="0" applyProtection="0"/>
    <xf numFmtId="0" fontId="58" fillId="0" borderId="30" applyNumberFormat="0" applyFill="0" applyAlignment="0" applyProtection="0"/>
    <xf numFmtId="0" fontId="51" fillId="0" borderId="27" applyNumberFormat="0" applyFill="0" applyAlignment="0" applyProtection="0"/>
    <xf numFmtId="0" fontId="50" fillId="0" borderId="26" applyNumberFormat="0" applyFill="0" applyAlignment="0" applyProtection="0"/>
    <xf numFmtId="0" fontId="103" fillId="0" borderId="0" applyNumberFormat="0" applyFill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51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61" fillId="38" borderId="0" applyNumberFormat="0" applyBorder="0" applyAlignment="0" applyProtection="0"/>
    <xf numFmtId="0" fontId="61" fillId="43" borderId="0" applyNumberFormat="0" applyBorder="0" applyAlignment="0" applyProtection="0"/>
    <xf numFmtId="0" fontId="39" fillId="0" borderId="0" applyNumberFormat="0" applyFill="0" applyBorder="0" applyAlignment="0" applyProtection="0"/>
    <xf numFmtId="0" fontId="56" fillId="32" borderId="29" applyNumberFormat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61" fillId="43" borderId="0" applyNumberFormat="0" applyBorder="0" applyAlignment="0" applyProtection="0"/>
    <xf numFmtId="0" fontId="1" fillId="40" borderId="0" applyNumberFormat="0" applyBorder="0" applyAlignment="0" applyProtection="0"/>
    <xf numFmtId="0" fontId="6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63" fillId="30" borderId="0" applyNumberFormat="0" applyBorder="0" applyAlignment="0" applyProtection="0"/>
    <xf numFmtId="4" fontId="13" fillId="23" borderId="51" applyNumberFormat="0" applyProtection="0">
      <alignment vertical="center"/>
    </xf>
    <xf numFmtId="4" fontId="13" fillId="108" borderId="0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92" fillId="106" borderId="53" applyNumberFormat="0" applyProtection="0">
      <alignment horizontal="left" vertical="center" indent="1"/>
    </xf>
    <xf numFmtId="4" fontId="92" fillId="93" borderId="0" applyNumberFormat="0" applyProtection="0">
      <alignment horizontal="left" vertical="center" indent="1"/>
    </xf>
    <xf numFmtId="0" fontId="92" fillId="22" borderId="51" applyNumberFormat="0" applyProtection="0">
      <alignment horizontal="left" vertical="top" indent="1"/>
    </xf>
    <xf numFmtId="4" fontId="92" fillId="22" borderId="51" applyNumberFormat="0" applyProtection="0">
      <alignment vertical="center"/>
    </xf>
    <xf numFmtId="0" fontId="2" fillId="79" borderId="7" applyNumberFormat="0" applyFont="0" applyAlignment="0" applyProtection="0"/>
    <xf numFmtId="0" fontId="26" fillId="80" borderId="0" applyNumberFormat="0" applyBorder="0" applyAlignment="0" applyProtection="0"/>
    <xf numFmtId="0" fontId="148" fillId="0" borderId="70" applyNumberFormat="0" applyFill="0" applyAlignment="0" applyProtection="0"/>
    <xf numFmtId="0" fontId="79" fillId="0" borderId="0" applyNumberFormat="0" applyFill="0" applyBorder="0" applyAlignment="0" applyProtection="0"/>
    <xf numFmtId="0" fontId="76" fillId="0" borderId="45" applyNumberFormat="0" applyFill="0" applyAlignment="0" applyProtection="0"/>
    <xf numFmtId="0" fontId="20" fillId="138" borderId="0" applyNumberFormat="0" applyBorder="0" applyAlignment="0" applyProtection="0"/>
    <xf numFmtId="185" fontId="2" fillId="0" borderId="0" applyFont="0" applyFill="0" applyBorder="0" applyAlignment="0" applyProtection="0"/>
    <xf numFmtId="0" fontId="18" fillId="71" borderId="2" applyNumberFormat="0" applyAlignment="0" applyProtection="0"/>
    <xf numFmtId="0" fontId="145" fillId="69" borderId="0" applyNumberFormat="0" applyBorder="0" applyAlignment="0" applyProtection="0"/>
    <xf numFmtId="0" fontId="15" fillId="136" borderId="0" applyNumberFormat="0" applyBorder="0" applyAlignment="0" applyProtection="0"/>
    <xf numFmtId="0" fontId="15" fillId="135" borderId="0" applyNumberFormat="0" applyBorder="0" applyAlignment="0" applyProtection="0"/>
    <xf numFmtId="0" fontId="15" fillId="134" borderId="0" applyNumberFormat="0" applyBorder="0" applyAlignment="0" applyProtection="0"/>
    <xf numFmtId="0" fontId="15" fillId="71" borderId="0" applyNumberFormat="0" applyBorder="0" applyAlignment="0" applyProtection="0"/>
    <xf numFmtId="0" fontId="113" fillId="109" borderId="0" applyNumberFormat="0" applyBorder="0" applyAlignment="0" applyProtection="0"/>
    <xf numFmtId="0" fontId="113" fillId="20" borderId="0" applyNumberFormat="0" applyBorder="0" applyAlignment="0" applyProtection="0"/>
    <xf numFmtId="0" fontId="113" fillId="18" borderId="0" applyNumberFormat="0" applyBorder="0" applyAlignment="0" applyProtection="0"/>
    <xf numFmtId="0" fontId="113" fillId="109" borderId="0" applyNumberFormat="0" applyBorder="0" applyAlignment="0" applyProtection="0"/>
    <xf numFmtId="0" fontId="13" fillId="7" borderId="0" applyNumberFormat="0" applyBorder="0" applyAlignment="0" applyProtection="0"/>
    <xf numFmtId="0" fontId="13" fillId="109" borderId="0" applyNumberFormat="0" applyBorder="0" applyAlignment="0" applyProtection="0"/>
    <xf numFmtId="0" fontId="13" fillId="20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09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114" borderId="0" applyNumberFormat="0" applyBorder="0" applyAlignment="0" applyProtection="0"/>
    <xf numFmtId="0" fontId="13" fillId="23" borderId="0" applyNumberFormat="0" applyBorder="0" applyAlignment="0" applyProtection="0"/>
    <xf numFmtId="0" fontId="13" fillId="9" borderId="0" applyNumberFormat="0" applyBorder="0" applyAlignment="0" applyProtection="0"/>
    <xf numFmtId="0" fontId="13" fillId="93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13" fillId="7" borderId="0" applyNumberFormat="0" applyBorder="0" applyAlignment="0" applyProtection="0"/>
    <xf numFmtId="0" fontId="1" fillId="52" borderId="0" applyNumberFormat="0" applyBorder="0" applyAlignment="0" applyProtection="0"/>
    <xf numFmtId="0" fontId="61" fillId="51" borderId="0" applyNumberFormat="0" applyBorder="0" applyAlignment="0" applyProtection="0"/>
    <xf numFmtId="0" fontId="61" fillId="47" borderId="0" applyNumberFormat="0" applyBorder="0" applyAlignment="0" applyProtection="0"/>
    <xf numFmtId="0" fontId="2" fillId="108" borderId="51" applyNumberFormat="0" applyProtection="0">
      <alignment horizontal="left" vertical="center" indent="1"/>
    </xf>
    <xf numFmtId="0" fontId="61" fillId="55" borderId="0" applyNumberFormat="0" applyBorder="0" applyAlignment="0" applyProtection="0"/>
    <xf numFmtId="0" fontId="1" fillId="44" borderId="0" applyNumberFormat="0" applyBorder="0" applyAlignment="0" applyProtection="0"/>
    <xf numFmtId="4" fontId="93" fillId="22" borderId="51" applyNumberFormat="0" applyProtection="0">
      <alignment vertical="center"/>
    </xf>
    <xf numFmtId="0" fontId="61" fillId="35" borderId="0" applyNumberFormat="0" applyBorder="0" applyAlignment="0" applyProtection="0"/>
    <xf numFmtId="0" fontId="84" fillId="80" borderId="1" applyNumberFormat="0" applyAlignment="0" applyProtection="0"/>
    <xf numFmtId="0" fontId="113" fillId="9" borderId="0" applyNumberFormat="0" applyBorder="0" applyAlignment="0" applyProtection="0"/>
    <xf numFmtId="0" fontId="1" fillId="34" borderId="32" applyNumberFormat="0" applyFont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62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55" fillId="31" borderId="28" applyNumberFormat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9" fillId="0" borderId="0"/>
    <xf numFmtId="0" fontId="1" fillId="0" borderId="0"/>
    <xf numFmtId="0" fontId="150" fillId="0" borderId="0"/>
    <xf numFmtId="9" fontId="2" fillId="0" borderId="0" applyFont="0" applyFill="0" applyBorder="0" applyAlignment="0" applyProtection="0"/>
    <xf numFmtId="0" fontId="43" fillId="0" borderId="0"/>
    <xf numFmtId="0" fontId="150" fillId="0" borderId="0"/>
    <xf numFmtId="0" fontId="149" fillId="0" borderId="0"/>
    <xf numFmtId="9" fontId="2" fillId="0" borderId="0" applyFont="0" applyFill="0" applyBorder="0" applyAlignment="0" applyProtection="0"/>
    <xf numFmtId="0" fontId="149" fillId="0" borderId="0"/>
    <xf numFmtId="0" fontId="149" fillId="0" borderId="0"/>
    <xf numFmtId="0" fontId="14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2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2">
    <xf numFmtId="0" fontId="0" fillId="0" borderId="0" xfId="0"/>
    <xf numFmtId="43" fontId="3" fillId="0" borderId="0" xfId="29" applyFont="1"/>
    <xf numFmtId="43" fontId="0" fillId="0" borderId="0" xfId="29" applyFont="1"/>
    <xf numFmtId="43" fontId="7" fillId="0" borderId="0" xfId="29" applyFont="1"/>
    <xf numFmtId="43" fontId="3" fillId="0" borderId="0" xfId="29" quotePrefix="1" applyFont="1"/>
    <xf numFmtId="43" fontId="3" fillId="0" borderId="10" xfId="29" applyFont="1" applyBorder="1"/>
    <xf numFmtId="43" fontId="4" fillId="0" borderId="11" xfId="29" applyFont="1" applyBorder="1" applyAlignment="1">
      <alignment horizontal="center"/>
    </xf>
    <xf numFmtId="43" fontId="4" fillId="0" borderId="12" xfId="29" applyFont="1" applyFill="1" applyBorder="1" applyAlignment="1">
      <alignment horizontal="center"/>
    </xf>
    <xf numFmtId="43" fontId="3" fillId="0" borderId="13" xfId="29" applyFont="1" applyBorder="1"/>
    <xf numFmtId="43" fontId="4" fillId="0" borderId="13" xfId="29" applyFont="1" applyBorder="1"/>
    <xf numFmtId="43" fontId="0" fillId="0" borderId="14" xfId="29" applyFont="1" applyBorder="1"/>
    <xf numFmtId="43" fontId="0" fillId="0" borderId="13" xfId="29" applyFont="1" applyBorder="1"/>
    <xf numFmtId="43" fontId="0" fillId="0" borderId="0" xfId="29" applyFont="1" applyBorder="1"/>
    <xf numFmtId="43" fontId="2" fillId="0" borderId="0" xfId="29"/>
    <xf numFmtId="43" fontId="3" fillId="0" borderId="16" xfId="29" applyFont="1" applyBorder="1" applyAlignment="1">
      <alignment horizontal="right"/>
    </xf>
    <xf numFmtId="43" fontId="0" fillId="0" borderId="17" xfId="29" applyFont="1" applyBorder="1"/>
    <xf numFmtId="43" fontId="4" fillId="0" borderId="10" xfId="29" applyFont="1" applyBorder="1"/>
    <xf numFmtId="43" fontId="8" fillId="0" borderId="13" xfId="29" applyFont="1" applyBorder="1"/>
    <xf numFmtId="43" fontId="4" fillId="0" borderId="16" xfId="29" applyFont="1" applyBorder="1" applyAlignment="1">
      <alignment horizontal="left"/>
    </xf>
    <xf numFmtId="0" fontId="4" fillId="0" borderId="13" xfId="0" applyFont="1" applyBorder="1"/>
    <xf numFmtId="0" fontId="0" fillId="0" borderId="13" xfId="0" applyBorder="1"/>
    <xf numFmtId="0" fontId="11" fillId="0" borderId="0" xfId="0" applyFont="1"/>
    <xf numFmtId="0" fontId="0" fillId="0" borderId="13" xfId="0" applyBorder="1" applyAlignment="1">
      <alignment horizontal="left"/>
    </xf>
    <xf numFmtId="165" fontId="0" fillId="0" borderId="0" xfId="29" applyNumberFormat="1" applyFont="1"/>
    <xf numFmtId="165" fontId="4" fillId="0" borderId="11" xfId="29" applyNumberFormat="1" applyFont="1" applyBorder="1" applyAlignment="1">
      <alignment horizontal="center"/>
    </xf>
    <xf numFmtId="165" fontId="0" fillId="0" borderId="18" xfId="29" applyNumberFormat="1" applyFont="1" applyBorder="1"/>
    <xf numFmtId="165" fontId="4" fillId="0" borderId="12" xfId="29" applyNumberFormat="1" applyFont="1" applyFill="1" applyBorder="1" applyAlignment="1">
      <alignment horizontal="center"/>
    </xf>
    <xf numFmtId="165" fontId="0" fillId="0" borderId="14" xfId="29" applyNumberFormat="1" applyFont="1" applyBorder="1"/>
    <xf numFmtId="165" fontId="0" fillId="0" borderId="17" xfId="29" applyNumberFormat="1" applyFont="1" applyBorder="1"/>
    <xf numFmtId="165" fontId="4" fillId="0" borderId="0" xfId="29" applyNumberFormat="1" applyFont="1" applyBorder="1" applyAlignment="1">
      <alignment horizontal="center"/>
    </xf>
    <xf numFmtId="165" fontId="0" fillId="0" borderId="0" xfId="29" applyNumberFormat="1" applyFont="1" applyBorder="1"/>
    <xf numFmtId="165" fontId="0" fillId="0" borderId="11" xfId="29" applyNumberFormat="1" applyFont="1" applyBorder="1"/>
    <xf numFmtId="165" fontId="0" fillId="0" borderId="0" xfId="0" applyNumberFormat="1"/>
    <xf numFmtId="165" fontId="4" fillId="0" borderId="18" xfId="29" applyNumberFormat="1" applyFont="1" applyBorder="1" applyAlignment="1">
      <alignment horizontal="left"/>
    </xf>
    <xf numFmtId="165" fontId="4" fillId="0" borderId="14" xfId="29" applyNumberFormat="1" applyFont="1" applyFill="1" applyBorder="1" applyAlignment="1">
      <alignment horizontal="center"/>
    </xf>
    <xf numFmtId="165" fontId="4" fillId="0" borderId="17" xfId="29" applyNumberFormat="1" applyFont="1" applyBorder="1" applyAlignment="1">
      <alignment horizontal="left"/>
    </xf>
    <xf numFmtId="165" fontId="2" fillId="0" borderId="0" xfId="29" applyNumberFormat="1"/>
    <xf numFmtId="165" fontId="0" fillId="0" borderId="12" xfId="29" applyNumberFormat="1" applyFont="1" applyBorder="1"/>
    <xf numFmtId="16" fontId="4" fillId="0" borderId="11" xfId="0" quotePrefix="1" applyNumberFormat="1" applyFont="1" applyBorder="1" applyAlignment="1">
      <alignment horizontal="center"/>
    </xf>
    <xf numFmtId="43" fontId="0" fillId="0" borderId="0" xfId="0" applyNumberFormat="1"/>
    <xf numFmtId="43" fontId="4" fillId="0" borderId="14" xfId="29" applyFont="1" applyFill="1" applyBorder="1" applyAlignment="1">
      <alignment horizontal="center"/>
    </xf>
    <xf numFmtId="43" fontId="31" fillId="0" borderId="0" xfId="29" applyFont="1"/>
    <xf numFmtId="43" fontId="31" fillId="0" borderId="0" xfId="29" applyFont="1" applyBorder="1"/>
    <xf numFmtId="0" fontId="31" fillId="0" borderId="0" xfId="0" applyFont="1" applyAlignment="1">
      <alignment horizontal="left"/>
    </xf>
    <xf numFmtId="0" fontId="31" fillId="0" borderId="0" xfId="0" applyFont="1"/>
    <xf numFmtId="165" fontId="31" fillId="0" borderId="0" xfId="29" applyNumberFormat="1" applyFont="1" applyBorder="1"/>
    <xf numFmtId="0" fontId="31" fillId="0" borderId="0" xfId="0" applyFont="1" applyAlignment="1">
      <alignment horizontal="center"/>
    </xf>
    <xf numFmtId="0" fontId="4" fillId="0" borderId="10" xfId="0" applyFont="1" applyBorder="1"/>
    <xf numFmtId="41" fontId="12" fillId="0" borderId="11" xfId="29" applyNumberFormat="1" applyFont="1" applyBorder="1"/>
    <xf numFmtId="0" fontId="2" fillId="0" borderId="13" xfId="0" applyFont="1" applyBorder="1"/>
    <xf numFmtId="0" fontId="14" fillId="0" borderId="0" xfId="43" applyFont="1"/>
    <xf numFmtId="43" fontId="2" fillId="0" borderId="13" xfId="29" applyFont="1" applyBorder="1"/>
    <xf numFmtId="43" fontId="2" fillId="0" borderId="0" xfId="29" quotePrefix="1" applyFont="1"/>
    <xf numFmtId="43" fontId="2" fillId="0" borderId="15" xfId="29" applyFont="1" applyBorder="1"/>
    <xf numFmtId="43" fontId="2" fillId="0" borderId="0" xfId="29" applyFont="1"/>
    <xf numFmtId="43" fontId="31" fillId="0" borderId="0" xfId="0" applyNumberFormat="1" applyFont="1"/>
    <xf numFmtId="165" fontId="0" fillId="0" borderId="0" xfId="29" applyNumberFormat="1" applyFont="1" applyFill="1"/>
    <xf numFmtId="43" fontId="0" fillId="0" borderId="0" xfId="29" applyFont="1" applyFill="1"/>
    <xf numFmtId="43" fontId="0" fillId="0" borderId="0" xfId="29" applyFont="1" applyFill="1" applyBorder="1"/>
    <xf numFmtId="0" fontId="35" fillId="0" borderId="0" xfId="51" applyFont="1"/>
    <xf numFmtId="43" fontId="36" fillId="0" borderId="0" xfId="30" applyFont="1" applyFill="1"/>
    <xf numFmtId="0" fontId="2" fillId="0" borderId="0" xfId="51" applyFont="1"/>
    <xf numFmtId="43" fontId="37" fillId="0" borderId="0" xfId="30" applyFont="1" applyFill="1"/>
    <xf numFmtId="43" fontId="2" fillId="0" borderId="0" xfId="51" applyNumberFormat="1" applyFont="1"/>
    <xf numFmtId="11" fontId="2" fillId="0" borderId="0" xfId="51" applyNumberFormat="1" applyFont="1"/>
    <xf numFmtId="6" fontId="3" fillId="0" borderId="0" xfId="51" quotePrefix="1" applyNumberFormat="1" applyFont="1"/>
    <xf numFmtId="0" fontId="37" fillId="0" borderId="0" xfId="51" applyFont="1"/>
    <xf numFmtId="10" fontId="36" fillId="0" borderId="0" xfId="52" applyNumberFormat="1" applyFont="1" applyFill="1"/>
    <xf numFmtId="0" fontId="3" fillId="0" borderId="10" xfId="51" applyFont="1" applyBorder="1"/>
    <xf numFmtId="43" fontId="4" fillId="0" borderId="11" xfId="30" applyFont="1" applyFill="1" applyBorder="1" applyAlignment="1">
      <alignment horizontal="center"/>
    </xf>
    <xf numFmtId="0" fontId="4" fillId="0" borderId="11" xfId="51" applyFont="1" applyBorder="1" applyAlignment="1">
      <alignment horizontal="center"/>
    </xf>
    <xf numFmtId="43" fontId="4" fillId="0" borderId="12" xfId="30" applyFont="1" applyFill="1" applyBorder="1" applyAlignment="1">
      <alignment horizontal="center"/>
    </xf>
    <xf numFmtId="0" fontId="3" fillId="0" borderId="13" xfId="51" applyFont="1" applyBorder="1"/>
    <xf numFmtId="43" fontId="4" fillId="0" borderId="0" xfId="30" applyFont="1" applyFill="1" applyBorder="1" applyAlignment="1">
      <alignment horizontal="center"/>
    </xf>
    <xf numFmtId="0" fontId="4" fillId="0" borderId="0" xfId="51" applyFont="1" applyAlignment="1">
      <alignment horizontal="center"/>
    </xf>
    <xf numFmtId="43" fontId="4" fillId="0" borderId="14" xfId="30" applyFont="1" applyFill="1" applyBorder="1" applyAlignment="1">
      <alignment horizontal="center"/>
    </xf>
    <xf numFmtId="0" fontId="4" fillId="0" borderId="13" xfId="51" applyFont="1" applyBorder="1"/>
    <xf numFmtId="43" fontId="34" fillId="0" borderId="0" xfId="30" applyFont="1" applyFill="1"/>
    <xf numFmtId="43" fontId="34" fillId="0" borderId="14" xfId="30" applyFont="1" applyFill="1" applyBorder="1"/>
    <xf numFmtId="0" fontId="2" fillId="0" borderId="13" xfId="51" applyFont="1" applyBorder="1"/>
    <xf numFmtId="165" fontId="34" fillId="0" borderId="0" xfId="29" applyNumberFormat="1" applyFont="1" applyFill="1"/>
    <xf numFmtId="165" fontId="34" fillId="0" borderId="14" xfId="29" applyNumberFormat="1" applyFont="1" applyFill="1" applyBorder="1"/>
    <xf numFmtId="0" fontId="2" fillId="0" borderId="15" xfId="51" applyFont="1" applyBorder="1"/>
    <xf numFmtId="165" fontId="34" fillId="0" borderId="19" xfId="29" applyNumberFormat="1" applyFont="1" applyFill="1" applyBorder="1"/>
    <xf numFmtId="43" fontId="34" fillId="0" borderId="0" xfId="30" applyFont="1" applyFill="1" applyBorder="1"/>
    <xf numFmtId="0" fontId="38" fillId="0" borderId="0" xfId="51" applyFont="1"/>
    <xf numFmtId="43" fontId="0" fillId="0" borderId="71" xfId="29" applyFont="1" applyBorder="1"/>
    <xf numFmtId="165" fontId="0" fillId="0" borderId="72" xfId="29" applyNumberFormat="1" applyFont="1" applyBorder="1" applyAlignment="1">
      <alignment horizontal="center"/>
    </xf>
    <xf numFmtId="43" fontId="0" fillId="0" borderId="72" xfId="29" applyFont="1" applyBorder="1" applyAlignment="1">
      <alignment horizontal="center"/>
    </xf>
    <xf numFmtId="165" fontId="4" fillId="0" borderId="73" xfId="29" applyNumberFormat="1" applyFont="1" applyBorder="1" applyAlignment="1">
      <alignment horizontal="center"/>
    </xf>
    <xf numFmtId="165" fontId="2" fillId="0" borderId="0" xfId="29" applyNumberFormat="1" applyFont="1" applyBorder="1"/>
    <xf numFmtId="43" fontId="4" fillId="0" borderId="73" xfId="29" applyFont="1" applyBorder="1" applyAlignment="1">
      <alignment horizontal="center"/>
    </xf>
    <xf numFmtId="166" fontId="2" fillId="0" borderId="0" xfId="0" applyNumberFormat="1" applyFont="1"/>
    <xf numFmtId="165" fontId="2" fillId="0" borderId="0" xfId="29" applyNumberFormat="1" applyFont="1"/>
    <xf numFmtId="165" fontId="2" fillId="0" borderId="14" xfId="29" applyNumberFormat="1" applyFont="1" applyBorder="1"/>
    <xf numFmtId="165" fontId="0" fillId="0" borderId="73" xfId="29" applyNumberFormat="1" applyFont="1" applyBorder="1"/>
    <xf numFmtId="0" fontId="2" fillId="0" borderId="71" xfId="51" applyFont="1" applyBorder="1"/>
    <xf numFmtId="43" fontId="36" fillId="0" borderId="72" xfId="30" applyFont="1" applyFill="1" applyBorder="1" applyAlignment="1">
      <alignment horizontal="center"/>
    </xf>
    <xf numFmtId="0" fontId="2" fillId="0" borderId="72" xfId="51" applyFont="1" applyBorder="1" applyAlignment="1">
      <alignment horizontal="center"/>
    </xf>
    <xf numFmtId="43" fontId="4" fillId="0" borderId="73" xfId="30" applyFont="1" applyFill="1" applyBorder="1" applyAlignment="1">
      <alignment horizontal="center"/>
    </xf>
    <xf numFmtId="165" fontId="34" fillId="0" borderId="50" xfId="29" applyNumberFormat="1" applyFont="1" applyFill="1" applyBorder="1"/>
    <xf numFmtId="0" fontId="34" fillId="0" borderId="0" xfId="0" applyFont="1" applyAlignment="1">
      <alignment horizontal="left" wrapText="1"/>
    </xf>
  </cellXfs>
  <cellStyles count="55220">
    <cellStyle name="*MB Hardwired" xfId="65" xr:uid="{2D5BCEDB-F09E-4D99-AA9F-AB2C96A9737B}"/>
    <cellStyle name="*MB Input Table Calc" xfId="66" xr:uid="{ED26C4DF-7847-4700-B3CE-8CA29A59E8DF}"/>
    <cellStyle name="*MB Normal" xfId="67" xr:uid="{85102CDA-B47B-4660-AFD5-1B9FFC66DABE}"/>
    <cellStyle name="*MB Placeholder" xfId="68" xr:uid="{FC9ACAA4-A0EF-445C-966C-26D20CABBC54}"/>
    <cellStyle name="_x0010_“+ˆÉ•?pý¤" xfId="69" xr:uid="{B9400754-673E-4E18-B386-2294639B8653}"/>
    <cellStyle name="20% - Accent1" xfId="1" builtinId="30" customBuiltin="1"/>
    <cellStyle name="20% - Accent1 10" xfId="7492" xr:uid="{D597BB1D-CB25-4A46-802B-D28EDF66084F}"/>
    <cellStyle name="20% - Accent1 11" xfId="8634" xr:uid="{26E2A97F-89F7-46DD-8F86-3BE0AF6781B0}"/>
    <cellStyle name="20% - Accent1 12" xfId="6326" xr:uid="{6D0E749E-011F-4403-9803-3646858400E0}"/>
    <cellStyle name="20% - Accent1 2" xfId="70" xr:uid="{70FF33E1-842D-4FC4-9B99-8EFF0D838AD5}"/>
    <cellStyle name="20% - Accent1 2 10" xfId="8658" xr:uid="{CF87CE12-4C8E-49DB-AECD-1353DC1D93C2}"/>
    <cellStyle name="20% - Accent1 2 2" xfId="71" xr:uid="{2D7011DC-475A-4CC7-A9FD-5DB2E985B350}"/>
    <cellStyle name="20% - Accent1 2 2 2" xfId="55045" xr:uid="{52266E13-0449-4961-BA6E-7D5752975988}"/>
    <cellStyle name="20% - Accent1 2 2 3" xfId="9100" xr:uid="{D80F2304-8799-4F8B-827E-36F937DB6939}"/>
    <cellStyle name="20% - Accent1 2 3" xfId="72" xr:uid="{7D685944-2CF1-4B60-9C5B-FCA26442591D}"/>
    <cellStyle name="20% - Accent1 2 3 2" xfId="5567" xr:uid="{9606A1D4-F4FF-41DC-8FB8-BDA5D4ABDBD5}"/>
    <cellStyle name="20% - Accent1 2 3 2 2" xfId="6920" xr:uid="{57FED7B5-3931-463E-9BF6-52E4FEC5A719}"/>
    <cellStyle name="20% - Accent1 2 3 2 3" xfId="8073" xr:uid="{2948E857-03DC-4F39-9846-298D1C141EFB}"/>
    <cellStyle name="20% - Accent1 2 3 3" xfId="6354" xr:uid="{3E950CA2-DE59-476F-99C7-EABF6D1978F3}"/>
    <cellStyle name="20% - Accent1 2 3 4" xfId="7515" xr:uid="{2259EA9C-67DB-4C52-91AE-E6D07D060E19}"/>
    <cellStyle name="20% - Accent1 2 3 5" xfId="9101" xr:uid="{FFAD026C-2BB8-4986-9B2D-021F35442EBC}"/>
    <cellStyle name="20% - Accent1 2 4" xfId="73" xr:uid="{53D0757E-BE99-408A-B588-A7A5D2C88DBE}"/>
    <cellStyle name="20% - Accent1 2 4 2" xfId="5568" xr:uid="{08E4DF85-B9A9-4853-93CC-160B28F41542}"/>
    <cellStyle name="20% - Accent1 2 4 2 2" xfId="6921" xr:uid="{3B250D0F-8035-4A53-9636-E2CA70EDF379}"/>
    <cellStyle name="20% - Accent1 2 4 2 3" xfId="8074" xr:uid="{AAED965B-6F73-43FE-9D48-811FB716F3B1}"/>
    <cellStyle name="20% - Accent1 2 4 3" xfId="6355" xr:uid="{A8F7621E-6CEB-4E64-98C6-BAABB8016080}"/>
    <cellStyle name="20% - Accent1 2 4 4" xfId="7516" xr:uid="{DA8DF49E-60B0-422B-8C01-E7C357BBCB80}"/>
    <cellStyle name="20% - Accent1 2 4 5" xfId="9102" xr:uid="{BC5847F6-2E7C-412F-B12A-18F2B4FD866C}"/>
    <cellStyle name="20% - Accent1 2 5" xfId="74" xr:uid="{78D70015-CC56-4147-8BAD-0C93D424A606}"/>
    <cellStyle name="20% - Accent1 2 5 2" xfId="5569" xr:uid="{7D894443-EF75-432A-B1C5-6272A02BE420}"/>
    <cellStyle name="20% - Accent1 2 5 2 2" xfId="6922" xr:uid="{22DF02AD-1A7C-461D-911E-92E13AAB0E0C}"/>
    <cellStyle name="20% - Accent1 2 5 2 3" xfId="8075" xr:uid="{E390D26B-B186-46E9-8E26-31D817C51712}"/>
    <cellStyle name="20% - Accent1 2 5 3" xfId="6356" xr:uid="{A2E710A1-0C42-4E50-A490-991B318D7E86}"/>
    <cellStyle name="20% - Accent1 2 5 4" xfId="7517" xr:uid="{475CF268-F59E-4678-BE24-1EB979283D2A}"/>
    <cellStyle name="20% - Accent1 2 5 5" xfId="9103" xr:uid="{FE4E9CCF-0992-4F04-800E-3DE09AA841C9}"/>
    <cellStyle name="20% - Accent1 2 6" xfId="75" xr:uid="{D557E9DF-ACA6-4479-A38E-C9C8ECECA664}"/>
    <cellStyle name="20% - Accent1 2 6 2" xfId="5570" xr:uid="{14DB319E-AA48-4ACD-BA8A-F6A563A2DD33}"/>
    <cellStyle name="20% - Accent1 2 6 2 2" xfId="6923" xr:uid="{BD5C72BB-3A1A-4F1C-9116-0B7CCE5D8288}"/>
    <cellStyle name="20% - Accent1 2 6 2 3" xfId="8076" xr:uid="{B8B8DC96-29BC-46AF-A6D1-9357D3E7A85F}"/>
    <cellStyle name="20% - Accent1 2 6 3" xfId="6357" xr:uid="{596F46D8-59BF-47B9-8880-AECF99A9C5F0}"/>
    <cellStyle name="20% - Accent1 2 6 4" xfId="7518" xr:uid="{FFE3FD39-4163-4B74-908A-5F944A6E7A07}"/>
    <cellStyle name="20% - Accent1 2 6 5" xfId="9104" xr:uid="{5097F5E9-000F-4B7E-BC41-AC93D828BD85}"/>
    <cellStyle name="20% - Accent1 2 7" xfId="9099" xr:uid="{A36442FA-F352-4361-926B-A66354C88B9B}"/>
    <cellStyle name="20% - Accent1 2 8" xfId="8926" xr:uid="{A69B74E1-149F-43CD-AD25-8123B28CAAB5}"/>
    <cellStyle name="20% - Accent1 2 9" xfId="39828" xr:uid="{6EF7DC78-3C2A-466C-9FCB-A8CA5D43AB30}"/>
    <cellStyle name="20% - Accent1 3" xfId="76" xr:uid="{562B37DF-A101-4E9D-98F3-7B887AE5474F}"/>
    <cellStyle name="20% - Accent1 3 2" xfId="77" xr:uid="{F883F651-69D2-4DA5-AF0B-EB12B2B9B675}"/>
    <cellStyle name="20% - Accent1 3 2 2" xfId="5572" xr:uid="{FF88E0FA-3BBF-4E53-BDA7-26630CFB79E7}"/>
    <cellStyle name="20% - Accent1 3 2 2 2" xfId="6925" xr:uid="{EC28803A-D10C-4132-A6F4-FDAF71B32C26}"/>
    <cellStyle name="20% - Accent1 3 2 2 3" xfId="8078" xr:uid="{B718361E-9B91-4D6E-A548-42E92463D703}"/>
    <cellStyle name="20% - Accent1 3 2 3" xfId="6359" xr:uid="{7AA6402F-D01E-4FC1-A88D-7B69CE528049}"/>
    <cellStyle name="20% - Accent1 3 2 4" xfId="7520" xr:uid="{1D02D9B1-DE1E-47F4-8B1A-E1D0DFA51FC6}"/>
    <cellStyle name="20% - Accent1 3 2 5" xfId="55069" xr:uid="{102A72DA-0BED-4D60-9FD4-56BE77820700}"/>
    <cellStyle name="20% - Accent1 3 3" xfId="78" xr:uid="{A195FD1E-0399-4337-BB0A-9EE7333309A5}"/>
    <cellStyle name="20% - Accent1 3 3 2" xfId="5573" xr:uid="{88451F66-7F7A-4DB9-B85F-44B3B51596B2}"/>
    <cellStyle name="20% - Accent1 3 3 2 2" xfId="6926" xr:uid="{4C695DCC-59B1-45EE-8955-08A96E3F19C7}"/>
    <cellStyle name="20% - Accent1 3 3 2 3" xfId="8079" xr:uid="{2A458B0E-081A-4F7D-8BC7-10F7786483F5}"/>
    <cellStyle name="20% - Accent1 3 3 3" xfId="6360" xr:uid="{925FE9F2-3DC8-48E6-B09F-AA3319D1B23B}"/>
    <cellStyle name="20% - Accent1 3 3 4" xfId="7521" xr:uid="{5BE28B38-CFC7-4742-AD1A-3A64A83CB0A6}"/>
    <cellStyle name="20% - Accent1 3 4" xfId="5571" xr:uid="{5B1D12B4-A05E-49C7-98CE-8F2681E58915}"/>
    <cellStyle name="20% - Accent1 3 4 2" xfId="6924" xr:uid="{F2DD90E9-7D0D-4C66-8BCF-9125457168B3}"/>
    <cellStyle name="20% - Accent1 3 4 3" xfId="8077" xr:uid="{7F647ABE-11D0-419A-8474-ED5922117646}"/>
    <cellStyle name="20% - Accent1 3 5" xfId="6358" xr:uid="{D3CC9647-95AD-46F4-A0F0-4FCB4DCE7CBD}"/>
    <cellStyle name="20% - Accent1 3 6" xfId="7519" xr:uid="{2E3473B0-DB52-4EF5-AAB2-06318D1A9DB0}"/>
    <cellStyle name="20% - Accent1 3 7" xfId="39755" xr:uid="{6FCDB04B-5BE4-4623-B069-E836CD65D1BE}"/>
    <cellStyle name="20% - Accent1 4" xfId="79" xr:uid="{7FDD6087-FAF9-4D64-B884-550C5FEEA2A2}"/>
    <cellStyle name="20% - Accent1 4 2" xfId="80" xr:uid="{FCF9EE4E-8D94-4D2C-B7BF-A2818C8005F3}"/>
    <cellStyle name="20% - Accent1 4 2 2" xfId="5575" xr:uid="{B09AF634-A9BF-4423-BD79-94389ECFE977}"/>
    <cellStyle name="20% - Accent1 4 2 2 2" xfId="6928" xr:uid="{8A6E73C9-14F8-41B6-990B-22E98D7AA8BE}"/>
    <cellStyle name="20% - Accent1 4 2 2 3" xfId="8081" xr:uid="{85047CE4-70DB-45FB-8799-5269E200EED0}"/>
    <cellStyle name="20% - Accent1 4 2 3" xfId="6362" xr:uid="{BC3930CC-CA9C-4273-A9D5-B5008C0B3A15}"/>
    <cellStyle name="20% - Accent1 4 2 4" xfId="7523" xr:uid="{F673E419-9E1A-4266-B381-784909A11110}"/>
    <cellStyle name="20% - Accent1 4 3" xfId="5574" xr:uid="{C1F7DAC2-67A9-4766-9EF9-D3EB439F40DD}"/>
    <cellStyle name="20% - Accent1 4 3 2" xfId="6927" xr:uid="{DD120617-02D5-4A64-9D9B-2FF67716C051}"/>
    <cellStyle name="20% - Accent1 4 3 3" xfId="8080" xr:uid="{D2A84E66-854D-4580-A764-4C9DD41B9188}"/>
    <cellStyle name="20% - Accent1 4 4" xfId="6361" xr:uid="{766F46D8-13B9-44F8-97DC-15DF46A95012}"/>
    <cellStyle name="20% - Accent1 4 5" xfId="7522" xr:uid="{5F607B9C-63C2-4721-9368-46994BF7E9D8}"/>
    <cellStyle name="20% - Accent1 4 6" xfId="55108" xr:uid="{B536F32B-F3FA-45FE-A368-B653F1C9FA39}"/>
    <cellStyle name="20% - Accent1 5" xfId="81" xr:uid="{AB510AD6-985A-49D1-BFC2-A1D201A601FF}"/>
    <cellStyle name="20% - Accent1 5 2" xfId="82" xr:uid="{68B17DCF-0693-4FA5-8C27-A45431F8588E}"/>
    <cellStyle name="20% - Accent1 5 2 2" xfId="5577" xr:uid="{ECBC8E35-AAAE-4C6D-B367-E1C260436A84}"/>
    <cellStyle name="20% - Accent1 5 2 2 2" xfId="6930" xr:uid="{0691F3DB-D71F-49BB-9EFC-8D9020E1DDCF}"/>
    <cellStyle name="20% - Accent1 5 2 2 3" xfId="8083" xr:uid="{5136A086-8932-4ED5-BD53-8E8A4F8A2FA2}"/>
    <cellStyle name="20% - Accent1 5 2 3" xfId="6364" xr:uid="{4D11E3FB-E7F0-48BD-B34D-EF4C36F87F1B}"/>
    <cellStyle name="20% - Accent1 5 2 4" xfId="7525" xr:uid="{5F640D33-24E8-4DD5-AD95-404435E8BC14}"/>
    <cellStyle name="20% - Accent1 5 3" xfId="5576" xr:uid="{929B79AB-54F8-489B-8B7A-C002FE8C9706}"/>
    <cellStyle name="20% - Accent1 5 3 2" xfId="6929" xr:uid="{23A99A8C-6849-4805-A5A5-73992265C6CE}"/>
    <cellStyle name="20% - Accent1 5 3 3" xfId="8082" xr:uid="{F5340F11-B4AB-4E23-AC2B-8BE039DE268D}"/>
    <cellStyle name="20% - Accent1 5 4" xfId="6363" xr:uid="{2669EA36-CEE8-434B-B164-7CC5CA9BC78B}"/>
    <cellStyle name="20% - Accent1 5 5" xfId="7524" xr:uid="{675E8926-F370-4EBF-93BE-CF258D43E6FD}"/>
    <cellStyle name="20% - Accent1 6" xfId="83" xr:uid="{4C44FEC4-64AC-42D0-BB3C-144FBEEBC6EA}"/>
    <cellStyle name="20% - Accent1 6 2" xfId="5578" xr:uid="{D902ED4E-46A2-4ED5-A50C-DC01EBC0A4CC}"/>
    <cellStyle name="20% - Accent1 6 2 2" xfId="6931" xr:uid="{73AF88CF-5C37-443C-BDD2-3E7BCE46C7B1}"/>
    <cellStyle name="20% - Accent1 6 2 3" xfId="8084" xr:uid="{ABFBB14C-5C94-448F-8028-92C72FBD8F7F}"/>
    <cellStyle name="20% - Accent1 6 3" xfId="6365" xr:uid="{13EE8B5F-D39A-4F7C-99E8-5A52EB4EAE83}"/>
    <cellStyle name="20% - Accent1 6 4" xfId="7526" xr:uid="{0F7B064B-24EC-405D-BC69-5442D345BD87}"/>
    <cellStyle name="20% - Accent1 7" xfId="84" xr:uid="{4DB69C49-8C12-4E21-BFEC-74575A0F6DE9}"/>
    <cellStyle name="20% - Accent1 7 2" xfId="5579" xr:uid="{C81B6292-878A-418C-910A-7E8D577445AB}"/>
    <cellStyle name="20% - Accent1 7 2 2" xfId="6932" xr:uid="{1FA20D67-3661-4C10-979A-0E1B4A42227A}"/>
    <cellStyle name="20% - Accent1 7 2 3" xfId="8085" xr:uid="{55F78757-155B-4915-8515-E5B5C1968FCE}"/>
    <cellStyle name="20% - Accent1 7 3" xfId="6366" xr:uid="{4C10F634-C2FE-4D25-AE2F-F242AE572549}"/>
    <cellStyle name="20% - Accent1 7 4" xfId="7527" xr:uid="{F7391987-DB68-4C83-86B5-EDD6CA504759}"/>
    <cellStyle name="20% - Accent1 8" xfId="85" xr:uid="{B0DCE69E-F11C-44F0-854B-AA5B1D3A6ED9}"/>
    <cellStyle name="20% - Accent1 8 2" xfId="5580" xr:uid="{B94EF92A-424E-47D4-96F6-89F1B29B8721}"/>
    <cellStyle name="20% - Accent1 8 2 2" xfId="6933" xr:uid="{FA799E0C-19D9-4E03-A838-6051A1E4C216}"/>
    <cellStyle name="20% - Accent1 8 2 3" xfId="8086" xr:uid="{CCB5730F-579C-4FEA-BDAA-1E98A0948B3B}"/>
    <cellStyle name="20% - Accent1 8 3" xfId="6367" xr:uid="{D3C8FCEF-0E43-4F92-B4E8-0E9F7578E481}"/>
    <cellStyle name="20% - Accent1 8 4" xfId="7528" xr:uid="{99FFE67F-2DE0-4C13-8E63-2C77905D8C79}"/>
    <cellStyle name="20% - Accent1 9" xfId="86" xr:uid="{7DDF34B0-900C-4436-BAA3-259DDA5EC757}"/>
    <cellStyle name="20% - Accent1 9 2" xfId="5581" xr:uid="{8F49D32E-1A35-4436-8FE1-4B9F56B1AEC4}"/>
    <cellStyle name="20% - Accent1 9 2 2" xfId="6934" xr:uid="{408A20C8-243A-4837-A55C-94F61BCB995E}"/>
    <cellStyle name="20% - Accent1 9 2 3" xfId="8087" xr:uid="{E127B6EB-B6CE-4749-AFFF-AE6966DD4F2A}"/>
    <cellStyle name="20% - Accent1 9 3" xfId="6368" xr:uid="{D9BF2652-AAEE-4811-9F77-78316953066A}"/>
    <cellStyle name="20% - Accent1 9 4" xfId="7529" xr:uid="{56B7250A-2447-4EF9-AC91-E139D6D36CBA}"/>
    <cellStyle name="20% - Accent2" xfId="2" builtinId="34" customBuiltin="1"/>
    <cellStyle name="20% - Accent2 10" xfId="7495" xr:uid="{F8501D21-E7F1-4669-8B4F-67CF2094F874}"/>
    <cellStyle name="20% - Accent2 11" xfId="8637" xr:uid="{51CEDAE4-2198-4EBD-8F7E-E058FA2912A0}"/>
    <cellStyle name="20% - Accent2 12" xfId="6330" xr:uid="{872823A7-3046-493A-B1E5-9B669C0ADB46}"/>
    <cellStyle name="20% - Accent2 2" xfId="87" xr:uid="{FA983AF0-E41B-4F61-A482-0CFDDD10378B}"/>
    <cellStyle name="20% - Accent2 2 10" xfId="8659" xr:uid="{F5024E38-F01A-4396-B965-FA6518FE47F5}"/>
    <cellStyle name="20% - Accent2 2 2" xfId="88" xr:uid="{E90C9DCB-69DB-448B-B475-EBC2ED1CF070}"/>
    <cellStyle name="20% - Accent2 2 2 2" xfId="55008" xr:uid="{F68516DA-325C-4880-A69A-B3B021D7D0C1}"/>
    <cellStyle name="20% - Accent2 2 2 3" xfId="9106" xr:uid="{97C89C52-90D6-4F87-9860-3CF7AB17405D}"/>
    <cellStyle name="20% - Accent2 2 3" xfId="89" xr:uid="{BC240EED-58DA-4153-9810-D36CC442F811}"/>
    <cellStyle name="20% - Accent2 2 3 2" xfId="5582" xr:uid="{C284027B-D172-41B4-9573-A3E9FC1F2717}"/>
    <cellStyle name="20% - Accent2 2 3 2 2" xfId="6935" xr:uid="{7BD74C96-7522-4638-92AA-1FBEF45E47AE}"/>
    <cellStyle name="20% - Accent2 2 3 2 3" xfId="8088" xr:uid="{57EBACC9-57B3-4AB5-B292-014FFBDAB7C3}"/>
    <cellStyle name="20% - Accent2 2 3 3" xfId="6369" xr:uid="{A39C31B2-F3F4-4269-BEB7-8A9C740AA32D}"/>
    <cellStyle name="20% - Accent2 2 3 4" xfId="7530" xr:uid="{4A5FD727-58CE-4A82-BE12-3D981B32A4BE}"/>
    <cellStyle name="20% - Accent2 2 3 5" xfId="9107" xr:uid="{03D08376-12D3-4711-B83B-BE170FCF240C}"/>
    <cellStyle name="20% - Accent2 2 4" xfId="90" xr:uid="{7A1C3570-3632-4B87-9726-12FF71B9A86B}"/>
    <cellStyle name="20% - Accent2 2 4 2" xfId="5583" xr:uid="{2945F317-3F3F-4420-A063-F7E33B6791E0}"/>
    <cellStyle name="20% - Accent2 2 4 2 2" xfId="6936" xr:uid="{802A187F-4B38-488E-A862-0ED71A205134}"/>
    <cellStyle name="20% - Accent2 2 4 2 3" xfId="8089" xr:uid="{9D67B522-5C3D-4E04-BB6A-F50EF9543853}"/>
    <cellStyle name="20% - Accent2 2 4 3" xfId="6370" xr:uid="{C599CE16-E2A1-4B8F-A357-20881DB6887D}"/>
    <cellStyle name="20% - Accent2 2 4 4" xfId="7531" xr:uid="{4DDBDB2A-C1C1-4EEB-ADD0-C00F9CDEECDF}"/>
    <cellStyle name="20% - Accent2 2 4 5" xfId="9108" xr:uid="{CF8FE766-2E48-4125-A2D2-528B934257E5}"/>
    <cellStyle name="20% - Accent2 2 5" xfId="91" xr:uid="{7FF54635-39B5-4C3A-98D4-E9C0DD8BEC47}"/>
    <cellStyle name="20% - Accent2 2 5 2" xfId="5584" xr:uid="{C350AB7C-6D97-4AEC-98C7-7891FF13A5DE}"/>
    <cellStyle name="20% - Accent2 2 5 2 2" xfId="6937" xr:uid="{3AC3783B-801A-4ABF-BB32-D3BAC6DE91B7}"/>
    <cellStyle name="20% - Accent2 2 5 2 3" xfId="8090" xr:uid="{80BA634D-0E06-46FB-915D-78979A99A97E}"/>
    <cellStyle name="20% - Accent2 2 5 3" xfId="6371" xr:uid="{1BED6BF0-B3E6-4F38-85D8-F1FA65876B47}"/>
    <cellStyle name="20% - Accent2 2 5 4" xfId="7532" xr:uid="{E4FB318E-D17C-43DE-B569-9D0E70E0DEDF}"/>
    <cellStyle name="20% - Accent2 2 5 5" xfId="9109" xr:uid="{5EEE4ED3-0ADC-4056-8512-438F7B95BCCC}"/>
    <cellStyle name="20% - Accent2 2 6" xfId="92" xr:uid="{55751989-2AE4-4550-BA7D-9B21E5691730}"/>
    <cellStyle name="20% - Accent2 2 6 2" xfId="5585" xr:uid="{12EEFD3C-F467-4C96-867D-B1CD890994AA}"/>
    <cellStyle name="20% - Accent2 2 6 2 2" xfId="6938" xr:uid="{37CC29B0-1927-4F1D-A60D-1355F72D180A}"/>
    <cellStyle name="20% - Accent2 2 6 2 3" xfId="8091" xr:uid="{476B1DEF-91E6-4F87-9295-C7046385ACE9}"/>
    <cellStyle name="20% - Accent2 2 6 3" xfId="6372" xr:uid="{6FB9D089-18F4-4A13-A24A-1EF6809C08D7}"/>
    <cellStyle name="20% - Accent2 2 6 4" xfId="7533" xr:uid="{E6C8D300-402C-4778-8E8B-D62B21B8B2F2}"/>
    <cellStyle name="20% - Accent2 2 6 5" xfId="9110" xr:uid="{4B0D67CD-B179-4A84-A2CC-1C1F2F7B111F}"/>
    <cellStyle name="20% - Accent2 2 7" xfId="9105" xr:uid="{317DE44B-2301-4A15-91D4-5490313E3D98}"/>
    <cellStyle name="20% - Accent2 2 8" xfId="8927" xr:uid="{7583C1EC-84E9-4318-A328-C6103C704FE4}"/>
    <cellStyle name="20% - Accent2 2 9" xfId="39889" xr:uid="{BDAA4345-A179-477D-8ADD-6270CCB01228}"/>
    <cellStyle name="20% - Accent2 3" xfId="93" xr:uid="{A588FEC1-3A9B-4883-A9D1-55776A3E0C2A}"/>
    <cellStyle name="20% - Accent2 3 2" xfId="94" xr:uid="{A9425455-72D6-4A66-BB1C-B16E161D8707}"/>
    <cellStyle name="20% - Accent2 3 2 2" xfId="5587" xr:uid="{0A48E5EE-4CF0-412D-824E-11D391137855}"/>
    <cellStyle name="20% - Accent2 3 2 2 2" xfId="6940" xr:uid="{35A4CCCA-EBE5-40AD-8FE4-DE7789AD7AAA}"/>
    <cellStyle name="20% - Accent2 3 2 2 3" xfId="8093" xr:uid="{BDC20F4B-1FFC-460F-AB82-ADE29D1F413C}"/>
    <cellStyle name="20% - Accent2 3 2 3" xfId="6374" xr:uid="{71F067D2-DEA6-4905-8D76-1FF15E384B93}"/>
    <cellStyle name="20% - Accent2 3 2 4" xfId="7535" xr:uid="{C7A568CC-12C5-421C-BF18-74D969B3609D}"/>
    <cellStyle name="20% - Accent2 3 2 5" xfId="55066" xr:uid="{59088327-99D6-4651-BFC3-60560CB77110}"/>
    <cellStyle name="20% - Accent2 3 3" xfId="95" xr:uid="{2BD65538-844A-4718-A4FC-CC98318AC0D9}"/>
    <cellStyle name="20% - Accent2 3 3 2" xfId="5588" xr:uid="{79C40E2F-9E86-4439-95B5-89B32196C4BC}"/>
    <cellStyle name="20% - Accent2 3 3 2 2" xfId="6941" xr:uid="{89C62A72-2D6D-4236-96A0-BD25658F47DD}"/>
    <cellStyle name="20% - Accent2 3 3 2 3" xfId="8094" xr:uid="{53266AA2-9643-4072-AF5B-2134BEF2937B}"/>
    <cellStyle name="20% - Accent2 3 3 3" xfId="6375" xr:uid="{86C989A7-2EF6-45EF-B303-FB58F2530EC8}"/>
    <cellStyle name="20% - Accent2 3 3 4" xfId="7536" xr:uid="{377DE052-E03B-49FF-B90F-B165AA5B0398}"/>
    <cellStyle name="20% - Accent2 3 4" xfId="5586" xr:uid="{952C010B-A2F2-4864-A123-630EA41D9552}"/>
    <cellStyle name="20% - Accent2 3 4 2" xfId="6939" xr:uid="{6E5042E3-911B-4424-937C-55F67043565B}"/>
    <cellStyle name="20% - Accent2 3 4 3" xfId="8092" xr:uid="{F7C995F0-FBA7-4F2A-86AA-AAC0CAC5E49E}"/>
    <cellStyle name="20% - Accent2 3 5" xfId="6373" xr:uid="{5E2C739C-111A-4D04-A4D4-0F35D43474E8}"/>
    <cellStyle name="20% - Accent2 3 6" xfId="7534" xr:uid="{AEE8FC28-B87B-4AEC-962F-1C92A4A96555}"/>
    <cellStyle name="20% - Accent2 3 7" xfId="39756" xr:uid="{CF559096-E9BE-4788-8336-44047DDB271D}"/>
    <cellStyle name="20% - Accent2 4" xfId="96" xr:uid="{771C2D78-6A91-481F-91CC-CD3F37E2E6C5}"/>
    <cellStyle name="20% - Accent2 4 2" xfId="97" xr:uid="{4FB95EB5-D8EC-45FA-A219-919B7AD8CD3F}"/>
    <cellStyle name="20% - Accent2 4 2 2" xfId="5590" xr:uid="{DB2504B8-E6CF-4781-8135-865D5D4521A1}"/>
    <cellStyle name="20% - Accent2 4 2 2 2" xfId="6943" xr:uid="{5950DEF9-26E7-4407-8B92-EF6B81E4F08D}"/>
    <cellStyle name="20% - Accent2 4 2 2 3" xfId="8096" xr:uid="{7B0CFC3E-4039-4FAE-837A-2791B0802427}"/>
    <cellStyle name="20% - Accent2 4 2 3" xfId="6377" xr:uid="{76FC54AB-E1EB-415E-9BA1-3DE7F4B60423}"/>
    <cellStyle name="20% - Accent2 4 2 4" xfId="7538" xr:uid="{A50A7231-486B-4DB7-A4BF-572F0C4C0E51}"/>
    <cellStyle name="20% - Accent2 4 3" xfId="5589" xr:uid="{70A4F4AF-7D30-47E3-BCE0-F1786A367376}"/>
    <cellStyle name="20% - Accent2 4 3 2" xfId="6942" xr:uid="{06252DEA-DD4A-4C5C-9D32-CA42BCDDA32E}"/>
    <cellStyle name="20% - Accent2 4 3 3" xfId="8095" xr:uid="{854F49B2-27CE-480D-ADA6-421F6F474F6B}"/>
    <cellStyle name="20% - Accent2 4 4" xfId="6376" xr:uid="{98DEE744-8E34-45F0-BF9F-278D7D2233DF}"/>
    <cellStyle name="20% - Accent2 4 5" xfId="7537" xr:uid="{A3FE3BC5-78F1-44A4-B369-BEDCE7F5B996}"/>
    <cellStyle name="20% - Accent2 4 6" xfId="55107" xr:uid="{B34BCB96-E96C-4D31-A579-6EB069E90A82}"/>
    <cellStyle name="20% - Accent2 5" xfId="98" xr:uid="{35D37D91-399C-4029-87F5-7C3C515011CC}"/>
    <cellStyle name="20% - Accent2 5 2" xfId="99" xr:uid="{01F72E00-3E6F-4289-A031-686905994D4E}"/>
    <cellStyle name="20% - Accent2 5 2 2" xfId="5592" xr:uid="{37321210-F926-462A-96DF-008EAA67CC60}"/>
    <cellStyle name="20% - Accent2 5 2 2 2" xfId="6945" xr:uid="{189A43F4-9D9A-4CBD-ACD9-5706C433DB6C}"/>
    <cellStyle name="20% - Accent2 5 2 2 3" xfId="8098" xr:uid="{D8C5B544-89AC-4A2F-B4B7-19864E2AE3C8}"/>
    <cellStyle name="20% - Accent2 5 2 3" xfId="6379" xr:uid="{61E2169F-0601-40A5-8376-545EDFC85D70}"/>
    <cellStyle name="20% - Accent2 5 2 4" xfId="7540" xr:uid="{78A40EF1-FDEC-4603-8194-917274279F75}"/>
    <cellStyle name="20% - Accent2 5 3" xfId="5591" xr:uid="{532E2E36-14EC-4A56-AD4B-4DD8D42BD794}"/>
    <cellStyle name="20% - Accent2 5 3 2" xfId="6944" xr:uid="{CF44688E-9976-4DB8-8E1C-94949523F5A1}"/>
    <cellStyle name="20% - Accent2 5 3 3" xfId="8097" xr:uid="{B9DD4559-D50D-40DF-8848-A79C5B367FD2}"/>
    <cellStyle name="20% - Accent2 5 4" xfId="6378" xr:uid="{9AA1CEDA-5845-4D7E-82CF-9B15DB37CE1A}"/>
    <cellStyle name="20% - Accent2 5 5" xfId="7539" xr:uid="{17890CE9-75FA-4031-B018-4E20F0A67F79}"/>
    <cellStyle name="20% - Accent2 6" xfId="100" xr:uid="{1539EEE7-C5D2-4348-ADCC-81362470BF01}"/>
    <cellStyle name="20% - Accent2 6 2" xfId="5593" xr:uid="{CF23BD8A-C349-4E19-97F9-A975EDD80BC6}"/>
    <cellStyle name="20% - Accent2 6 2 2" xfId="6946" xr:uid="{B77E4DFA-6245-427A-B921-EBCD24C66D01}"/>
    <cellStyle name="20% - Accent2 6 2 3" xfId="8099" xr:uid="{02E6D6AB-9B7B-4BCE-9A47-3CB6EB3D5D42}"/>
    <cellStyle name="20% - Accent2 6 3" xfId="6380" xr:uid="{CF270464-BE9F-4AE7-94B4-E16DAFDC3603}"/>
    <cellStyle name="20% - Accent2 6 4" xfId="7541" xr:uid="{E74EFE02-1562-4460-A9BA-70B879C1EDCF}"/>
    <cellStyle name="20% - Accent2 7" xfId="101" xr:uid="{80B3F121-AA31-46D4-BA6C-11094BA37ED8}"/>
    <cellStyle name="20% - Accent2 7 2" xfId="5594" xr:uid="{BDDC014F-134B-4142-97E5-DE16BD22D56C}"/>
    <cellStyle name="20% - Accent2 7 2 2" xfId="6947" xr:uid="{B4263E8E-B742-467E-92C7-1E87D8A5AB0F}"/>
    <cellStyle name="20% - Accent2 7 2 3" xfId="8100" xr:uid="{06C5B1F5-9509-4124-8978-889CF00BCC24}"/>
    <cellStyle name="20% - Accent2 7 3" xfId="6381" xr:uid="{3A401AE4-0DEE-418F-AFB1-A1193151F8C4}"/>
    <cellStyle name="20% - Accent2 7 4" xfId="7542" xr:uid="{30BFE614-CD87-47A9-BAB8-D7706E2E4FFA}"/>
    <cellStyle name="20% - Accent2 8" xfId="102" xr:uid="{1890B2AF-F4EA-470A-BE1D-065EA39D0EB9}"/>
    <cellStyle name="20% - Accent2 8 2" xfId="5595" xr:uid="{59829968-B010-4F21-949A-545FD457ACAC}"/>
    <cellStyle name="20% - Accent2 8 2 2" xfId="6948" xr:uid="{42C5D85D-D0AF-4266-AF2C-8AA692FD5EFC}"/>
    <cellStyle name="20% - Accent2 8 2 3" xfId="8101" xr:uid="{43E6D176-C00E-4123-AB90-74E11E0C76FC}"/>
    <cellStyle name="20% - Accent2 8 3" xfId="6382" xr:uid="{3AE643B7-0A8E-4862-97C9-566A0B232903}"/>
    <cellStyle name="20% - Accent2 8 4" xfId="7543" xr:uid="{16326958-7E72-43D7-8952-B736BCF21819}"/>
    <cellStyle name="20% - Accent2 9" xfId="103" xr:uid="{4FFAC750-A445-455A-9AA4-80C1C5371448}"/>
    <cellStyle name="20% - Accent2 9 2" xfId="5596" xr:uid="{0A87440E-F3C2-4D0D-8ECB-1438D016B163}"/>
    <cellStyle name="20% - Accent2 9 2 2" xfId="6949" xr:uid="{69C55128-91CC-4FB0-88AC-CB6216A53687}"/>
    <cellStyle name="20% - Accent2 9 2 3" xfId="8102" xr:uid="{B1D342FC-5C47-46A9-A4DB-32E92F00902A}"/>
    <cellStyle name="20% - Accent2 9 3" xfId="6383" xr:uid="{4D83F653-5BEA-4BAC-9022-12194E295946}"/>
    <cellStyle name="20% - Accent2 9 4" xfId="7544" xr:uid="{5BCD6A34-A327-4F0A-B971-0330E00358B4}"/>
    <cellStyle name="20% - Accent3" xfId="3" builtinId="38" customBuiltin="1"/>
    <cellStyle name="20% - Accent3 10" xfId="7498" xr:uid="{33BB120F-91D4-4165-B6EE-7AABC52D3B47}"/>
    <cellStyle name="20% - Accent3 11" xfId="8640" xr:uid="{D02B5E9D-0425-4CA5-A474-8AF58A0B76F4}"/>
    <cellStyle name="20% - Accent3 12" xfId="6334" xr:uid="{DD155B5B-60BB-4E46-A54A-4BDF1A55832B}"/>
    <cellStyle name="20% - Accent3 2" xfId="104" xr:uid="{BD3CFA8F-E48C-470B-8641-8EB02B306434}"/>
    <cellStyle name="20% - Accent3 2 10" xfId="8660" xr:uid="{EE816B99-7192-4124-9A33-E70678826573}"/>
    <cellStyle name="20% - Accent3 2 2" xfId="105" xr:uid="{C8E02EFC-BBCE-4CD0-9AED-277164B295AD}"/>
    <cellStyle name="20% - Accent3 2 2 2" xfId="55037" xr:uid="{AF05985B-F4EC-4910-8094-9815D1C246C7}"/>
    <cellStyle name="20% - Accent3 2 2 3" xfId="9112" xr:uid="{D8038A13-104B-4FF0-943A-5850F726D414}"/>
    <cellStyle name="20% - Accent3 2 3" xfId="106" xr:uid="{C49A1554-ECCF-4D4E-A3DA-716601F2D171}"/>
    <cellStyle name="20% - Accent3 2 3 2" xfId="5597" xr:uid="{2CF8DD37-F806-4D52-8D07-B2559F025734}"/>
    <cellStyle name="20% - Accent3 2 3 2 2" xfId="6950" xr:uid="{EEFA2D64-9D33-42DD-9470-4820AC1BA57E}"/>
    <cellStyle name="20% - Accent3 2 3 2 3" xfId="8103" xr:uid="{39448EF4-1E89-4D98-8C64-79954FD1952A}"/>
    <cellStyle name="20% - Accent3 2 3 3" xfId="6384" xr:uid="{7DFDC58B-0AAC-41D4-9DBA-628ADB57D892}"/>
    <cellStyle name="20% - Accent3 2 3 4" xfId="7545" xr:uid="{B9B90700-B4D0-47BF-B218-CEAD209CCC26}"/>
    <cellStyle name="20% - Accent3 2 3 5" xfId="9113" xr:uid="{4C12B382-E7F4-44D8-945E-654E3731C06F}"/>
    <cellStyle name="20% - Accent3 2 4" xfId="107" xr:uid="{76F98C38-C498-465C-9029-57E66BBCDD46}"/>
    <cellStyle name="20% - Accent3 2 4 2" xfId="5598" xr:uid="{F9A97E4B-51FA-437F-A4C3-89D584A0BBF4}"/>
    <cellStyle name="20% - Accent3 2 4 2 2" xfId="6951" xr:uid="{5642FD92-DD90-440C-813D-A7CC377070C1}"/>
    <cellStyle name="20% - Accent3 2 4 2 3" xfId="8104" xr:uid="{B0B59582-442C-4645-B98B-80D8C32A9CEA}"/>
    <cellStyle name="20% - Accent3 2 4 3" xfId="6385" xr:uid="{A4651F2E-7429-4728-8002-69E78C6ACCBA}"/>
    <cellStyle name="20% - Accent3 2 4 4" xfId="7546" xr:uid="{D1B6C258-B9FC-41CE-8820-29B611EFAE82}"/>
    <cellStyle name="20% - Accent3 2 4 5" xfId="9114" xr:uid="{9E603D79-AA08-438E-AA4E-0285EB723D71}"/>
    <cellStyle name="20% - Accent3 2 5" xfId="108" xr:uid="{1E1ECEDE-BB6E-445F-A1F7-52F952FCF1B9}"/>
    <cellStyle name="20% - Accent3 2 5 2" xfId="5599" xr:uid="{976084BB-CFCE-42B2-B419-A397156C4662}"/>
    <cellStyle name="20% - Accent3 2 5 2 2" xfId="6952" xr:uid="{7BE61AD9-A558-4704-8200-6CFAE849B07D}"/>
    <cellStyle name="20% - Accent3 2 5 2 3" xfId="8105" xr:uid="{0206CD9E-4234-4074-B47D-BAA1D97CFCA0}"/>
    <cellStyle name="20% - Accent3 2 5 3" xfId="6386" xr:uid="{521ED1A4-3A6C-4F07-A86B-93A488FEBE91}"/>
    <cellStyle name="20% - Accent3 2 5 4" xfId="7547" xr:uid="{C4756BDB-F81A-4989-BE6F-80ED4D7492B5}"/>
    <cellStyle name="20% - Accent3 2 5 5" xfId="9115" xr:uid="{04BB19DE-CE61-4BC7-9D5E-0E68E22FC329}"/>
    <cellStyle name="20% - Accent3 2 6" xfId="109" xr:uid="{501B6742-CD3D-4B73-AFD5-9F25BEDCBB48}"/>
    <cellStyle name="20% - Accent3 2 6 2" xfId="5600" xr:uid="{2946B37C-5BDC-45C4-8A34-A1AEB1418E82}"/>
    <cellStyle name="20% - Accent3 2 6 2 2" xfId="6953" xr:uid="{36B606A4-AB35-4DFD-A229-9988DE0E786F}"/>
    <cellStyle name="20% - Accent3 2 6 2 3" xfId="8106" xr:uid="{69544D8C-6A16-434D-979F-E63AC5B462F0}"/>
    <cellStyle name="20% - Accent3 2 6 3" xfId="6387" xr:uid="{110A1773-A2FE-422A-8231-EC51440C26C2}"/>
    <cellStyle name="20% - Accent3 2 6 4" xfId="7548" xr:uid="{0025BC99-20A7-4055-BD3E-02294867097E}"/>
    <cellStyle name="20% - Accent3 2 6 5" xfId="9116" xr:uid="{3EF4DCBC-E9A6-457F-9D83-F5591824DF1D}"/>
    <cellStyle name="20% - Accent3 2 7" xfId="9111" xr:uid="{034EEA41-C7BE-4A82-8B88-E02509302F7E}"/>
    <cellStyle name="20% - Accent3 2 8" xfId="8928" xr:uid="{64EEF4D7-5C68-4601-AD55-16E79B870A98}"/>
    <cellStyle name="20% - Accent3 2 9" xfId="39888" xr:uid="{0C9E9D6B-2107-4385-B7DC-BBE0704FEC19}"/>
    <cellStyle name="20% - Accent3 3" xfId="110" xr:uid="{7D8D6410-CEF0-4582-A858-1A00769393F8}"/>
    <cellStyle name="20% - Accent3 3 2" xfId="111" xr:uid="{DCD23140-6DBF-4F31-BB50-9A3594332214}"/>
    <cellStyle name="20% - Accent3 3 2 2" xfId="5602" xr:uid="{ECC305E6-54D9-4C54-AF73-5E8B6E1A3C95}"/>
    <cellStyle name="20% - Accent3 3 2 2 2" xfId="6955" xr:uid="{EF354A7E-B2DF-4C48-919D-7E4B4611E53F}"/>
    <cellStyle name="20% - Accent3 3 2 2 3" xfId="8108" xr:uid="{08CDED38-DC95-4596-BC00-D42224CBBF1A}"/>
    <cellStyle name="20% - Accent3 3 2 3" xfId="6389" xr:uid="{DDFCD4CD-1934-4FDB-A178-5E6A62935F3B}"/>
    <cellStyle name="20% - Accent3 3 2 4" xfId="7550" xr:uid="{D673169C-0625-47FD-B954-3880274F582A}"/>
    <cellStyle name="20% - Accent3 3 2 5" xfId="55117" xr:uid="{F1493639-4253-4C26-90B3-3E2F308954A2}"/>
    <cellStyle name="20% - Accent3 3 3" xfId="112" xr:uid="{543C1F4A-7A79-4825-8148-E72898E80B83}"/>
    <cellStyle name="20% - Accent3 3 3 2" xfId="5603" xr:uid="{02DB960F-2900-4742-8496-2F38D1545A0C}"/>
    <cellStyle name="20% - Accent3 3 3 2 2" xfId="6956" xr:uid="{B80BF57C-173B-4F8C-8185-415FE9E651B3}"/>
    <cellStyle name="20% - Accent3 3 3 2 3" xfId="8109" xr:uid="{0FBF6917-CC5C-487B-A946-8477BDA540DA}"/>
    <cellStyle name="20% - Accent3 3 3 3" xfId="6390" xr:uid="{B58F3EF5-3057-4149-9835-5A1685049549}"/>
    <cellStyle name="20% - Accent3 3 3 4" xfId="7551" xr:uid="{FA087490-AB16-4EAC-A020-E03BF05FC251}"/>
    <cellStyle name="20% - Accent3 3 4" xfId="5601" xr:uid="{D9E4EB09-B8E5-4156-85D5-B9F707728B52}"/>
    <cellStyle name="20% - Accent3 3 4 2" xfId="6954" xr:uid="{5738D51B-DCF8-4C56-ACDE-9A38AE4AB366}"/>
    <cellStyle name="20% - Accent3 3 4 3" xfId="8107" xr:uid="{B4A12CF9-AA67-4268-AF4F-F5E7BEC46EFB}"/>
    <cellStyle name="20% - Accent3 3 5" xfId="6388" xr:uid="{77CCE91D-0FBB-4535-BD55-9C74123ED6A0}"/>
    <cellStyle name="20% - Accent3 3 6" xfId="7549" xr:uid="{AC6A10CE-A0C7-40A2-941B-E7FB468FE537}"/>
    <cellStyle name="20% - Accent3 3 7" xfId="39757" xr:uid="{C16108E1-1D57-4E61-AA5A-186BFE7395A2}"/>
    <cellStyle name="20% - Accent3 4" xfId="113" xr:uid="{3FC2DA38-0495-440A-80B9-B167EA1DDA89}"/>
    <cellStyle name="20% - Accent3 4 2" xfId="114" xr:uid="{20B5FACC-0B82-40CA-B3D1-9665CCB2FBAF}"/>
    <cellStyle name="20% - Accent3 4 2 2" xfId="5605" xr:uid="{8AA5854F-37FE-485F-9D87-F4943D4FFE12}"/>
    <cellStyle name="20% - Accent3 4 2 2 2" xfId="6958" xr:uid="{5A60177A-27D3-4773-8121-4CDD05E73C6B}"/>
    <cellStyle name="20% - Accent3 4 2 2 3" xfId="8111" xr:uid="{60417C03-4F6F-4D1F-A26B-D31388CB7865}"/>
    <cellStyle name="20% - Accent3 4 2 3" xfId="6392" xr:uid="{874CBA45-A107-47DC-B05F-86AFC21F0247}"/>
    <cellStyle name="20% - Accent3 4 2 4" xfId="7553" xr:uid="{8AF61C9F-E7DB-44D0-94BF-1F33D1C87A77}"/>
    <cellStyle name="20% - Accent3 4 3" xfId="5604" xr:uid="{55AFB1E1-FE57-4B35-ABDC-3244BC388696}"/>
    <cellStyle name="20% - Accent3 4 3 2" xfId="6957" xr:uid="{E49BDD0A-979D-4283-9AEA-15E52DBC501C}"/>
    <cellStyle name="20% - Accent3 4 3 3" xfId="8110" xr:uid="{0EE5EF6B-CF11-4882-9894-8167D009090A}"/>
    <cellStyle name="20% - Accent3 4 4" xfId="6391" xr:uid="{BCB0A98C-5AFB-416C-ABE2-8A65E838F2AB}"/>
    <cellStyle name="20% - Accent3 4 5" xfId="7552" xr:uid="{7069F83A-CCB8-4655-A32D-431CFB969176}"/>
    <cellStyle name="20% - Accent3 4 6" xfId="55106" xr:uid="{69DFA7BF-B4FB-4920-98D8-0BD749C145B5}"/>
    <cellStyle name="20% - Accent3 5" xfId="115" xr:uid="{82351ECE-B339-4B29-A97E-F5357A2A4A56}"/>
    <cellStyle name="20% - Accent3 5 2" xfId="116" xr:uid="{3CD03E09-B458-48D8-A934-01487E59BE9C}"/>
    <cellStyle name="20% - Accent3 5 2 2" xfId="5607" xr:uid="{5C5C85BF-63F9-4863-93C2-C23D2FA3804A}"/>
    <cellStyle name="20% - Accent3 5 2 2 2" xfId="6960" xr:uid="{9E535FE8-C328-4334-89A4-4579EB99A42C}"/>
    <cellStyle name="20% - Accent3 5 2 2 3" xfId="8113" xr:uid="{1830F80F-C948-4EA8-B300-AD809C94AB4C}"/>
    <cellStyle name="20% - Accent3 5 2 3" xfId="6394" xr:uid="{94FCEC45-2A35-4BD3-9B5B-473FF215573F}"/>
    <cellStyle name="20% - Accent3 5 2 4" xfId="7555" xr:uid="{19C114F4-937D-4615-8782-31840995B97E}"/>
    <cellStyle name="20% - Accent3 5 3" xfId="5606" xr:uid="{67D83E3E-4375-4A70-B8E2-4D72DBBD49F2}"/>
    <cellStyle name="20% - Accent3 5 3 2" xfId="6959" xr:uid="{E6B63B14-A846-43FD-AFB3-6C666F46A2CB}"/>
    <cellStyle name="20% - Accent3 5 3 3" xfId="8112" xr:uid="{E93D5E15-09DE-4E32-A38C-DACFB4D1137C}"/>
    <cellStyle name="20% - Accent3 5 4" xfId="6393" xr:uid="{97B35E75-49DC-412C-8EA4-02C53D55AEA0}"/>
    <cellStyle name="20% - Accent3 5 5" xfId="7554" xr:uid="{ADE807A2-2F7F-46D3-8CB8-453DAF5FA9E9}"/>
    <cellStyle name="20% - Accent3 6" xfId="117" xr:uid="{98C7DB28-1181-43E8-B83F-D5A304FEFCBB}"/>
    <cellStyle name="20% - Accent3 6 2" xfId="5608" xr:uid="{5E8449C3-513D-4512-A4AC-52CB4530DB27}"/>
    <cellStyle name="20% - Accent3 6 2 2" xfId="6961" xr:uid="{C2A589AB-7DD3-4270-923C-213466F3218E}"/>
    <cellStyle name="20% - Accent3 6 2 3" xfId="8114" xr:uid="{BAB2BA42-1222-4F63-8F2A-601ACA0A726F}"/>
    <cellStyle name="20% - Accent3 6 3" xfId="6395" xr:uid="{8315BF62-952B-4D1E-B3B0-703DBEE78E9F}"/>
    <cellStyle name="20% - Accent3 6 4" xfId="7556" xr:uid="{70E164D1-BA68-4E2F-A23F-97FDC2F18828}"/>
    <cellStyle name="20% - Accent3 7" xfId="118" xr:uid="{0DEC0229-C9D5-47BE-B950-0591461FC49C}"/>
    <cellStyle name="20% - Accent3 7 2" xfId="5609" xr:uid="{C7687E52-A67C-41F5-975D-20B39E0469BD}"/>
    <cellStyle name="20% - Accent3 7 2 2" xfId="6962" xr:uid="{2E695CC0-DD35-4B05-BCEF-A6F8303598CB}"/>
    <cellStyle name="20% - Accent3 7 2 3" xfId="8115" xr:uid="{4232C03C-D3DD-4787-A47D-0A7A2A73A4A1}"/>
    <cellStyle name="20% - Accent3 7 3" xfId="6396" xr:uid="{7EEE23E3-CFD8-4437-87AA-0DC5ABF851CE}"/>
    <cellStyle name="20% - Accent3 7 4" xfId="7557" xr:uid="{8462D019-69A2-4073-B55A-323AB2E7AF03}"/>
    <cellStyle name="20% - Accent3 8" xfId="119" xr:uid="{A038F2F9-72B0-44EC-AEDD-607B3321445A}"/>
    <cellStyle name="20% - Accent3 8 2" xfId="5610" xr:uid="{B9805170-0738-4295-A784-434333361A41}"/>
    <cellStyle name="20% - Accent3 8 2 2" xfId="6963" xr:uid="{11AA68BD-C941-43A6-A7BB-39464D784881}"/>
    <cellStyle name="20% - Accent3 8 2 3" xfId="8116" xr:uid="{AE9225E5-AA56-4C81-94CF-17C3DB8D7093}"/>
    <cellStyle name="20% - Accent3 8 3" xfId="6397" xr:uid="{DECC0770-D645-44A4-9850-74D1285607AE}"/>
    <cellStyle name="20% - Accent3 8 4" xfId="7558" xr:uid="{D831DCDD-8C02-421F-954B-DB0AD5164A60}"/>
    <cellStyle name="20% - Accent3 9" xfId="120" xr:uid="{4B97DC8B-E13C-4E9A-B205-51AB974A3C8D}"/>
    <cellStyle name="20% - Accent3 9 2" xfId="5611" xr:uid="{0476B7F1-E790-42E1-AAAF-E4F4AC34ECDC}"/>
    <cellStyle name="20% - Accent3 9 2 2" xfId="6964" xr:uid="{78442AA6-3902-4FA0-B23B-F6F90493DACE}"/>
    <cellStyle name="20% - Accent3 9 2 3" xfId="8117" xr:uid="{CF3F509D-CE04-480A-9137-F11AEE8CB828}"/>
    <cellStyle name="20% - Accent3 9 3" xfId="6398" xr:uid="{570FD517-993B-4358-BA49-3840107C3449}"/>
    <cellStyle name="20% - Accent3 9 4" xfId="7559" xr:uid="{0DCA9553-4B0F-4781-8C39-97DE31C01CC6}"/>
    <cellStyle name="20% - Accent4" xfId="4" builtinId="42" customBuiltin="1"/>
    <cellStyle name="20% - Accent4 10" xfId="7501" xr:uid="{D15CC49C-31A0-443D-8ABD-C69E3F559B3F}"/>
    <cellStyle name="20% - Accent4 11" xfId="8643" xr:uid="{9AF2C3FF-C46F-4D85-A1B3-1DD1BE06A770}"/>
    <cellStyle name="20% - Accent4 12" xfId="6338" xr:uid="{97D4B5DC-0B71-42C5-B902-8916993A602F}"/>
    <cellStyle name="20% - Accent4 2" xfId="121" xr:uid="{147867F1-9999-42F1-A434-7BB967C108D4}"/>
    <cellStyle name="20% - Accent4 2 10" xfId="8661" xr:uid="{0DDA2C10-EC60-4C4B-96F3-B73784B55D58}"/>
    <cellStyle name="20% - Accent4 2 2" xfId="122" xr:uid="{F5544FA1-CA79-46EE-BB92-B0E8196BADA0}"/>
    <cellStyle name="20% - Accent4 2 2 2" xfId="55023" xr:uid="{3B02E66B-C752-4476-B693-95D823EF9276}"/>
    <cellStyle name="20% - Accent4 2 2 3" xfId="9118" xr:uid="{362E7873-28E4-428E-82BE-165CC7C65AFE}"/>
    <cellStyle name="20% - Accent4 2 3" xfId="123" xr:uid="{830B67B5-7B0B-4312-9F04-050DB3A4B0E3}"/>
    <cellStyle name="20% - Accent4 2 3 2" xfId="5612" xr:uid="{D8C771E4-83E9-4F96-8CF4-77FF0F255557}"/>
    <cellStyle name="20% - Accent4 2 3 2 2" xfId="6965" xr:uid="{C973E052-E7A6-42F0-9ADE-E095A04B65E6}"/>
    <cellStyle name="20% - Accent4 2 3 2 3" xfId="8118" xr:uid="{AB915F62-0067-4F7C-AE68-2398C349A3DC}"/>
    <cellStyle name="20% - Accent4 2 3 3" xfId="6399" xr:uid="{5D8163B9-08B4-4108-BDC2-26A1549355C2}"/>
    <cellStyle name="20% - Accent4 2 3 4" xfId="7560" xr:uid="{40C86FDD-6255-467F-B76E-4A72BAE77A5E}"/>
    <cellStyle name="20% - Accent4 2 3 5" xfId="9119" xr:uid="{25DD1276-4D25-4EFB-AFE5-3BB0DD61C5D5}"/>
    <cellStyle name="20% - Accent4 2 4" xfId="124" xr:uid="{23970334-40E1-4D14-8AF4-868F70F109E9}"/>
    <cellStyle name="20% - Accent4 2 4 2" xfId="5613" xr:uid="{2120321A-D7AD-48C2-8B72-DFB2A90E8EE9}"/>
    <cellStyle name="20% - Accent4 2 4 2 2" xfId="6966" xr:uid="{BEF66425-3930-41F9-9782-712AE4CFD7C5}"/>
    <cellStyle name="20% - Accent4 2 4 2 3" xfId="8119" xr:uid="{1A92174D-1E84-4F00-A605-1ED038189ACB}"/>
    <cellStyle name="20% - Accent4 2 4 3" xfId="6400" xr:uid="{BB6CAC89-4EA0-4830-ABD6-AA47B4DBE222}"/>
    <cellStyle name="20% - Accent4 2 4 4" xfId="7561" xr:uid="{0ACB7528-3EEF-49C9-991E-28FE4DA33D09}"/>
    <cellStyle name="20% - Accent4 2 4 5" xfId="9120" xr:uid="{83608765-9CD9-4DD6-9A76-FA6E7F8B5B69}"/>
    <cellStyle name="20% - Accent4 2 5" xfId="125" xr:uid="{6A676787-94D6-41BF-9DE7-93AEF518EF33}"/>
    <cellStyle name="20% - Accent4 2 5 2" xfId="5614" xr:uid="{A733F8F3-BF03-4F44-8CEE-F66F610CF4BB}"/>
    <cellStyle name="20% - Accent4 2 5 2 2" xfId="6967" xr:uid="{E4E00D6D-1DAB-455C-8A77-285D7DBDECBB}"/>
    <cellStyle name="20% - Accent4 2 5 2 3" xfId="8120" xr:uid="{AD4698B5-A569-4737-9A69-802BBC890B7C}"/>
    <cellStyle name="20% - Accent4 2 5 3" xfId="6401" xr:uid="{F4816598-A705-4574-8893-797A1311CD47}"/>
    <cellStyle name="20% - Accent4 2 5 4" xfId="7562" xr:uid="{F5F4DB9A-D310-42B7-A86B-4357FF2AA028}"/>
    <cellStyle name="20% - Accent4 2 5 5" xfId="9121" xr:uid="{12658D7D-0165-4122-9A1E-9DC9D4A49A5C}"/>
    <cellStyle name="20% - Accent4 2 6" xfId="126" xr:uid="{50FFD698-AA1A-437C-9307-CF2FA5ED5EE6}"/>
    <cellStyle name="20% - Accent4 2 6 2" xfId="5615" xr:uid="{99E93A3A-50AB-4FD0-BD51-1B050DAE2895}"/>
    <cellStyle name="20% - Accent4 2 6 2 2" xfId="6968" xr:uid="{FBC9D573-4FCE-44D6-BEA1-B4BD1E465D24}"/>
    <cellStyle name="20% - Accent4 2 6 2 3" xfId="8121" xr:uid="{79C626CE-3A5C-44D3-BA58-73D39FBF5D1C}"/>
    <cellStyle name="20% - Accent4 2 6 3" xfId="6402" xr:uid="{C6D8BC9D-30F1-4673-AFF3-AC67F67A6A37}"/>
    <cellStyle name="20% - Accent4 2 6 4" xfId="7563" xr:uid="{128DC02A-0F23-435E-A62C-3DF8EC8F6F6E}"/>
    <cellStyle name="20% - Accent4 2 6 5" xfId="9122" xr:uid="{5B8147A6-1FB2-4EBC-A6D2-FD6A70B30C2A}"/>
    <cellStyle name="20% - Accent4 2 7" xfId="9117" xr:uid="{C6059CF8-501B-49CC-A309-E17F77E9E5A7}"/>
    <cellStyle name="20% - Accent4 2 8" xfId="8929" xr:uid="{61DBA3D0-F051-4EDE-B788-B3A42D2074E2}"/>
    <cellStyle name="20% - Accent4 2 9" xfId="39887" xr:uid="{81A5000F-FAD4-4192-B3D0-E68009742AB7}"/>
    <cellStyle name="20% - Accent4 3" xfId="127" xr:uid="{35942871-87C0-4401-A9D6-BC170BD80ABF}"/>
    <cellStyle name="20% - Accent4 3 2" xfId="128" xr:uid="{302BF7E6-046E-44FF-8C5E-BD9BF68409F6}"/>
    <cellStyle name="20% - Accent4 3 2 2" xfId="5617" xr:uid="{AC42AF45-9368-469C-A579-D264BE99039A}"/>
    <cellStyle name="20% - Accent4 3 2 2 2" xfId="6970" xr:uid="{432F6673-7455-45F2-88CD-93D3D2C5420D}"/>
    <cellStyle name="20% - Accent4 3 2 2 3" xfId="8123" xr:uid="{CEA6BF92-7772-4B3F-8B6B-AB92E8117B20}"/>
    <cellStyle name="20% - Accent4 3 2 3" xfId="6404" xr:uid="{33AE4AD3-CCAE-4820-9D7A-97E1825F6CE7}"/>
    <cellStyle name="20% - Accent4 3 2 4" xfId="7565" xr:uid="{39B4747B-DAC6-464D-B983-100ADF3F671D}"/>
    <cellStyle name="20% - Accent4 3 2 5" xfId="55123" xr:uid="{E7D8FC36-5484-41B4-9B26-708A01B93F44}"/>
    <cellStyle name="20% - Accent4 3 3" xfId="129" xr:uid="{76A11DAB-15AC-4FBF-930D-0457FD3E3797}"/>
    <cellStyle name="20% - Accent4 3 3 2" xfId="5618" xr:uid="{3095BA3A-46C9-4E75-B521-DDA8578BBF50}"/>
    <cellStyle name="20% - Accent4 3 3 2 2" xfId="6971" xr:uid="{268A4E82-4C68-4182-9562-D8861B588B25}"/>
    <cellStyle name="20% - Accent4 3 3 2 3" xfId="8124" xr:uid="{D4A948FE-0822-4E06-96CE-6E02EA72EA83}"/>
    <cellStyle name="20% - Accent4 3 3 3" xfId="6405" xr:uid="{7FD5D986-E670-4DED-85CA-120F79334C9C}"/>
    <cellStyle name="20% - Accent4 3 3 4" xfId="7566" xr:uid="{38CA0B11-C6DC-4C2A-BAF5-779883CC066E}"/>
    <cellStyle name="20% - Accent4 3 4" xfId="5616" xr:uid="{FB73014C-FACC-45B8-85BC-8EDCEF78C0F2}"/>
    <cellStyle name="20% - Accent4 3 4 2" xfId="6969" xr:uid="{6914F3CF-6A47-4547-A0AA-7C8B0656C607}"/>
    <cellStyle name="20% - Accent4 3 4 3" xfId="8122" xr:uid="{EC68AE94-F2E0-4BBE-A967-10E2520E9936}"/>
    <cellStyle name="20% - Accent4 3 5" xfId="6403" xr:uid="{F5F3F111-656C-413D-86EC-200EC295BEFC}"/>
    <cellStyle name="20% - Accent4 3 6" xfId="7564" xr:uid="{220D23C9-0FCD-42A9-9168-129C25DF182E}"/>
    <cellStyle name="20% - Accent4 3 7" xfId="39758" xr:uid="{3C961B90-D8ED-4645-AB33-1F762362F69A}"/>
    <cellStyle name="20% - Accent4 4" xfId="130" xr:uid="{0E9607CF-F3A0-478B-A244-507EE4EDFEB0}"/>
    <cellStyle name="20% - Accent4 4 2" xfId="131" xr:uid="{148E2DD9-67C6-434D-8D2A-2C95E3B61912}"/>
    <cellStyle name="20% - Accent4 4 2 2" xfId="5620" xr:uid="{59550D04-049E-41DC-B50B-9CB37AD077B6}"/>
    <cellStyle name="20% - Accent4 4 2 2 2" xfId="6973" xr:uid="{1A0E3E10-A69F-46E0-84AE-60E3D81BE2C8}"/>
    <cellStyle name="20% - Accent4 4 2 2 3" xfId="8126" xr:uid="{5F5AA65F-5391-4295-AB99-E41DD6321021}"/>
    <cellStyle name="20% - Accent4 4 2 3" xfId="6407" xr:uid="{92F0F54D-3EAC-4B2A-A721-BEBB9249E3A9}"/>
    <cellStyle name="20% - Accent4 4 2 4" xfId="7568" xr:uid="{E28A726C-3C3B-4C61-9108-B2D91ED839B3}"/>
    <cellStyle name="20% - Accent4 4 3" xfId="5619" xr:uid="{95B529FD-1251-430D-845A-CBDB479D7AED}"/>
    <cellStyle name="20% - Accent4 4 3 2" xfId="6972" xr:uid="{C7E62AF7-26DE-48E8-BB11-D7BA872CB79B}"/>
    <cellStyle name="20% - Accent4 4 3 3" xfId="8125" xr:uid="{F8B48FA9-8AC0-4096-81C1-005E50764792}"/>
    <cellStyle name="20% - Accent4 4 4" xfId="6406" xr:uid="{6C777401-239D-4557-B356-6A0042CB68B8}"/>
    <cellStyle name="20% - Accent4 4 5" xfId="7567" xr:uid="{EAE2E37B-3BA0-4C72-AC3F-7BEC4B17FEC5}"/>
    <cellStyle name="20% - Accent4 4 6" xfId="55105" xr:uid="{5AEA9863-9A10-4B12-B82E-0E612C541D0D}"/>
    <cellStyle name="20% - Accent4 5" xfId="132" xr:uid="{55BEFC42-F8F8-4895-B1B7-B9D18A7F7DF9}"/>
    <cellStyle name="20% - Accent4 5 2" xfId="133" xr:uid="{1450417D-51C0-43E8-A9A8-B8A59B12B49E}"/>
    <cellStyle name="20% - Accent4 5 2 2" xfId="5622" xr:uid="{186DC27E-F617-4BFA-82A3-7B536DF91C52}"/>
    <cellStyle name="20% - Accent4 5 2 2 2" xfId="6975" xr:uid="{B8282D22-F966-4441-B0CC-43A94DE17FB6}"/>
    <cellStyle name="20% - Accent4 5 2 2 3" xfId="8128" xr:uid="{4760B04E-A4A0-4F7C-905E-086E7FAB0016}"/>
    <cellStyle name="20% - Accent4 5 2 3" xfId="6409" xr:uid="{F7775DA9-EE81-416A-871C-3282FEA62703}"/>
    <cellStyle name="20% - Accent4 5 2 4" xfId="7570" xr:uid="{325E4431-08CA-4DF4-8224-C6BB652C7D2A}"/>
    <cellStyle name="20% - Accent4 5 3" xfId="5621" xr:uid="{5F282BD1-5287-4C54-8E39-D714137FB122}"/>
    <cellStyle name="20% - Accent4 5 3 2" xfId="6974" xr:uid="{7073A50B-9618-4EB8-8FB9-0DE1C9B86B80}"/>
    <cellStyle name="20% - Accent4 5 3 3" xfId="8127" xr:uid="{AA64BDB1-FBCC-45C7-8803-856EDF34EDCE}"/>
    <cellStyle name="20% - Accent4 5 4" xfId="6408" xr:uid="{54678AAD-2931-4C76-B7D2-C8305AC37ABE}"/>
    <cellStyle name="20% - Accent4 5 5" xfId="7569" xr:uid="{189D1EB0-2966-4B56-8DEE-515A0446F58F}"/>
    <cellStyle name="20% - Accent4 6" xfId="134" xr:uid="{E0C0A7AF-C3CA-46EA-827E-A8BAACC2C2B1}"/>
    <cellStyle name="20% - Accent4 6 2" xfId="5623" xr:uid="{4D86AF93-B86E-4126-8EC7-59B18D2F6996}"/>
    <cellStyle name="20% - Accent4 6 2 2" xfId="6976" xr:uid="{31CFA049-4A0E-42A0-B42B-38679296B9A9}"/>
    <cellStyle name="20% - Accent4 6 2 3" xfId="8129" xr:uid="{6B7CF807-F801-40A9-82CD-C4EEC56F34FA}"/>
    <cellStyle name="20% - Accent4 6 3" xfId="6410" xr:uid="{EB8AE1C0-66A6-4E15-82B8-03E9919A6EB2}"/>
    <cellStyle name="20% - Accent4 6 4" xfId="7571" xr:uid="{AF7F27B4-2409-4F7B-95D5-0F18A8F2DE13}"/>
    <cellStyle name="20% - Accent4 7" xfId="135" xr:uid="{B1E8E373-EAEE-4063-A593-CF94928A0091}"/>
    <cellStyle name="20% - Accent4 7 2" xfId="5624" xr:uid="{0CBDB588-23AD-43B4-8A2B-5C05C6C8F53C}"/>
    <cellStyle name="20% - Accent4 7 2 2" xfId="6977" xr:uid="{164CE373-116A-4CFC-9C54-49BA58930ADF}"/>
    <cellStyle name="20% - Accent4 7 2 3" xfId="8130" xr:uid="{0F177322-51DF-44DB-9D14-AAB55159A68E}"/>
    <cellStyle name="20% - Accent4 7 3" xfId="6411" xr:uid="{0B4BF3C0-0B6A-474F-A27C-0DEB7654B329}"/>
    <cellStyle name="20% - Accent4 7 4" xfId="7572" xr:uid="{E3763C99-15AA-442B-97A6-E4B7DD6EDB8D}"/>
    <cellStyle name="20% - Accent4 8" xfId="136" xr:uid="{2D2E75FE-3927-4CD8-ABAF-325A7F127D44}"/>
    <cellStyle name="20% - Accent4 8 2" xfId="5625" xr:uid="{0E95A26F-EB52-4BB6-839C-1DEF8C607D06}"/>
    <cellStyle name="20% - Accent4 8 2 2" xfId="6978" xr:uid="{675C98CF-1914-46E9-BCBB-F58BC6B43E63}"/>
    <cellStyle name="20% - Accent4 8 2 3" xfId="8131" xr:uid="{3E10C485-AE80-4C89-AE36-87501A747B1D}"/>
    <cellStyle name="20% - Accent4 8 3" xfId="6412" xr:uid="{5BB8EEAC-81B6-4B95-AC68-1047422265C5}"/>
    <cellStyle name="20% - Accent4 8 4" xfId="7573" xr:uid="{D0E4FCFE-674E-4F73-875D-432F374BB3AE}"/>
    <cellStyle name="20% - Accent4 9" xfId="137" xr:uid="{872F496E-3278-4FE5-A219-B6A8A42DF353}"/>
    <cellStyle name="20% - Accent4 9 2" xfId="5626" xr:uid="{5BD883C5-141C-4479-98D8-1B8C1C845044}"/>
    <cellStyle name="20% - Accent4 9 2 2" xfId="6979" xr:uid="{E51A74C8-05AB-4C44-A280-76EB06169ABB}"/>
    <cellStyle name="20% - Accent4 9 2 3" xfId="8132" xr:uid="{0C83B8CB-5085-4ED6-8365-913B3A46E873}"/>
    <cellStyle name="20% - Accent4 9 3" xfId="6413" xr:uid="{F9906D36-C3BA-40F0-A9B4-837C29783F5D}"/>
    <cellStyle name="20% - Accent4 9 4" xfId="7574" xr:uid="{AAE8C009-ACA4-41B5-9D4C-1832618C6AA9}"/>
    <cellStyle name="20% - Accent5" xfId="5" builtinId="46" customBuiltin="1"/>
    <cellStyle name="20% - Accent5 10" xfId="7504" xr:uid="{2F3C4E34-ABC8-460B-8652-84D85F534A86}"/>
    <cellStyle name="20% - Accent5 11" xfId="8646" xr:uid="{0D548A3D-FBCE-4712-8312-57AFAD4655F1}"/>
    <cellStyle name="20% - Accent5 12" xfId="6342" xr:uid="{C70B1A65-5E39-4A30-B4E5-E245740E7F15}"/>
    <cellStyle name="20% - Accent5 2" xfId="138" xr:uid="{E1F5DAFE-2570-4E35-A364-213EF5986C50}"/>
    <cellStyle name="20% - Accent5 2 2" xfId="139" xr:uid="{A86C6D35-4BA1-4D9A-B6CF-171E06FE4613}"/>
    <cellStyle name="20% - Accent5 2 2 2" xfId="55018" xr:uid="{E54F65C4-91C8-4C0C-9B15-195B5AA39BD3}"/>
    <cellStyle name="20% - Accent5 2 3" xfId="140" xr:uid="{C1D4447A-8C1C-4F96-93C7-CBAF8A7AA944}"/>
    <cellStyle name="20% - Accent5 2 3 2" xfId="5627" xr:uid="{18EC33B7-683E-43E5-9270-D80DA09C093B}"/>
    <cellStyle name="20% - Accent5 2 3 2 2" xfId="6980" xr:uid="{B45A841A-899A-47DD-A863-341893807D0A}"/>
    <cellStyle name="20% - Accent5 2 3 2 3" xfId="8133" xr:uid="{DC7AB29F-6103-4D2A-BFBD-C24E09C9EEE1}"/>
    <cellStyle name="20% - Accent5 2 3 3" xfId="6414" xr:uid="{9EC48A38-739B-46D3-9360-A0297CF2D721}"/>
    <cellStyle name="20% - Accent5 2 3 4" xfId="7575" xr:uid="{95126D31-84A2-4BD4-B725-CEF0DC3C4694}"/>
    <cellStyle name="20% - Accent5 2 3 5" xfId="39886" xr:uid="{ACEF5EC9-58D9-4FC5-9EA3-83365EB357F0}"/>
    <cellStyle name="20% - Accent5 2 4" xfId="141" xr:uid="{B84EC724-4E2D-4051-B8ED-6C9F55CBD6B0}"/>
    <cellStyle name="20% - Accent5 2 4 2" xfId="5628" xr:uid="{F8EF4847-6B3E-4B2E-97FA-1894BBA0525D}"/>
    <cellStyle name="20% - Accent5 2 4 2 2" xfId="6981" xr:uid="{AEE20B8B-48E4-46C6-9E17-06BFC7A42450}"/>
    <cellStyle name="20% - Accent5 2 4 2 3" xfId="8134" xr:uid="{90D98625-9E6E-4CAD-90E4-2C03925DEA39}"/>
    <cellStyle name="20% - Accent5 2 4 3" xfId="6415" xr:uid="{D017AAA3-E424-4DA0-995F-8C41BDB2CB1E}"/>
    <cellStyle name="20% - Accent5 2 4 4" xfId="7576" xr:uid="{9B2BF146-B2A6-4AF8-93C0-BF57BCB812D8}"/>
    <cellStyle name="20% - Accent5 2 5" xfId="142" xr:uid="{602CDEAF-F80F-4699-ACB0-DBD3B7F9FF79}"/>
    <cellStyle name="20% - Accent5 2 5 2" xfId="5629" xr:uid="{905E5869-F3A4-4A26-A0A2-763CFF54B188}"/>
    <cellStyle name="20% - Accent5 2 5 2 2" xfId="6982" xr:uid="{24350B19-E9BD-4ABC-9AF4-31FE902E6809}"/>
    <cellStyle name="20% - Accent5 2 5 2 3" xfId="8135" xr:uid="{05B82254-3A39-4C65-872A-E68AB27F015A}"/>
    <cellStyle name="20% - Accent5 2 5 3" xfId="6416" xr:uid="{E5124F85-8537-4211-B1C8-AFBF1E9E3D35}"/>
    <cellStyle name="20% - Accent5 2 5 4" xfId="7577" xr:uid="{F54317B5-2E43-4FE0-B7A5-D7707BFBD52C}"/>
    <cellStyle name="20% - Accent5 2 6" xfId="143" xr:uid="{9DF6AAEB-A445-4DA7-9642-46BA90E2B794}"/>
    <cellStyle name="20% - Accent5 2 6 2" xfId="5630" xr:uid="{7CD13238-2586-44A1-9412-A9EA979F6319}"/>
    <cellStyle name="20% - Accent5 2 6 2 2" xfId="6983" xr:uid="{55CB2C70-F15C-41B8-B06F-774AA24EF46F}"/>
    <cellStyle name="20% - Accent5 2 6 2 3" xfId="8136" xr:uid="{450E5D81-95F5-4BB6-BF05-64291FAC4935}"/>
    <cellStyle name="20% - Accent5 2 6 3" xfId="6417" xr:uid="{B74FB018-CBE1-4492-A167-19FB42CD553E}"/>
    <cellStyle name="20% - Accent5 2 6 4" xfId="7578" xr:uid="{4BD74F6C-BAA3-48EA-AD5E-F5BC88573E9C}"/>
    <cellStyle name="20% - Accent5 2 7" xfId="8662" xr:uid="{6C6FE137-8D3D-4B71-B3C8-301D27DD8F7C}"/>
    <cellStyle name="20% - Accent5 3" xfId="144" xr:uid="{AFF18A9B-1612-4101-943C-6A64A9F4A9C9}"/>
    <cellStyle name="20% - Accent5 3 2" xfId="145" xr:uid="{9D09154C-E152-430B-A208-392072707851}"/>
    <cellStyle name="20% - Accent5 3 2 2" xfId="5632" xr:uid="{3A3E7A49-FB02-499B-96DD-16860A6C4E9E}"/>
    <cellStyle name="20% - Accent5 3 2 2 2" xfId="6985" xr:uid="{D049420A-C539-4C7D-BDCB-FAC3AA9815AA}"/>
    <cellStyle name="20% - Accent5 3 2 2 3" xfId="8138" xr:uid="{C0BB6B94-4A84-404F-AC3B-B64BCB8DCE80}"/>
    <cellStyle name="20% - Accent5 3 2 3" xfId="6419" xr:uid="{C5BB3893-FE5D-4C6C-AEF0-B8E7874DB30B}"/>
    <cellStyle name="20% - Accent5 3 2 4" xfId="7580" xr:uid="{1297A714-10D8-4442-8192-7200BB78F002}"/>
    <cellStyle name="20% - Accent5 3 2 5" xfId="55112" xr:uid="{6A7EF067-099B-4B79-96E9-9A08A6D2A26A}"/>
    <cellStyle name="20% - Accent5 3 3" xfId="146" xr:uid="{E79B33B6-62ED-48DA-B234-075CAEE77020}"/>
    <cellStyle name="20% - Accent5 3 3 2" xfId="5633" xr:uid="{2951340C-A6E2-496B-B1D4-EB9E6FB2CCDE}"/>
    <cellStyle name="20% - Accent5 3 3 2 2" xfId="6986" xr:uid="{E603BF3B-AC0C-4B30-9C66-C56BF4902E7B}"/>
    <cellStyle name="20% - Accent5 3 3 2 3" xfId="8139" xr:uid="{12CF063A-21E5-44FD-822C-4D05DDDF8DE6}"/>
    <cellStyle name="20% - Accent5 3 3 3" xfId="6420" xr:uid="{1213A6C8-EB32-41C1-A204-DC99C258F28D}"/>
    <cellStyle name="20% - Accent5 3 3 4" xfId="7581" xr:uid="{3AA47EBC-7D03-4719-B5A4-A428CC5D34D5}"/>
    <cellStyle name="20% - Accent5 3 4" xfId="5631" xr:uid="{6C671B69-8706-4A40-9DA4-7FF188ACAAE9}"/>
    <cellStyle name="20% - Accent5 3 4 2" xfId="6984" xr:uid="{E641203D-E6D1-46B1-AA22-B206F4DB55B6}"/>
    <cellStyle name="20% - Accent5 3 4 3" xfId="8137" xr:uid="{70B844E4-A8A6-4B96-9A1A-ACDB022FC6E7}"/>
    <cellStyle name="20% - Accent5 3 5" xfId="6418" xr:uid="{FD2B83D1-9A01-4050-A1B2-802C14908652}"/>
    <cellStyle name="20% - Accent5 3 6" xfId="7579" xr:uid="{B8852EAC-1BC2-460D-B149-9A4530D83F50}"/>
    <cellStyle name="20% - Accent5 3 7" xfId="39759" xr:uid="{A25DB499-3BA8-4975-A07A-1D6BDC2D8742}"/>
    <cellStyle name="20% - Accent5 4" xfId="147" xr:uid="{388B732D-48B4-4368-BE1C-07502C7B5C14}"/>
    <cellStyle name="20% - Accent5 4 2" xfId="148" xr:uid="{C76DDBDB-03A6-4E98-BC3C-858E126E7DF9}"/>
    <cellStyle name="20% - Accent5 4 2 2" xfId="5635" xr:uid="{B681A4E3-D750-4CAC-8C54-4CD4001B3CE3}"/>
    <cellStyle name="20% - Accent5 4 2 2 2" xfId="6988" xr:uid="{20378D00-E3CB-416F-9F34-008B9E7B286F}"/>
    <cellStyle name="20% - Accent5 4 2 2 3" xfId="8141" xr:uid="{8905A94A-D0AE-437A-9E69-C1F1BFCDC5E9}"/>
    <cellStyle name="20% - Accent5 4 2 3" xfId="6422" xr:uid="{CAFE0777-C02F-47FD-9EC5-F7938D8D0EE0}"/>
    <cellStyle name="20% - Accent5 4 2 4" xfId="7583" xr:uid="{1020C72C-5B4E-41AB-AAE8-F39FC8E256E1}"/>
    <cellStyle name="20% - Accent5 4 3" xfId="5634" xr:uid="{C7AA2846-62D3-421F-A513-D4C3CC6330D7}"/>
    <cellStyle name="20% - Accent5 4 3 2" xfId="6987" xr:uid="{A27C5E98-94D5-4237-A227-96C578B3E049}"/>
    <cellStyle name="20% - Accent5 4 3 3" xfId="8140" xr:uid="{ABE2C8D6-7946-4280-929B-4E4FE76D62F0}"/>
    <cellStyle name="20% - Accent5 4 4" xfId="6421" xr:uid="{0006AC11-CF18-4CB6-A27F-23A2E326D043}"/>
    <cellStyle name="20% - Accent5 4 5" xfId="7582" xr:uid="{6A74F76A-0437-40A8-BD1D-3D3CAD6A0154}"/>
    <cellStyle name="20% - Accent5 4 6" xfId="55104" xr:uid="{A87ACE7E-F89B-4D59-BDFB-E60280FB7845}"/>
    <cellStyle name="20% - Accent5 5" xfId="149" xr:uid="{E496778E-136F-4708-A8B6-66CE40D8E9A9}"/>
    <cellStyle name="20% - Accent5 5 2" xfId="150" xr:uid="{ADF43219-E543-4674-BAF1-B619E6088AF9}"/>
    <cellStyle name="20% - Accent5 5 2 2" xfId="5637" xr:uid="{CC4CFB30-6500-4861-9D37-22DC450525A2}"/>
    <cellStyle name="20% - Accent5 5 2 2 2" xfId="6990" xr:uid="{D972CB33-00E7-4D1F-8FC1-1D98E91D6784}"/>
    <cellStyle name="20% - Accent5 5 2 2 3" xfId="8143" xr:uid="{E1A1D567-1F68-43FA-8536-8B274A52C8B2}"/>
    <cellStyle name="20% - Accent5 5 2 3" xfId="6424" xr:uid="{6CFC319F-865E-4326-8560-3B198C44327F}"/>
    <cellStyle name="20% - Accent5 5 2 4" xfId="7585" xr:uid="{ED25D9EF-6D63-4279-BEA0-030A28FABD5C}"/>
    <cellStyle name="20% - Accent5 5 3" xfId="5636" xr:uid="{6187FF30-54F0-47F9-9247-2E31423B93EB}"/>
    <cellStyle name="20% - Accent5 5 3 2" xfId="6989" xr:uid="{7A748DED-1A59-4FD8-9A49-1EBCC4AAAF6B}"/>
    <cellStyle name="20% - Accent5 5 3 3" xfId="8142" xr:uid="{44333A5A-CC10-42B2-9888-605FFBBDAF94}"/>
    <cellStyle name="20% - Accent5 5 4" xfId="6423" xr:uid="{0AAAD545-4CE3-4AB8-B462-E48EB67966AD}"/>
    <cellStyle name="20% - Accent5 5 5" xfId="7584" xr:uid="{100CE2CA-ADF9-49A0-B025-4FC1325D698C}"/>
    <cellStyle name="20% - Accent5 6" xfId="151" xr:uid="{BAEC55CD-1FAE-4858-A147-9946EE1DB84F}"/>
    <cellStyle name="20% - Accent5 6 2" xfId="5638" xr:uid="{8792EB8F-A6BD-4168-A4AE-3F2EA5513A73}"/>
    <cellStyle name="20% - Accent5 6 2 2" xfId="6991" xr:uid="{60474F8C-AF1E-4271-A885-1F6681D1AD62}"/>
    <cellStyle name="20% - Accent5 6 2 3" xfId="8144" xr:uid="{EDC9D9FE-73EC-4988-9DCA-E87282DE9283}"/>
    <cellStyle name="20% - Accent5 6 3" xfId="6425" xr:uid="{AD29B6EF-B540-43E3-92BC-995F25A88738}"/>
    <cellStyle name="20% - Accent5 6 4" xfId="7586" xr:uid="{3D8C0622-B24F-491D-A255-13FF6B15B4A4}"/>
    <cellStyle name="20% - Accent5 7" xfId="152" xr:uid="{04958902-BD23-47E7-80F5-6F8F3411FE85}"/>
    <cellStyle name="20% - Accent5 7 2" xfId="5639" xr:uid="{A47D9605-1D6F-4447-9859-C8C7C30AE726}"/>
    <cellStyle name="20% - Accent5 7 2 2" xfId="6992" xr:uid="{485DDBED-C43A-453C-9EE2-38862CDAA914}"/>
    <cellStyle name="20% - Accent5 7 2 3" xfId="8145" xr:uid="{B296CE22-F3C7-487B-9BF7-52F5C278394C}"/>
    <cellStyle name="20% - Accent5 7 3" xfId="6426" xr:uid="{610F3810-764E-474B-833B-E4342538F3BB}"/>
    <cellStyle name="20% - Accent5 7 4" xfId="7587" xr:uid="{24770824-85DE-487B-BEBA-CF8DEBDB9AAD}"/>
    <cellStyle name="20% - Accent5 8" xfId="153" xr:uid="{93B6BF13-E9C2-4DB7-8A90-2E0B6F74955E}"/>
    <cellStyle name="20% - Accent5 8 2" xfId="5640" xr:uid="{958BCCD5-9906-44B8-B249-139ECC57E94A}"/>
    <cellStyle name="20% - Accent5 8 2 2" xfId="6993" xr:uid="{886ABB4F-FD45-484C-B27A-5920FE96A208}"/>
    <cellStyle name="20% - Accent5 8 2 3" xfId="8146" xr:uid="{076EAD10-CF78-411E-BC35-412AA0E74BFA}"/>
    <cellStyle name="20% - Accent5 8 3" xfId="6427" xr:uid="{4EA93283-F8F1-4E64-BFDD-78F2D4F2DC08}"/>
    <cellStyle name="20% - Accent5 8 4" xfId="7588" xr:uid="{FCB852A8-2165-402C-B713-3EA85C1172B0}"/>
    <cellStyle name="20% - Accent5 9" xfId="154" xr:uid="{7A79DD54-CA70-473D-8958-C65B47394D01}"/>
    <cellStyle name="20% - Accent5 9 2" xfId="5641" xr:uid="{D50250D6-09D5-4E3E-A6DE-5B386AE93B03}"/>
    <cellStyle name="20% - Accent5 9 2 2" xfId="6994" xr:uid="{0D90C8D8-6EC5-48C1-81FB-57438B6172C9}"/>
    <cellStyle name="20% - Accent5 9 2 3" xfId="8147" xr:uid="{7CBD1FE8-6694-4F87-88DB-C38CB97FB4FF}"/>
    <cellStyle name="20% - Accent5 9 3" xfId="6428" xr:uid="{AA246720-6863-44FD-842A-ADC5A3A421DD}"/>
    <cellStyle name="20% - Accent5 9 4" xfId="7589" xr:uid="{74AFACD5-1583-4098-8312-3BFC888AB5E9}"/>
    <cellStyle name="20% - Accent6" xfId="6" builtinId="50" customBuiltin="1"/>
    <cellStyle name="20% - Accent6 10" xfId="7507" xr:uid="{B2F58A3C-308E-41E2-948A-F0D1B57C4958}"/>
    <cellStyle name="20% - Accent6 11" xfId="8649" xr:uid="{8DDFE8F5-6B1A-403F-9F0C-22F55A69B12A}"/>
    <cellStyle name="20% - Accent6 12" xfId="6346" xr:uid="{7F4DABCD-2205-44FE-A493-278ECE10EB2E}"/>
    <cellStyle name="20% - Accent6 2" xfId="155" xr:uid="{A86ADD65-2A4A-42E9-8BFD-EE8DD4DCA4B7}"/>
    <cellStyle name="20% - Accent6 2 10" xfId="8663" xr:uid="{4C2F3762-2EEA-4A16-B83E-1420AB1747C4}"/>
    <cellStyle name="20% - Accent6 2 2" xfId="156" xr:uid="{38EA2652-5806-48BC-8724-D89A4B772322}"/>
    <cellStyle name="20% - Accent6 2 2 2" xfId="55017" xr:uid="{8DEFB801-62FB-4D01-9C2C-E01E12DBBF89}"/>
    <cellStyle name="20% - Accent6 2 2 3" xfId="9124" xr:uid="{7D77F9E1-5904-4D84-91C3-A3831721A3BF}"/>
    <cellStyle name="20% - Accent6 2 3" xfId="157" xr:uid="{1F261E7D-77FA-48CD-8DF1-A16FE2DC38C8}"/>
    <cellStyle name="20% - Accent6 2 3 2" xfId="5642" xr:uid="{8108EA6F-D8AB-4DC2-9A40-503673BAE2CA}"/>
    <cellStyle name="20% - Accent6 2 3 2 2" xfId="6995" xr:uid="{C9B0F18D-E02B-406E-B888-E3761D7394BE}"/>
    <cellStyle name="20% - Accent6 2 3 2 3" xfId="8148" xr:uid="{9DD063E8-4620-4B6A-BF91-7108A240875E}"/>
    <cellStyle name="20% - Accent6 2 3 3" xfId="6429" xr:uid="{AF26CA8B-E6D9-414F-A617-812FA9B471BA}"/>
    <cellStyle name="20% - Accent6 2 3 4" xfId="7590" xr:uid="{2EC1FBAB-A7E5-4760-92E7-3FD9A2017CC7}"/>
    <cellStyle name="20% - Accent6 2 3 5" xfId="9125" xr:uid="{3E9A16D8-24E0-4BC4-9119-C86270ADAF6F}"/>
    <cellStyle name="20% - Accent6 2 4" xfId="158" xr:uid="{3C969E28-6558-4E97-B2D3-0FDB0E31F29F}"/>
    <cellStyle name="20% - Accent6 2 4 2" xfId="5643" xr:uid="{8A964938-E4F2-4F32-BB6D-EB04D2D1829A}"/>
    <cellStyle name="20% - Accent6 2 4 2 2" xfId="6996" xr:uid="{502E9773-FD59-4A91-A7C5-B47C258D7E34}"/>
    <cellStyle name="20% - Accent6 2 4 2 3" xfId="8149" xr:uid="{69F0A576-FEE5-4124-A2A0-6800E59941DE}"/>
    <cellStyle name="20% - Accent6 2 4 3" xfId="6430" xr:uid="{DCC7A136-BFFE-48BA-86ED-1218CC025E0F}"/>
    <cellStyle name="20% - Accent6 2 4 4" xfId="7591" xr:uid="{C91C937F-DB92-457B-B4EE-5E25DE29951F}"/>
    <cellStyle name="20% - Accent6 2 4 5" xfId="9126" xr:uid="{B9DE184C-C0B5-4F3E-ABD8-B3AA54E723AE}"/>
    <cellStyle name="20% - Accent6 2 5" xfId="159" xr:uid="{2B572557-7320-4CB1-9EB7-DF7456B6BE5E}"/>
    <cellStyle name="20% - Accent6 2 5 2" xfId="5644" xr:uid="{1BC61F01-5066-4D9F-BB02-0C9E3C2D0C3D}"/>
    <cellStyle name="20% - Accent6 2 5 2 2" xfId="6997" xr:uid="{64C9A7B4-7EE6-443A-924D-4F4398D52692}"/>
    <cellStyle name="20% - Accent6 2 5 2 3" xfId="8150" xr:uid="{B094F3FE-2792-4A9B-A5A0-0CB395385C95}"/>
    <cellStyle name="20% - Accent6 2 5 3" xfId="6431" xr:uid="{95724C4C-E92C-4CFB-BBD5-13BEFA4CE4B4}"/>
    <cellStyle name="20% - Accent6 2 5 4" xfId="7592" xr:uid="{6C229FBA-1091-4EF4-B9D0-20E9DB624A50}"/>
    <cellStyle name="20% - Accent6 2 5 5" xfId="9127" xr:uid="{EBCCE7A9-7B36-4807-9538-E6A96E68541B}"/>
    <cellStyle name="20% - Accent6 2 6" xfId="160" xr:uid="{1FF4612D-D383-4B9F-B45E-C6A95AADD1C4}"/>
    <cellStyle name="20% - Accent6 2 6 2" xfId="5645" xr:uid="{F3576831-EDA3-4047-B5D0-466CF007F07F}"/>
    <cellStyle name="20% - Accent6 2 6 2 2" xfId="6998" xr:uid="{B26DCFD1-3BA7-4A1C-A5B0-4371ED8017DC}"/>
    <cellStyle name="20% - Accent6 2 6 2 3" xfId="8151" xr:uid="{CB5D85B0-48DD-4B6F-994A-72BB08FBA6C8}"/>
    <cellStyle name="20% - Accent6 2 6 3" xfId="6432" xr:uid="{84C13220-188E-4F88-97E8-67FE3BFD4C81}"/>
    <cellStyle name="20% - Accent6 2 6 4" xfId="7593" xr:uid="{50472FD5-B08B-4B23-A016-30E138F99202}"/>
    <cellStyle name="20% - Accent6 2 6 5" xfId="9128" xr:uid="{1E419C01-FF4A-4AE1-B9C4-E7DEABFAC4DC}"/>
    <cellStyle name="20% - Accent6 2 7" xfId="9123" xr:uid="{FFD67B65-6C3D-4CC9-B004-F4605EA001A5}"/>
    <cellStyle name="20% - Accent6 2 8" xfId="8930" xr:uid="{90B30A48-6147-454B-957C-97788E0D5FC2}"/>
    <cellStyle name="20% - Accent6 2 9" xfId="39924" xr:uid="{CFA48E95-A84E-4BF9-A974-065DD58BBB82}"/>
    <cellStyle name="20% - Accent6 3" xfId="161" xr:uid="{E6CF4CBE-3B2F-44D8-B386-D9668E310CAA}"/>
    <cellStyle name="20% - Accent6 3 2" xfId="162" xr:uid="{10651ED5-C834-4CF5-BF4E-308E9BE4C240}"/>
    <cellStyle name="20% - Accent6 3 2 2" xfId="5647" xr:uid="{074FE4FE-7E8E-4051-9A37-5EEC59479C21}"/>
    <cellStyle name="20% - Accent6 3 2 2 2" xfId="7000" xr:uid="{A66E0606-C702-49E9-8712-9B848AA9E235}"/>
    <cellStyle name="20% - Accent6 3 2 2 3" xfId="8153" xr:uid="{C6DD9B2E-64AA-4716-BCD8-2DAB4323A934}"/>
    <cellStyle name="20% - Accent6 3 2 3" xfId="6434" xr:uid="{C20E1CB7-2035-4C61-81DA-AC64C443B3C3}"/>
    <cellStyle name="20% - Accent6 3 2 4" xfId="7595" xr:uid="{5E3CBBE4-F990-4CFB-B6E7-1E8147C38815}"/>
    <cellStyle name="20% - Accent6 3 2 5" xfId="55064" xr:uid="{105DF98B-4E81-4239-BF07-17C1D53A0636}"/>
    <cellStyle name="20% - Accent6 3 3" xfId="163" xr:uid="{EFA5BDFC-C0F4-4BC2-97AE-AF86DF79C0FA}"/>
    <cellStyle name="20% - Accent6 3 3 2" xfId="5648" xr:uid="{35CCABF4-3A72-4BCB-AD09-BD7845209EC3}"/>
    <cellStyle name="20% - Accent6 3 3 2 2" xfId="7001" xr:uid="{1C4C7ECE-C68B-4F02-9456-963BE7120F5E}"/>
    <cellStyle name="20% - Accent6 3 3 2 3" xfId="8154" xr:uid="{D6165AA7-9559-4F06-940E-48A0D2D68BB4}"/>
    <cellStyle name="20% - Accent6 3 3 3" xfId="6435" xr:uid="{DB5D6616-45A7-4588-96B4-48B99E869C75}"/>
    <cellStyle name="20% - Accent6 3 3 4" xfId="7596" xr:uid="{6DEAAF02-174A-40E6-A1DB-74EE872BB534}"/>
    <cellStyle name="20% - Accent6 3 4" xfId="5646" xr:uid="{A3B85E38-9D5D-41CB-B412-C5C6D65586B2}"/>
    <cellStyle name="20% - Accent6 3 4 2" xfId="6999" xr:uid="{500FE1A2-5534-4EF8-B383-B2E1AF9FB786}"/>
    <cellStyle name="20% - Accent6 3 4 3" xfId="8152" xr:uid="{05DA2E28-31DB-441C-958B-BF9C5BC8932C}"/>
    <cellStyle name="20% - Accent6 3 5" xfId="6433" xr:uid="{9CC612A8-EB98-4ABE-A819-C9AC6975D3F5}"/>
    <cellStyle name="20% - Accent6 3 6" xfId="7594" xr:uid="{747DF519-2EEF-47D1-A1FC-1B146C48D00C}"/>
    <cellStyle name="20% - Accent6 3 7" xfId="39760" xr:uid="{09068813-51EE-461C-81B2-43E7F8949BF3}"/>
    <cellStyle name="20% - Accent6 4" xfId="164" xr:uid="{0EE33BB5-9947-47A1-8459-1125D6F6A556}"/>
    <cellStyle name="20% - Accent6 4 2" xfId="165" xr:uid="{9BF21B32-809A-42C4-A6B2-E284A1381412}"/>
    <cellStyle name="20% - Accent6 4 2 2" xfId="5650" xr:uid="{CABB5B86-7547-4047-B7B7-D27A417B2E36}"/>
    <cellStyle name="20% - Accent6 4 2 2 2" xfId="7003" xr:uid="{3A4ABA42-AFA1-4A92-8FCC-49DC07A7A6A3}"/>
    <cellStyle name="20% - Accent6 4 2 2 3" xfId="8156" xr:uid="{06FB9C2B-2E9A-4CFB-9273-67C79F2C0E0E}"/>
    <cellStyle name="20% - Accent6 4 2 3" xfId="6437" xr:uid="{F77DCB84-6B23-40B9-84C2-268D67841C81}"/>
    <cellStyle name="20% - Accent6 4 2 4" xfId="7598" xr:uid="{BC6D3B0D-3D18-42CF-B3D6-18E8016FFEC1}"/>
    <cellStyle name="20% - Accent6 4 3" xfId="5649" xr:uid="{52E39502-BD8D-4089-90F6-6B28CEB58D88}"/>
    <cellStyle name="20% - Accent6 4 3 2" xfId="7002" xr:uid="{4320B994-6744-4782-A810-818C4187DFBA}"/>
    <cellStyle name="20% - Accent6 4 3 3" xfId="8155" xr:uid="{99F3718E-19AD-44C4-AD50-9AE8760AE8C9}"/>
    <cellStyle name="20% - Accent6 4 4" xfId="6436" xr:uid="{0F41B87F-BC14-4743-824C-4A4AC65AC28C}"/>
    <cellStyle name="20% - Accent6 4 5" xfId="7597" xr:uid="{7B3999C8-E677-4EF5-BE04-C85949549F61}"/>
    <cellStyle name="20% - Accent6 4 6" xfId="55103" xr:uid="{8C8CF06D-7E41-4560-AC97-202B5A25A712}"/>
    <cellStyle name="20% - Accent6 5" xfId="166" xr:uid="{E3BA2167-1932-470A-AFF3-9A38187FC061}"/>
    <cellStyle name="20% - Accent6 5 2" xfId="167" xr:uid="{F81C5226-E020-4FAF-913B-B33340A39350}"/>
    <cellStyle name="20% - Accent6 5 2 2" xfId="5652" xr:uid="{F0694722-14AE-4512-ABF4-A295A5A73E55}"/>
    <cellStyle name="20% - Accent6 5 2 2 2" xfId="7005" xr:uid="{D5644BC2-2D35-4DEC-B7DC-D7A56C678ACF}"/>
    <cellStyle name="20% - Accent6 5 2 2 3" xfId="8158" xr:uid="{41C6AF3C-A961-4A12-AE9B-3A62B0B327F5}"/>
    <cellStyle name="20% - Accent6 5 2 3" xfId="6439" xr:uid="{91E3BBC2-4B91-4769-9751-F1084549FB62}"/>
    <cellStyle name="20% - Accent6 5 2 4" xfId="7600" xr:uid="{1A969C59-3385-4E0B-AA7D-23E24402201F}"/>
    <cellStyle name="20% - Accent6 5 3" xfId="5651" xr:uid="{4317709F-663E-4896-A77A-D8E2069BB19F}"/>
    <cellStyle name="20% - Accent6 5 3 2" xfId="7004" xr:uid="{BED16B95-1E54-4B2F-BB28-4A8F6E753B4B}"/>
    <cellStyle name="20% - Accent6 5 3 3" xfId="8157" xr:uid="{FC7F0947-1455-4E83-A1AC-6BAE2D8667C8}"/>
    <cellStyle name="20% - Accent6 5 4" xfId="6438" xr:uid="{F0AF66EE-BC9B-4754-BDA9-9EC6EF335BEE}"/>
    <cellStyle name="20% - Accent6 5 5" xfId="7599" xr:uid="{5332FFF5-FAE1-44B5-B0A0-741EB79A16A6}"/>
    <cellStyle name="20% - Accent6 6" xfId="168" xr:uid="{07C43A34-9066-4C4B-A53A-844705AABD3C}"/>
    <cellStyle name="20% - Accent6 6 2" xfId="5653" xr:uid="{DC7CFEC9-B114-4539-AAFB-C9E1715137F8}"/>
    <cellStyle name="20% - Accent6 6 2 2" xfId="7006" xr:uid="{08F51111-29B9-4173-9C64-3D3E9A3DCFB6}"/>
    <cellStyle name="20% - Accent6 6 2 3" xfId="8159" xr:uid="{85A66FC8-3CFE-4D3C-A85F-F7B92F985756}"/>
    <cellStyle name="20% - Accent6 6 3" xfId="6440" xr:uid="{69493FF1-E451-413A-951C-DEB514926B77}"/>
    <cellStyle name="20% - Accent6 6 4" xfId="7601" xr:uid="{78CAE72A-109E-4EC2-ABFB-2D1FE45B6942}"/>
    <cellStyle name="20% - Accent6 7" xfId="169" xr:uid="{163571C3-4711-4743-8914-F50371FC431A}"/>
    <cellStyle name="20% - Accent6 7 2" xfId="5654" xr:uid="{42B87A23-3F1B-4651-BFA9-4D15BB2CEF8B}"/>
    <cellStyle name="20% - Accent6 7 2 2" xfId="7007" xr:uid="{F1CB997B-32A7-4D8E-BA6F-2E2D966EF42E}"/>
    <cellStyle name="20% - Accent6 7 2 3" xfId="8160" xr:uid="{7ED4307E-5386-40CC-88C4-D70291334305}"/>
    <cellStyle name="20% - Accent6 7 3" xfId="6441" xr:uid="{20CDECED-F290-4BD8-8CB7-B1DF12F4DBE7}"/>
    <cellStyle name="20% - Accent6 7 4" xfId="7602" xr:uid="{58EBF341-3442-4E14-9B4E-FD3176CF934B}"/>
    <cellStyle name="20% - Accent6 8" xfId="170" xr:uid="{6FFF74C8-4BF3-4CD5-8A0E-A148367A0A9B}"/>
    <cellStyle name="20% - Accent6 8 2" xfId="5655" xr:uid="{4C3F9E0E-16B7-4F4A-B564-1AF2F3136650}"/>
    <cellStyle name="20% - Accent6 8 2 2" xfId="7008" xr:uid="{FFDD7063-C198-449F-8FC6-625A4855ED2A}"/>
    <cellStyle name="20% - Accent6 8 2 3" xfId="8161" xr:uid="{1F43363D-02CA-4BAC-8E70-3A061ECBF615}"/>
    <cellStyle name="20% - Accent6 8 3" xfId="6442" xr:uid="{116EFF03-1CCD-486B-B78A-5D44132DBC77}"/>
    <cellStyle name="20% - Accent6 8 4" xfId="7603" xr:uid="{5A1489CA-61C3-43CE-AF2E-7A61DF312FEA}"/>
    <cellStyle name="20% - Accent6 9" xfId="171" xr:uid="{A5C3B0BF-3521-4B68-80FA-9764D813E9DD}"/>
    <cellStyle name="20% - Accent6 9 2" xfId="5656" xr:uid="{B83CF731-1572-4CFC-AD58-93E9706966FC}"/>
    <cellStyle name="20% - Accent6 9 2 2" xfId="7009" xr:uid="{FC346299-5EEF-441D-A3E2-708A15333327}"/>
    <cellStyle name="20% - Accent6 9 2 3" xfId="8162" xr:uid="{12A74388-011A-4923-8E96-DE080ADC6B53}"/>
    <cellStyle name="20% - Accent6 9 3" xfId="6443" xr:uid="{81510AAB-6EB9-4D8F-A3B8-4DFEA13F3BC5}"/>
    <cellStyle name="20% - Accent6 9 4" xfId="7604" xr:uid="{9ACCAE50-449B-4793-BD30-758F8B5CE1E3}"/>
    <cellStyle name="40% - Accent1" xfId="7" builtinId="31" customBuiltin="1"/>
    <cellStyle name="40% - Accent1 10" xfId="7493" xr:uid="{0919F44C-67EB-497B-8B81-8113CD5D1ED2}"/>
    <cellStyle name="40% - Accent1 11" xfId="8635" xr:uid="{461D22A4-5DEB-41A8-8D5A-C32D8A4F8C71}"/>
    <cellStyle name="40% - Accent1 12" xfId="6327" xr:uid="{349CB6C2-551E-4FFE-9120-D6720CBAB7B3}"/>
    <cellStyle name="40% - Accent1 2" xfId="172" xr:uid="{6AC05444-72B5-4BD1-A4B8-1C56F79F83EE}"/>
    <cellStyle name="40% - Accent1 2 10" xfId="8664" xr:uid="{D8CE855A-61D2-44CC-AF8A-7BE8C93764B0}"/>
    <cellStyle name="40% - Accent1 2 2" xfId="173" xr:uid="{1E90AD5B-9423-4D5C-8A28-F5C20485F3AB}"/>
    <cellStyle name="40% - Accent1 2 2 2" xfId="55057" xr:uid="{78C38EB5-F47E-418E-BF59-311009F296DC}"/>
    <cellStyle name="40% - Accent1 2 2 3" xfId="9130" xr:uid="{D9319944-0FF2-4572-909B-64F73059032A}"/>
    <cellStyle name="40% - Accent1 2 3" xfId="174" xr:uid="{E1DBBCBE-6FEF-4BD6-88A7-95B099C059CC}"/>
    <cellStyle name="40% - Accent1 2 3 2" xfId="5657" xr:uid="{9A9C0598-DFB4-45EB-BE8F-AE28FF509360}"/>
    <cellStyle name="40% - Accent1 2 3 2 2" xfId="7010" xr:uid="{E871BE0A-F760-4443-9FB3-A7B2857F67C4}"/>
    <cellStyle name="40% - Accent1 2 3 2 3" xfId="8163" xr:uid="{600E0311-7370-45F1-A277-1F1FA463969C}"/>
    <cellStyle name="40% - Accent1 2 3 3" xfId="6444" xr:uid="{05416F56-80F7-4AEF-907C-97DA5774D100}"/>
    <cellStyle name="40% - Accent1 2 3 4" xfId="7605" xr:uid="{F68F9C93-06B9-4E2C-8D88-3A81BA91A1D9}"/>
    <cellStyle name="40% - Accent1 2 3 5" xfId="9131" xr:uid="{E7DF5272-B00B-48DE-B35B-8CF1E6A1EC64}"/>
    <cellStyle name="40% - Accent1 2 4" xfId="175" xr:uid="{1B579F2A-BF17-40EA-8580-6EF04887C32C}"/>
    <cellStyle name="40% - Accent1 2 4 2" xfId="5658" xr:uid="{E054E9CE-D997-423E-A6AC-AF612F8050D5}"/>
    <cellStyle name="40% - Accent1 2 4 2 2" xfId="7011" xr:uid="{0A6BAFD7-EE96-4E3B-B62D-1254D34924B3}"/>
    <cellStyle name="40% - Accent1 2 4 2 3" xfId="8164" xr:uid="{EBC690DD-A1EC-426C-B146-340D5074E753}"/>
    <cellStyle name="40% - Accent1 2 4 3" xfId="6445" xr:uid="{D6B0214C-7EB7-4245-9331-B1832AD148D1}"/>
    <cellStyle name="40% - Accent1 2 4 4" xfId="7606" xr:uid="{05B9394D-B493-47F4-9518-AE54E9E266AC}"/>
    <cellStyle name="40% - Accent1 2 4 5" xfId="9132" xr:uid="{5F2E7473-4D19-458E-9C29-D9D62EE435E6}"/>
    <cellStyle name="40% - Accent1 2 5" xfId="176" xr:uid="{D0989A14-EB11-4521-BD50-00F5CA2A5FCC}"/>
    <cellStyle name="40% - Accent1 2 5 2" xfId="5659" xr:uid="{419E10C9-BE73-4565-98C5-CD3E318819EE}"/>
    <cellStyle name="40% - Accent1 2 5 2 2" xfId="7012" xr:uid="{7C7BBF36-0CBC-4A70-B3C3-002132D37CF7}"/>
    <cellStyle name="40% - Accent1 2 5 2 3" xfId="8165" xr:uid="{2B069658-ADD8-4CB9-86CB-21313581BD91}"/>
    <cellStyle name="40% - Accent1 2 5 3" xfId="6446" xr:uid="{DEFF3863-6C76-46C9-86CE-663ACEB7E303}"/>
    <cellStyle name="40% - Accent1 2 5 4" xfId="7607" xr:uid="{06EB9AF0-540D-4D7C-8DC2-55FC96039786}"/>
    <cellStyle name="40% - Accent1 2 5 5" xfId="9133" xr:uid="{13B70FF9-625B-40AB-B1F1-561A52391AD2}"/>
    <cellStyle name="40% - Accent1 2 6" xfId="177" xr:uid="{F5362CFA-A340-4789-AB0D-BEE71B11BD79}"/>
    <cellStyle name="40% - Accent1 2 6 2" xfId="5660" xr:uid="{AB4639AA-DD2C-42CE-B95D-31DDAC68B323}"/>
    <cellStyle name="40% - Accent1 2 6 2 2" xfId="7013" xr:uid="{DA45DD1A-5081-4C3E-86F4-C7236923DD20}"/>
    <cellStyle name="40% - Accent1 2 6 2 3" xfId="8166" xr:uid="{BEADC6DD-8A9A-4563-8A4A-8C6AD036AEA9}"/>
    <cellStyle name="40% - Accent1 2 6 3" xfId="6447" xr:uid="{B958551C-9994-4E03-BC78-DEB300C72503}"/>
    <cellStyle name="40% - Accent1 2 6 4" xfId="7608" xr:uid="{2F24085D-8877-45C5-8353-E21F67CDED3D}"/>
    <cellStyle name="40% - Accent1 2 6 5" xfId="9134" xr:uid="{94A9205C-3ADE-4555-BD66-9DA80916B2AD}"/>
    <cellStyle name="40% - Accent1 2 7" xfId="9129" xr:uid="{D8B1020C-EDF5-411F-9397-1DFB894173B0}"/>
    <cellStyle name="40% - Accent1 2 8" xfId="8931" xr:uid="{2E060F97-4521-4E3D-9A2F-497C48E1BD61}"/>
    <cellStyle name="40% - Accent1 2 9" xfId="39882" xr:uid="{F6FCAE72-AD30-470D-8D33-F01ACDDEF586}"/>
    <cellStyle name="40% - Accent1 3" xfId="178" xr:uid="{05D8FD40-B372-49FF-A4C7-77BDFDB2090B}"/>
    <cellStyle name="40% - Accent1 3 2" xfId="179" xr:uid="{E9FCEE70-F5F1-40E0-928D-E555BCE0D558}"/>
    <cellStyle name="40% - Accent1 3 2 2" xfId="5662" xr:uid="{6F9FE24F-E6D1-4DC9-8059-03F7ABDD9BF1}"/>
    <cellStyle name="40% - Accent1 3 2 2 2" xfId="7015" xr:uid="{AF5DB220-F4F5-498B-BEC6-2A0EFBD1F67C}"/>
    <cellStyle name="40% - Accent1 3 2 2 3" xfId="8168" xr:uid="{A88A72E3-668A-4A7C-8C18-03C07F2086E0}"/>
    <cellStyle name="40% - Accent1 3 2 3" xfId="6449" xr:uid="{F0D95796-BEA9-4527-9302-8CA36144AD73}"/>
    <cellStyle name="40% - Accent1 3 2 4" xfId="7610" xr:uid="{97877F83-42D4-4654-B33C-220F5379CB89}"/>
    <cellStyle name="40% - Accent1 3 2 5" xfId="55068" xr:uid="{30C78E8B-F8F9-4B9A-857E-1C456339D6CF}"/>
    <cellStyle name="40% - Accent1 3 3" xfId="180" xr:uid="{E66CDF97-3E5E-4702-AF28-CBA181A70A39}"/>
    <cellStyle name="40% - Accent1 3 3 2" xfId="5663" xr:uid="{D0333191-C41E-48F8-BF5E-563C50A94434}"/>
    <cellStyle name="40% - Accent1 3 3 2 2" xfId="7016" xr:uid="{CF21DA78-4E31-4FD2-AB0A-9CF5F516203F}"/>
    <cellStyle name="40% - Accent1 3 3 2 3" xfId="8169" xr:uid="{5F386228-DB28-42B8-A092-B1500636221C}"/>
    <cellStyle name="40% - Accent1 3 3 3" xfId="6450" xr:uid="{57BFABF4-03F2-4F93-9737-F27ECC86E42C}"/>
    <cellStyle name="40% - Accent1 3 3 4" xfId="7611" xr:uid="{3CFE42C2-E161-4DAF-9204-22FB5700166B}"/>
    <cellStyle name="40% - Accent1 3 4" xfId="5661" xr:uid="{47A66C9F-BAA3-4D1C-A7AF-1AF156E5C6CD}"/>
    <cellStyle name="40% - Accent1 3 4 2" xfId="7014" xr:uid="{86B2CDC7-98EF-4F15-ACFD-BF2B1E0BB0C4}"/>
    <cellStyle name="40% - Accent1 3 4 3" xfId="8167" xr:uid="{E5372D45-A456-4342-B386-AFC3BEDB7A17}"/>
    <cellStyle name="40% - Accent1 3 5" xfId="6448" xr:uid="{611076E3-3210-4DC2-820A-95AE946626EB}"/>
    <cellStyle name="40% - Accent1 3 6" xfId="7609" xr:uid="{C8D42A21-F11B-467A-80C7-8AC41B392853}"/>
    <cellStyle name="40% - Accent1 3 7" xfId="39761" xr:uid="{AF0D10BA-FEEE-4C1D-8DA8-737535288758}"/>
    <cellStyle name="40% - Accent1 4" xfId="181" xr:uid="{3C79AD3D-3175-473D-A7C9-3C541E99487B}"/>
    <cellStyle name="40% - Accent1 4 2" xfId="182" xr:uid="{090B044B-9D2F-4A95-B132-63571247BDCC}"/>
    <cellStyle name="40% - Accent1 4 2 2" xfId="5665" xr:uid="{8083E494-6546-4FF0-8F97-8155141DB2C6}"/>
    <cellStyle name="40% - Accent1 4 2 2 2" xfId="7018" xr:uid="{CE232DF2-639C-4568-B765-FAE56D15B79E}"/>
    <cellStyle name="40% - Accent1 4 2 2 3" xfId="8171" xr:uid="{9FCA4864-D002-448F-B7B7-0AD17F71A252}"/>
    <cellStyle name="40% - Accent1 4 2 3" xfId="6452" xr:uid="{16F080F2-5E5E-4AEF-B622-D69ED487C5A6}"/>
    <cellStyle name="40% - Accent1 4 2 4" xfId="7613" xr:uid="{3EC24111-090D-43B8-83EB-1A277CBAF90B}"/>
    <cellStyle name="40% - Accent1 4 3" xfId="5664" xr:uid="{E5F03979-1AFC-48C8-8C79-E3F4D4870E0C}"/>
    <cellStyle name="40% - Accent1 4 3 2" xfId="7017" xr:uid="{4060EE96-BEBE-4769-BE04-19ACFD570BE3}"/>
    <cellStyle name="40% - Accent1 4 3 3" xfId="8170" xr:uid="{2D865451-FF10-4085-B83A-95AD80DE2689}"/>
    <cellStyle name="40% - Accent1 4 4" xfId="6451" xr:uid="{D1F1BC16-3117-485B-A88C-544A1B344FBF}"/>
    <cellStyle name="40% - Accent1 4 5" xfId="7612" xr:uid="{B2ACF77D-D557-42EB-8681-0898271BF625}"/>
    <cellStyle name="40% - Accent1 4 6" xfId="55102" xr:uid="{7A34E6CB-7D00-48AC-90DD-799379AD7E1F}"/>
    <cellStyle name="40% - Accent1 5" xfId="183" xr:uid="{A3FE55BD-DCAB-4D8A-BF27-B08E27BBF068}"/>
    <cellStyle name="40% - Accent1 5 2" xfId="184" xr:uid="{AA0E9A78-D302-40A6-9E16-3610E9312C01}"/>
    <cellStyle name="40% - Accent1 5 2 2" xfId="5667" xr:uid="{73CD8325-11B6-43C4-8E2F-5B932885CF94}"/>
    <cellStyle name="40% - Accent1 5 2 2 2" xfId="7020" xr:uid="{1572FB70-7349-4E37-82BA-0D645880C2CE}"/>
    <cellStyle name="40% - Accent1 5 2 2 3" xfId="8173" xr:uid="{2450AAFE-635E-42D3-BFAB-68EB968D9520}"/>
    <cellStyle name="40% - Accent1 5 2 3" xfId="6454" xr:uid="{11627C05-D124-4C89-A8DF-67DD34559FA3}"/>
    <cellStyle name="40% - Accent1 5 2 4" xfId="7615" xr:uid="{D3689934-F03A-4101-B4D9-E57800357D9B}"/>
    <cellStyle name="40% - Accent1 5 3" xfId="5666" xr:uid="{19967756-BE9B-415A-B3EF-57C41F87459A}"/>
    <cellStyle name="40% - Accent1 5 3 2" xfId="7019" xr:uid="{F96574E9-98AD-4652-A431-72B303D63DC9}"/>
    <cellStyle name="40% - Accent1 5 3 3" xfId="8172" xr:uid="{7360BD6E-40A9-4035-A2E0-6F78DED5EB9F}"/>
    <cellStyle name="40% - Accent1 5 4" xfId="6453" xr:uid="{2C0D546C-8B6E-4B88-8F6E-BE1054DFB2FD}"/>
    <cellStyle name="40% - Accent1 5 5" xfId="7614" xr:uid="{191A8651-DDD6-4F2C-8C63-B2CB8C5C522E}"/>
    <cellStyle name="40% - Accent1 6" xfId="185" xr:uid="{507EA798-66E8-46BB-8F69-B0C219B42AA7}"/>
    <cellStyle name="40% - Accent1 6 2" xfId="5668" xr:uid="{9505A312-F3C4-4EE5-AD19-A4CB010E8B36}"/>
    <cellStyle name="40% - Accent1 6 2 2" xfId="7021" xr:uid="{43FBD4A9-8885-4BA3-856C-2D0B8DE7FC0A}"/>
    <cellStyle name="40% - Accent1 6 2 3" xfId="8174" xr:uid="{FD9568BF-5DE2-457F-AC86-E7414D906E23}"/>
    <cellStyle name="40% - Accent1 6 3" xfId="6455" xr:uid="{E7FD3DB8-22C6-4B85-8D04-7099EC195F4E}"/>
    <cellStyle name="40% - Accent1 6 4" xfId="7616" xr:uid="{0E456BA8-FC53-4597-A4D4-1E7F7684F1FC}"/>
    <cellStyle name="40% - Accent1 7" xfId="186" xr:uid="{2D69EA90-687D-415E-8538-0944FD0631E4}"/>
    <cellStyle name="40% - Accent1 7 2" xfId="5669" xr:uid="{36F9DF1B-E857-4364-96AA-66ED1E57E333}"/>
    <cellStyle name="40% - Accent1 7 2 2" xfId="7022" xr:uid="{881F9B22-6312-4088-9279-5DC0B4B0B0BA}"/>
    <cellStyle name="40% - Accent1 7 2 3" xfId="8175" xr:uid="{EE89551A-F923-4AB5-91F1-B657F423DFB4}"/>
    <cellStyle name="40% - Accent1 7 3" xfId="6456" xr:uid="{56696344-0322-4F00-90E7-211419CAD917}"/>
    <cellStyle name="40% - Accent1 7 4" xfId="7617" xr:uid="{B8C45973-ACC6-4A92-99BC-C93B1EFB6808}"/>
    <cellStyle name="40% - Accent1 8" xfId="187" xr:uid="{0E7C2CE8-D98C-440D-B0FF-BB032FD1CFEB}"/>
    <cellStyle name="40% - Accent1 8 2" xfId="5670" xr:uid="{BCBAA51F-EE43-407D-9665-8E23D8292E64}"/>
    <cellStyle name="40% - Accent1 8 2 2" xfId="7023" xr:uid="{60F29235-6FF6-485D-95A2-2E48A33DCFCD}"/>
    <cellStyle name="40% - Accent1 8 2 3" xfId="8176" xr:uid="{AC1F413E-814D-48B0-BA5B-7BC862DDA827}"/>
    <cellStyle name="40% - Accent1 8 3" xfId="6457" xr:uid="{F51E740F-A897-4320-852D-84D39E9BE237}"/>
    <cellStyle name="40% - Accent1 8 4" xfId="7618" xr:uid="{18885E8D-BDAF-4792-9C37-3F7273191FAB}"/>
    <cellStyle name="40% - Accent1 9" xfId="188" xr:uid="{98AF95BC-87F6-422F-B350-2AE36EEE4EF6}"/>
    <cellStyle name="40% - Accent1 9 2" xfId="5671" xr:uid="{14B2F744-32A4-4E39-86A2-B415661C047C}"/>
    <cellStyle name="40% - Accent1 9 2 2" xfId="7024" xr:uid="{601D1F24-4E2A-401F-9048-60959323B619}"/>
    <cellStyle name="40% - Accent1 9 2 3" xfId="8177" xr:uid="{D437A086-9540-4C3E-AF5E-6D107D4BB915}"/>
    <cellStyle name="40% - Accent1 9 3" xfId="6458" xr:uid="{916835DE-EA20-462C-86B4-E6DE4BA85949}"/>
    <cellStyle name="40% - Accent1 9 4" xfId="7619" xr:uid="{6AC5C7E4-421B-4F16-B5F1-74C51A33C653}"/>
    <cellStyle name="40% - Accent2" xfId="8" builtinId="35" customBuiltin="1"/>
    <cellStyle name="40% - Accent2 10" xfId="7496" xr:uid="{1CF749C4-1D10-40B3-B28F-4CC1891D564C}"/>
    <cellStyle name="40% - Accent2 11" xfId="8638" xr:uid="{4A4FA708-3D72-4703-9CE8-1748B2D8E9A7}"/>
    <cellStyle name="40% - Accent2 12" xfId="6331" xr:uid="{87C2E78C-2316-4EEF-86CB-ED4E9A08892F}"/>
    <cellStyle name="40% - Accent2 2" xfId="189" xr:uid="{3116B731-4D8F-4AC2-B943-8D1CFDB92237}"/>
    <cellStyle name="40% - Accent2 2 2" xfId="190" xr:uid="{D5D0488C-11BE-4B47-B090-2278DF31A1CC}"/>
    <cellStyle name="40% - Accent2 2 2 2" xfId="55022" xr:uid="{8153CFF4-0936-4A5D-B3CD-3BB6D0D55E50}"/>
    <cellStyle name="40% - Accent2 2 3" xfId="191" xr:uid="{6AB89183-57F3-46C9-8614-52C01EE1631D}"/>
    <cellStyle name="40% - Accent2 2 3 2" xfId="5672" xr:uid="{C18300B5-9523-4DDB-A593-DBC6C134E27C}"/>
    <cellStyle name="40% - Accent2 2 3 2 2" xfId="7025" xr:uid="{9CF2F885-157D-4F7E-A21A-631AD5C4C973}"/>
    <cellStyle name="40% - Accent2 2 3 2 3" xfId="8178" xr:uid="{7CF194B5-7627-4D5E-B943-31BEA314BB3D}"/>
    <cellStyle name="40% - Accent2 2 3 3" xfId="6459" xr:uid="{18FBC464-06C7-4444-9FE6-BB318A63EA9F}"/>
    <cellStyle name="40% - Accent2 2 3 4" xfId="7620" xr:uid="{C3F2BC6C-4EAA-4D32-9B98-B5DDC450F8B7}"/>
    <cellStyle name="40% - Accent2 2 3 5" xfId="39908" xr:uid="{4C9A9113-BA4B-4283-A2E4-00006DE537D7}"/>
    <cellStyle name="40% - Accent2 2 4" xfId="192" xr:uid="{83AB1092-C767-4C4E-A2C4-BDD99978C41C}"/>
    <cellStyle name="40% - Accent2 2 4 2" xfId="5673" xr:uid="{31E5737D-2119-4195-A025-477D83E1348D}"/>
    <cellStyle name="40% - Accent2 2 4 2 2" xfId="7026" xr:uid="{13A00089-BBBF-4AB7-81B4-E526AA6314AC}"/>
    <cellStyle name="40% - Accent2 2 4 2 3" xfId="8179" xr:uid="{2CFB0BC2-59F3-4F93-8539-5C99358EE893}"/>
    <cellStyle name="40% - Accent2 2 4 3" xfId="6460" xr:uid="{2C732601-1A1D-4888-AC5C-E3975D4DEF99}"/>
    <cellStyle name="40% - Accent2 2 4 4" xfId="7621" xr:uid="{3E982ABF-56AB-4573-8C37-58F1B8FA148A}"/>
    <cellStyle name="40% - Accent2 2 5" xfId="193" xr:uid="{E2BEBBA9-9939-4D8A-9583-9A4A05573B3A}"/>
    <cellStyle name="40% - Accent2 2 5 2" xfId="5674" xr:uid="{A6560968-F035-480D-A9B9-4BB9C5C3C894}"/>
    <cellStyle name="40% - Accent2 2 5 2 2" xfId="7027" xr:uid="{AD1C33BC-087F-4C92-9CA1-380F6BDC8E0B}"/>
    <cellStyle name="40% - Accent2 2 5 2 3" xfId="8180" xr:uid="{C53C6331-7AB4-413B-8F1A-E982AEA5E1F0}"/>
    <cellStyle name="40% - Accent2 2 5 3" xfId="6461" xr:uid="{E3CFAAB7-74C1-4447-90FD-2C8CA0261E6B}"/>
    <cellStyle name="40% - Accent2 2 5 4" xfId="7622" xr:uid="{8490D0CB-E52E-409B-A6CB-3D18B1E90CBF}"/>
    <cellStyle name="40% - Accent2 2 6" xfId="194" xr:uid="{EDC57DA6-7516-45B6-934A-4E98A5691C71}"/>
    <cellStyle name="40% - Accent2 2 6 2" xfId="5675" xr:uid="{0B81DC31-3438-4579-BD80-337ACBA4F68F}"/>
    <cellStyle name="40% - Accent2 2 6 2 2" xfId="7028" xr:uid="{DB3BC66D-E390-4FF4-8C78-48BDF7536295}"/>
    <cellStyle name="40% - Accent2 2 6 2 3" xfId="8181" xr:uid="{7B6C4785-B513-494F-81DD-88794AD6FA79}"/>
    <cellStyle name="40% - Accent2 2 6 3" xfId="6462" xr:uid="{CD6D6E53-EA1B-4044-9317-A51A3375245B}"/>
    <cellStyle name="40% - Accent2 2 6 4" xfId="7623" xr:uid="{4CBBC82E-3B22-4A98-9F3F-C3F0A8FEADF3}"/>
    <cellStyle name="40% - Accent2 2 7" xfId="8665" xr:uid="{E2A376BE-04BF-49ED-B7BC-AF34E98DF09B}"/>
    <cellStyle name="40% - Accent2 3" xfId="195" xr:uid="{A35E3423-38AF-447C-BB2F-FFB2302E77C8}"/>
    <cellStyle name="40% - Accent2 3 2" xfId="196" xr:uid="{9468E5B0-8ED3-4156-96C7-A78278F937CC}"/>
    <cellStyle name="40% - Accent2 3 2 2" xfId="5677" xr:uid="{9C010E98-0DB2-4221-8449-B170410147EB}"/>
    <cellStyle name="40% - Accent2 3 2 2 2" xfId="7030" xr:uid="{BD0616CA-F691-48DB-9F29-71ECF5B6BD39}"/>
    <cellStyle name="40% - Accent2 3 2 2 3" xfId="8183" xr:uid="{FADB7DED-BF0F-4800-906B-D096609FC753}"/>
    <cellStyle name="40% - Accent2 3 2 3" xfId="6464" xr:uid="{AF63479C-1211-48FE-A647-44C3A767278F}"/>
    <cellStyle name="40% - Accent2 3 2 4" xfId="7625" xr:uid="{44EE1B50-6343-4479-8186-9A5B40E9D462}"/>
    <cellStyle name="40% - Accent2 3 2 5" xfId="55125" xr:uid="{37BBDE6E-47A5-425E-81F9-5297E4B5CAF5}"/>
    <cellStyle name="40% - Accent2 3 3" xfId="197" xr:uid="{23E02507-0378-403E-BDFC-B8414AA39F03}"/>
    <cellStyle name="40% - Accent2 3 3 2" xfId="5678" xr:uid="{825E981C-E107-4329-856E-ACA415763293}"/>
    <cellStyle name="40% - Accent2 3 3 2 2" xfId="7031" xr:uid="{6A892008-971E-464B-8AEF-A509F17CE68E}"/>
    <cellStyle name="40% - Accent2 3 3 2 3" xfId="8184" xr:uid="{5DB41FDF-89B8-4A20-A872-57FD58748E77}"/>
    <cellStyle name="40% - Accent2 3 3 3" xfId="6465" xr:uid="{27C4E2D9-F50D-4823-B304-F8F2117BD8E2}"/>
    <cellStyle name="40% - Accent2 3 3 4" xfId="7626" xr:uid="{0EFA5BFC-C768-4492-A224-B4769D6BF617}"/>
    <cellStyle name="40% - Accent2 3 4" xfId="5676" xr:uid="{637010FA-6637-407F-B5D7-7C71661DA5AA}"/>
    <cellStyle name="40% - Accent2 3 4 2" xfId="7029" xr:uid="{410D4AB9-BFF6-46AC-A094-C7C2B36FF73D}"/>
    <cellStyle name="40% - Accent2 3 4 3" xfId="8182" xr:uid="{4B46FDD9-6586-46AB-9B04-2CA5841B556D}"/>
    <cellStyle name="40% - Accent2 3 5" xfId="6463" xr:uid="{F7F342DD-AD36-4F6B-88A3-B3037AA1DC67}"/>
    <cellStyle name="40% - Accent2 3 6" xfId="7624" xr:uid="{BC586172-0FC1-494B-8812-78863960EB5A}"/>
    <cellStyle name="40% - Accent2 3 7" xfId="39762" xr:uid="{A37C305C-1BED-42AF-8C60-D68C7DC77D01}"/>
    <cellStyle name="40% - Accent2 4" xfId="198" xr:uid="{EB64940F-FE9F-4000-9F10-49D9815AF3CE}"/>
    <cellStyle name="40% - Accent2 4 2" xfId="199" xr:uid="{F2B1EF81-DC0A-4B7C-92BF-0BA0608BFD8A}"/>
    <cellStyle name="40% - Accent2 4 2 2" xfId="5680" xr:uid="{397B0BD3-5BE5-4EB5-B113-D8CC9116044A}"/>
    <cellStyle name="40% - Accent2 4 2 2 2" xfId="7033" xr:uid="{46EE3BD0-1549-4D78-81A8-A8604836EA15}"/>
    <cellStyle name="40% - Accent2 4 2 2 3" xfId="8186" xr:uid="{FA80BEF7-0F33-40C0-9A3A-1A19EE418099}"/>
    <cellStyle name="40% - Accent2 4 2 3" xfId="6467" xr:uid="{3F054577-1450-4DE7-AAF8-141E468FD0F0}"/>
    <cellStyle name="40% - Accent2 4 2 4" xfId="7628" xr:uid="{813C0B73-7142-47AE-8684-555629EFE24A}"/>
    <cellStyle name="40% - Accent2 4 3" xfId="5679" xr:uid="{958FA1F3-EDD2-4361-A7B5-51BE22098D02}"/>
    <cellStyle name="40% - Accent2 4 3 2" xfId="7032" xr:uid="{5CEA2FED-2EF4-4715-97EB-C26C7724C9EF}"/>
    <cellStyle name="40% - Accent2 4 3 3" xfId="8185" xr:uid="{44BB0895-051F-42D3-99F2-D3F70E78619F}"/>
    <cellStyle name="40% - Accent2 4 4" xfId="6466" xr:uid="{94186130-AC9D-41DB-8718-F4212D566495}"/>
    <cellStyle name="40% - Accent2 4 5" xfId="7627" xr:uid="{6085EBEE-74BD-407F-8CDB-A9C2A111B100}"/>
    <cellStyle name="40% - Accent2 4 6" xfId="55101" xr:uid="{0860A0EB-B8F4-4A7C-8864-9B39DC681817}"/>
    <cellStyle name="40% - Accent2 5" xfId="200" xr:uid="{249D3915-1BD2-414B-A175-96BFD00149C7}"/>
    <cellStyle name="40% - Accent2 5 2" xfId="201" xr:uid="{7A6BBDBA-DEEA-4E78-A126-4A036003AAC3}"/>
    <cellStyle name="40% - Accent2 5 2 2" xfId="5682" xr:uid="{9ED0A25F-B793-4444-A2E1-0FC7E4776F13}"/>
    <cellStyle name="40% - Accent2 5 2 2 2" xfId="7035" xr:uid="{E54B3C35-4736-411D-87E9-2CEA6DF02160}"/>
    <cellStyle name="40% - Accent2 5 2 2 3" xfId="8188" xr:uid="{84B1A8F6-8D78-4B66-AA2F-C64F82732CB5}"/>
    <cellStyle name="40% - Accent2 5 2 3" xfId="6469" xr:uid="{12E82EF7-A3CF-4FB4-93BD-340BB30AA1C8}"/>
    <cellStyle name="40% - Accent2 5 2 4" xfId="7630" xr:uid="{AE4829A3-A81A-4DDA-BB95-724B2BF837F4}"/>
    <cellStyle name="40% - Accent2 5 3" xfId="5681" xr:uid="{54ABE415-9964-465B-8BE4-AB6A427D9952}"/>
    <cellStyle name="40% - Accent2 5 3 2" xfId="7034" xr:uid="{C0EBDC33-468A-47A8-A77F-69E9352D0EFF}"/>
    <cellStyle name="40% - Accent2 5 3 3" xfId="8187" xr:uid="{76A4AD48-C14E-4CF6-B096-F295FAC59D5F}"/>
    <cellStyle name="40% - Accent2 5 4" xfId="6468" xr:uid="{734E29DC-C6B3-469F-876C-3167E39B031E}"/>
    <cellStyle name="40% - Accent2 5 5" xfId="7629" xr:uid="{A8A5DDC5-EB3D-4AEE-8171-8059E21BCB84}"/>
    <cellStyle name="40% - Accent2 6" xfId="202" xr:uid="{609E6B3A-BF80-48BD-8626-8BED485DC33C}"/>
    <cellStyle name="40% - Accent2 6 2" xfId="5683" xr:uid="{5F435749-3FF9-4313-9562-97A5EAC4600C}"/>
    <cellStyle name="40% - Accent2 6 2 2" xfId="7036" xr:uid="{D00F75BB-1219-49F7-9B91-8BDA7A2C92A1}"/>
    <cellStyle name="40% - Accent2 6 2 3" xfId="8189" xr:uid="{EEC0B070-8D41-4A3C-8631-1D6D0207C570}"/>
    <cellStyle name="40% - Accent2 6 3" xfId="6470" xr:uid="{7E1DE80E-91FC-4B42-8D40-7C91EC35B125}"/>
    <cellStyle name="40% - Accent2 6 4" xfId="7631" xr:uid="{3B92E9E1-7F61-4C9A-8C7F-34C4E91BE07A}"/>
    <cellStyle name="40% - Accent2 7" xfId="203" xr:uid="{CD252E60-1480-4BD0-B26D-C3C7ACBA2BAE}"/>
    <cellStyle name="40% - Accent2 7 2" xfId="5684" xr:uid="{F5A94023-DA73-4FB1-B297-55330D3AA636}"/>
    <cellStyle name="40% - Accent2 7 2 2" xfId="7037" xr:uid="{EF2DE0A1-F53D-4A8D-835B-46D65187D21A}"/>
    <cellStyle name="40% - Accent2 7 2 3" xfId="8190" xr:uid="{EE68D5DD-E4F2-4FF8-AF97-95CDEBC49A21}"/>
    <cellStyle name="40% - Accent2 7 3" xfId="6471" xr:uid="{7C42E622-A68D-4760-87D0-FE924551BCE7}"/>
    <cellStyle name="40% - Accent2 7 4" xfId="7632" xr:uid="{D2B3EB75-70F2-4945-9C89-BE5A42FD8A6A}"/>
    <cellStyle name="40% - Accent2 8" xfId="204" xr:uid="{4CCBA070-0C72-4853-8FB1-CC353F9CE6E9}"/>
    <cellStyle name="40% - Accent2 8 2" xfId="5685" xr:uid="{AEFF626A-3FE7-4EA5-B2E3-047053D7457F}"/>
    <cellStyle name="40% - Accent2 8 2 2" xfId="7038" xr:uid="{90B11DB2-43F9-438E-A32A-C333F4C2B149}"/>
    <cellStyle name="40% - Accent2 8 2 3" xfId="8191" xr:uid="{4A2AFE71-D5FB-4689-899F-2BDF7B0C1A1C}"/>
    <cellStyle name="40% - Accent2 8 3" xfId="6472" xr:uid="{212A74CA-F0C4-43E5-BDBB-5127EB99C551}"/>
    <cellStyle name="40% - Accent2 8 4" xfId="7633" xr:uid="{5FD7FF2B-638A-4737-925B-F79CE8BF857C}"/>
    <cellStyle name="40% - Accent2 9" xfId="205" xr:uid="{4891FDA7-5DF3-4A5A-9E83-C8EA0B9513DB}"/>
    <cellStyle name="40% - Accent2 9 2" xfId="5686" xr:uid="{7CBB60F4-4876-4D50-8CAD-548F7A7A6B58}"/>
    <cellStyle name="40% - Accent2 9 2 2" xfId="7039" xr:uid="{9953709C-1161-4939-8B4E-AADEF3E96C3B}"/>
    <cellStyle name="40% - Accent2 9 2 3" xfId="8192" xr:uid="{5B36DD1B-2CD4-4963-BABE-3EA4D6933A0F}"/>
    <cellStyle name="40% - Accent2 9 3" xfId="6473" xr:uid="{DFAD734E-79D5-4FF7-8BD8-39ED37C8F827}"/>
    <cellStyle name="40% - Accent2 9 4" xfId="7634" xr:uid="{85118F7C-9AED-4393-9A4A-2A7C36813F7D}"/>
    <cellStyle name="40% - Accent3" xfId="9" builtinId="39" customBuiltin="1"/>
    <cellStyle name="40% - Accent3 10" xfId="7499" xr:uid="{09F6C71F-F597-4733-B888-7A0D5A7C749A}"/>
    <cellStyle name="40% - Accent3 11" xfId="8641" xr:uid="{DA5FDB46-4A55-4291-9C47-DC39F4A23ACE}"/>
    <cellStyle name="40% - Accent3 12" xfId="6335" xr:uid="{CC6699CA-D987-44CA-966B-5235A2C87E5F}"/>
    <cellStyle name="40% - Accent3 2" xfId="206" xr:uid="{13720699-ABE6-4A68-868D-CE328F8A14EA}"/>
    <cellStyle name="40% - Accent3 2 10" xfId="8666" xr:uid="{2677B511-B14E-4CD7-880C-A3089DB13D4B}"/>
    <cellStyle name="40% - Accent3 2 2" xfId="207" xr:uid="{D51D9D70-2CC5-46CF-BBD0-B73569A18C12}"/>
    <cellStyle name="40% - Accent3 2 2 2" xfId="55054" xr:uid="{03F90D2B-D46D-40FB-9911-0CBED4C77BA9}"/>
    <cellStyle name="40% - Accent3 2 2 3" xfId="9136" xr:uid="{BD953B9A-26BC-49AD-9172-97492CE7583E}"/>
    <cellStyle name="40% - Accent3 2 3" xfId="208" xr:uid="{BD5E0CBF-EE17-4B64-B8CC-3C26CB94214F}"/>
    <cellStyle name="40% - Accent3 2 3 2" xfId="5687" xr:uid="{6430DD7D-7E1D-48F8-A332-95199EFADF41}"/>
    <cellStyle name="40% - Accent3 2 3 2 2" xfId="7040" xr:uid="{860CFF25-3341-46D1-8EF9-00730B983E92}"/>
    <cellStyle name="40% - Accent3 2 3 2 3" xfId="8193" xr:uid="{F2361875-9AD8-4843-B53A-EFA9A6197280}"/>
    <cellStyle name="40% - Accent3 2 3 3" xfId="6474" xr:uid="{1045981B-0DA1-408E-B1B3-36796DCECD59}"/>
    <cellStyle name="40% - Accent3 2 3 4" xfId="7635" xr:uid="{32E47170-5C3F-4509-93E8-50F03093A4D7}"/>
    <cellStyle name="40% - Accent3 2 3 5" xfId="9137" xr:uid="{782EE086-304A-4935-8D12-DDF5DABB4A88}"/>
    <cellStyle name="40% - Accent3 2 4" xfId="209" xr:uid="{472FBC3A-9719-4975-B6E1-D26AA6892B4F}"/>
    <cellStyle name="40% - Accent3 2 4 2" xfId="5688" xr:uid="{9AEA49B5-4C23-4E1E-8474-7321A1612F1C}"/>
    <cellStyle name="40% - Accent3 2 4 2 2" xfId="7041" xr:uid="{CA1B14C0-3795-4426-B803-2D197FC47123}"/>
    <cellStyle name="40% - Accent3 2 4 2 3" xfId="8194" xr:uid="{27290806-8DEC-478F-AD5D-99BB85753B8E}"/>
    <cellStyle name="40% - Accent3 2 4 3" xfId="6475" xr:uid="{82C04A54-7B8E-4F5D-ABF9-DC37654DC842}"/>
    <cellStyle name="40% - Accent3 2 4 4" xfId="7636" xr:uid="{E0205140-D742-46A7-8D43-07AB374657E9}"/>
    <cellStyle name="40% - Accent3 2 4 5" xfId="9138" xr:uid="{485FD137-4AD5-441A-B821-ED329C7E7D3E}"/>
    <cellStyle name="40% - Accent3 2 5" xfId="210" xr:uid="{8F97D99B-B50C-4D61-8D3E-5660607A0203}"/>
    <cellStyle name="40% - Accent3 2 5 2" xfId="5689" xr:uid="{35F52509-6A30-42E3-BDFB-3BC4088A9FD3}"/>
    <cellStyle name="40% - Accent3 2 5 2 2" xfId="7042" xr:uid="{84E09E1E-8CC5-479A-8B56-8BBC2D3E6EF5}"/>
    <cellStyle name="40% - Accent3 2 5 2 3" xfId="8195" xr:uid="{750F0CAC-3D44-421C-814C-2F1D435923D9}"/>
    <cellStyle name="40% - Accent3 2 5 3" xfId="6476" xr:uid="{0D4A14DC-AF3E-43D5-B375-A7633FD22433}"/>
    <cellStyle name="40% - Accent3 2 5 4" xfId="7637" xr:uid="{2F94D050-4504-425A-B919-81D61FF0C772}"/>
    <cellStyle name="40% - Accent3 2 5 5" xfId="9139" xr:uid="{FAA8BCB4-C652-458E-9538-4CA4746AB398}"/>
    <cellStyle name="40% - Accent3 2 6" xfId="211" xr:uid="{E9A8D93D-845E-49D7-9A63-3CA5F52A39A6}"/>
    <cellStyle name="40% - Accent3 2 6 2" xfId="5690" xr:uid="{F52A8144-2E6B-4D47-8BC3-CEAC23A2A120}"/>
    <cellStyle name="40% - Accent3 2 6 2 2" xfId="7043" xr:uid="{3CF44E52-CC2D-48FA-B568-04FA48372E54}"/>
    <cellStyle name="40% - Accent3 2 6 2 3" xfId="8196" xr:uid="{B6A4771A-ADF1-4B5B-83B5-D827C91E5C09}"/>
    <cellStyle name="40% - Accent3 2 6 3" xfId="6477" xr:uid="{C881313B-41BA-4D2E-89DB-98AB353A404E}"/>
    <cellStyle name="40% - Accent3 2 6 4" xfId="7638" xr:uid="{C47DE0F6-1157-4F69-B66E-DE0AC54D6AA3}"/>
    <cellStyle name="40% - Accent3 2 6 5" xfId="9140" xr:uid="{2A92AEB8-8FB9-4637-A957-010179A6044D}"/>
    <cellStyle name="40% - Accent3 2 7" xfId="9135" xr:uid="{C4C5F095-C24E-4D37-93F0-4EB7D3A91E6B}"/>
    <cellStyle name="40% - Accent3 2 8" xfId="8932" xr:uid="{F34655EC-478A-4215-9282-B5EE31E7E305}"/>
    <cellStyle name="40% - Accent3 2 9" xfId="39885" xr:uid="{0DC75B99-8A0B-4C11-9247-C6344858BBA3}"/>
    <cellStyle name="40% - Accent3 3" xfId="212" xr:uid="{DE9EB541-208A-4757-AAC0-BC2114698111}"/>
    <cellStyle name="40% - Accent3 3 2" xfId="213" xr:uid="{D6E3F8EE-F91E-44BE-B6BA-FC640E37615A}"/>
    <cellStyle name="40% - Accent3 3 2 2" xfId="5692" xr:uid="{51221ABC-EBF4-4B0B-9420-8616CFE9779B}"/>
    <cellStyle name="40% - Accent3 3 2 2 2" xfId="7045" xr:uid="{281F58BC-5BE4-429B-880C-8CA8CEABB246}"/>
    <cellStyle name="40% - Accent3 3 2 2 3" xfId="8198" xr:uid="{660FC066-834F-4BAF-9C3A-08AB29520172}"/>
    <cellStyle name="40% - Accent3 3 2 3" xfId="6479" xr:uid="{CB848DDC-4A83-4C31-AA2A-7AEBF3EA6F12}"/>
    <cellStyle name="40% - Accent3 3 2 4" xfId="7640" xr:uid="{F2C61CEF-0164-4659-9854-82F26A53F82F}"/>
    <cellStyle name="40% - Accent3 3 2 5" xfId="55124" xr:uid="{9FDE9273-79FD-4861-A581-DA9CDA289ED7}"/>
    <cellStyle name="40% - Accent3 3 3" xfId="214" xr:uid="{8AC816EC-F23D-4AE5-A567-1B6431F6850F}"/>
    <cellStyle name="40% - Accent3 3 3 2" xfId="5693" xr:uid="{AAD6E69E-E601-4026-A3DD-517FD3A1C390}"/>
    <cellStyle name="40% - Accent3 3 3 2 2" xfId="7046" xr:uid="{19CBAAFF-1AE5-482A-8D89-6522C9AFF553}"/>
    <cellStyle name="40% - Accent3 3 3 2 3" xfId="8199" xr:uid="{D30B486C-118F-4FCC-B629-363109446671}"/>
    <cellStyle name="40% - Accent3 3 3 3" xfId="6480" xr:uid="{B4929CAC-71F0-4CC4-AE41-5521BA308BD8}"/>
    <cellStyle name="40% - Accent3 3 3 4" xfId="7641" xr:uid="{787CEBCB-DA77-41B4-8CFA-E4B1B91181B2}"/>
    <cellStyle name="40% - Accent3 3 4" xfId="5691" xr:uid="{3B1B62FE-2A44-48FB-9C7C-EC48AB0A12C3}"/>
    <cellStyle name="40% - Accent3 3 4 2" xfId="7044" xr:uid="{D575A406-158A-4B7E-9425-8049325DB4BC}"/>
    <cellStyle name="40% - Accent3 3 4 3" xfId="8197" xr:uid="{C2C5646A-231C-4A1C-A28F-8C2B3AB8BCF5}"/>
    <cellStyle name="40% - Accent3 3 5" xfId="6478" xr:uid="{945E8F86-3E14-45AE-8421-10ACDCD2B340}"/>
    <cellStyle name="40% - Accent3 3 6" xfId="7639" xr:uid="{99DF291C-BBB4-44EB-8F38-A56DCB40A668}"/>
    <cellStyle name="40% - Accent3 3 7" xfId="39763" xr:uid="{AAB0582E-9CF8-40BB-8AD1-4C5C533455EA}"/>
    <cellStyle name="40% - Accent3 4" xfId="215" xr:uid="{87C28D36-8787-4795-A5DE-C97A7646078F}"/>
    <cellStyle name="40% - Accent3 4 2" xfId="216" xr:uid="{F9C9C6FA-CA0E-4145-A49C-E794743C82B4}"/>
    <cellStyle name="40% - Accent3 4 2 2" xfId="5695" xr:uid="{C34F76BC-7F96-4CF8-B0EE-2E8FE678308D}"/>
    <cellStyle name="40% - Accent3 4 2 2 2" xfId="7048" xr:uid="{AFA04B07-9EB5-4E0D-B2F2-4917EF135735}"/>
    <cellStyle name="40% - Accent3 4 2 2 3" xfId="8201" xr:uid="{3E5F2C8B-D91E-4185-92DB-02D9A3F3BD8F}"/>
    <cellStyle name="40% - Accent3 4 2 3" xfId="6482" xr:uid="{03BBA92D-8B93-4725-A619-1207602CFE49}"/>
    <cellStyle name="40% - Accent3 4 2 4" xfId="7643" xr:uid="{D1A60EC0-6161-4883-A49C-D2A71EF302CA}"/>
    <cellStyle name="40% - Accent3 4 3" xfId="5694" xr:uid="{C1E77570-D40A-4EEB-B39D-AB947504B382}"/>
    <cellStyle name="40% - Accent3 4 3 2" xfId="7047" xr:uid="{9D0E5678-4205-448B-96EC-DAE07142FB12}"/>
    <cellStyle name="40% - Accent3 4 3 3" xfId="8200" xr:uid="{934BE6AD-0E29-4E6D-8710-C3A1C46A5664}"/>
    <cellStyle name="40% - Accent3 4 4" xfId="6481" xr:uid="{9E11B965-15E4-4622-A459-8E58782BD54A}"/>
    <cellStyle name="40% - Accent3 4 5" xfId="7642" xr:uid="{29DDDFEE-D01A-47D4-BA6A-91726CBEE8CC}"/>
    <cellStyle name="40% - Accent3 4 6" xfId="55100" xr:uid="{F59BE81F-2552-4156-A286-BECD45DAA363}"/>
    <cellStyle name="40% - Accent3 5" xfId="217" xr:uid="{B049C9DF-7523-4927-9690-B4362C8FBF5E}"/>
    <cellStyle name="40% - Accent3 5 2" xfId="218" xr:uid="{51B6D17D-7817-4374-AB54-FBA828A0CA7F}"/>
    <cellStyle name="40% - Accent3 5 2 2" xfId="5697" xr:uid="{FD1D18A4-B013-4113-A8CB-A5FF0DEA3041}"/>
    <cellStyle name="40% - Accent3 5 2 2 2" xfId="7050" xr:uid="{FF89C98A-F4CA-4F32-BE93-62EB37CCCABA}"/>
    <cellStyle name="40% - Accent3 5 2 2 3" xfId="8203" xr:uid="{C6E453DA-1AAA-4D13-9485-664F9DDB2631}"/>
    <cellStyle name="40% - Accent3 5 2 3" xfId="6484" xr:uid="{E2DFBD36-29F1-4D64-81C2-FC110D346F28}"/>
    <cellStyle name="40% - Accent3 5 2 4" xfId="7645" xr:uid="{1AB35DDF-672F-43FA-831B-150535497FD4}"/>
    <cellStyle name="40% - Accent3 5 3" xfId="5696" xr:uid="{A5904F5A-7788-4085-A6D6-CB03F8D8DC96}"/>
    <cellStyle name="40% - Accent3 5 3 2" xfId="7049" xr:uid="{211AA9DE-C497-439D-9DBA-FCD4C32F90D6}"/>
    <cellStyle name="40% - Accent3 5 3 3" xfId="8202" xr:uid="{95F1FFA2-00CC-4A06-AD5E-BFC6D3CAE05F}"/>
    <cellStyle name="40% - Accent3 5 4" xfId="6483" xr:uid="{27421556-2E01-4F53-86BA-EC0A48624BF2}"/>
    <cellStyle name="40% - Accent3 5 5" xfId="7644" xr:uid="{BB629132-9528-4B62-900A-F77141D6174D}"/>
    <cellStyle name="40% - Accent3 6" xfId="219" xr:uid="{E8FF10B4-877C-429C-B6AC-9DAF03DCECD5}"/>
    <cellStyle name="40% - Accent3 6 2" xfId="5698" xr:uid="{0C1848B9-46FF-4DB0-BADC-CD64CC781A63}"/>
    <cellStyle name="40% - Accent3 6 2 2" xfId="7051" xr:uid="{D1ECBD83-458E-4C82-A241-3AA3F03B1A38}"/>
    <cellStyle name="40% - Accent3 6 2 3" xfId="8204" xr:uid="{37B5F257-2B03-4075-8C21-55F395D2224F}"/>
    <cellStyle name="40% - Accent3 6 3" xfId="6485" xr:uid="{1AE97541-F2FB-4805-8155-CAEA72425AD9}"/>
    <cellStyle name="40% - Accent3 6 4" xfId="7646" xr:uid="{982C9289-57B6-4812-A074-6AA043476AFC}"/>
    <cellStyle name="40% - Accent3 7" xfId="220" xr:uid="{1EA96FE3-E46D-43A7-9BBC-378842C4162A}"/>
    <cellStyle name="40% - Accent3 7 2" xfId="5699" xr:uid="{7D2AB7C1-F265-4FE1-A79B-4FFC14229EB5}"/>
    <cellStyle name="40% - Accent3 7 2 2" xfId="7052" xr:uid="{883424BE-5461-4EB2-AD8D-D601CEB58C8B}"/>
    <cellStyle name="40% - Accent3 7 2 3" xfId="8205" xr:uid="{9C52C76F-FEC1-4B7D-BCDF-5F387B638628}"/>
    <cellStyle name="40% - Accent3 7 3" xfId="6486" xr:uid="{A850F429-0DBA-49B1-B18C-2BD6B8324467}"/>
    <cellStyle name="40% - Accent3 7 4" xfId="7647" xr:uid="{34B7B2A5-C906-4A1C-97E1-2BC328A942A3}"/>
    <cellStyle name="40% - Accent3 8" xfId="221" xr:uid="{A8676E89-160E-4278-AE39-B48140220E01}"/>
    <cellStyle name="40% - Accent3 8 2" xfId="5700" xr:uid="{6DCC0AB3-FB7B-4542-805B-DF0074EF476B}"/>
    <cellStyle name="40% - Accent3 8 2 2" xfId="7053" xr:uid="{AE20FC92-5276-4760-8BE5-986DA13D6D7B}"/>
    <cellStyle name="40% - Accent3 8 2 3" xfId="8206" xr:uid="{C6C3EF81-2BB9-4164-B38B-26C8ACB4E69F}"/>
    <cellStyle name="40% - Accent3 8 3" xfId="6487" xr:uid="{9CBDA0D7-4A29-47F6-B58D-90712280B2F0}"/>
    <cellStyle name="40% - Accent3 8 4" xfId="7648" xr:uid="{CE45DDC0-8D3C-4AEB-A9ED-4749A57C06B6}"/>
    <cellStyle name="40% - Accent3 9" xfId="222" xr:uid="{FF8F9894-1A95-48F2-B13D-4EB4A304F37F}"/>
    <cellStyle name="40% - Accent3 9 2" xfId="5701" xr:uid="{763BC1BB-281C-4B4B-ADAC-64A2528665AB}"/>
    <cellStyle name="40% - Accent3 9 2 2" xfId="7054" xr:uid="{39C15C9D-A56A-4B2D-A035-E4A5DEDF5FF7}"/>
    <cellStyle name="40% - Accent3 9 2 3" xfId="8207" xr:uid="{0CF15236-99B0-41A2-9EDA-084440DB9DEC}"/>
    <cellStyle name="40% - Accent3 9 3" xfId="6488" xr:uid="{F57374A1-F613-4B1B-831F-B0519A312E2E}"/>
    <cellStyle name="40% - Accent3 9 4" xfId="7649" xr:uid="{84B5C5AF-881E-43F2-B159-1B22969A7760}"/>
    <cellStyle name="40% - Accent4" xfId="10" builtinId="43" customBuiltin="1"/>
    <cellStyle name="40% - Accent4 10" xfId="7502" xr:uid="{E39FCB2E-F852-46CE-8D88-42DFC51F1014}"/>
    <cellStyle name="40% - Accent4 11" xfId="8644" xr:uid="{DEF714E6-2BDB-425B-B734-8C71C3C4CABF}"/>
    <cellStyle name="40% - Accent4 12" xfId="6339" xr:uid="{035EBF7F-C69D-485D-90C0-CABF96A79F3C}"/>
    <cellStyle name="40% - Accent4 2" xfId="223" xr:uid="{2D335A04-BF01-406D-9D38-6FFC02ECC672}"/>
    <cellStyle name="40% - Accent4 2 10" xfId="8667" xr:uid="{32A2B062-C3FF-4861-8DDE-089BBEA27908}"/>
    <cellStyle name="40% - Accent4 2 2" xfId="224" xr:uid="{9BBC1823-F4D6-4C1F-B530-5FADE6F2EBF5}"/>
    <cellStyle name="40% - Accent4 2 2 2" xfId="55058" xr:uid="{2D44D85F-DB13-4994-8B10-2C8549EDD9E8}"/>
    <cellStyle name="40% - Accent4 2 2 3" xfId="9142" xr:uid="{61E0071D-C9C8-4A8A-85F4-399F3250A89C}"/>
    <cellStyle name="40% - Accent4 2 3" xfId="225" xr:uid="{E80A2543-3552-4B5D-8D7E-503FFCF193AE}"/>
    <cellStyle name="40% - Accent4 2 3 2" xfId="5702" xr:uid="{DEC23E67-17FB-49DF-8502-AEC2F3F4623B}"/>
    <cellStyle name="40% - Accent4 2 3 2 2" xfId="7055" xr:uid="{869BC06A-FF81-48FE-B479-00D601B04B53}"/>
    <cellStyle name="40% - Accent4 2 3 2 3" xfId="8208" xr:uid="{3E2612D5-F6CF-4319-8948-0D76B1E8CCA1}"/>
    <cellStyle name="40% - Accent4 2 3 3" xfId="6489" xr:uid="{F568320D-80BD-4648-A619-68AD167279AC}"/>
    <cellStyle name="40% - Accent4 2 3 4" xfId="7650" xr:uid="{8A1ECF3E-AC3C-4AD4-AAEF-9CE987B68D13}"/>
    <cellStyle name="40% - Accent4 2 3 5" xfId="9143" xr:uid="{6F802EDD-C2AD-4694-BFB1-9B667CC76C32}"/>
    <cellStyle name="40% - Accent4 2 4" xfId="226" xr:uid="{3E5FB231-0249-4E35-B6E8-0041D74CC972}"/>
    <cellStyle name="40% - Accent4 2 4 2" xfId="5703" xr:uid="{F9E684CB-5C87-4114-847B-8E5C63507597}"/>
    <cellStyle name="40% - Accent4 2 4 2 2" xfId="7056" xr:uid="{133D1D14-30DB-45AD-87A1-0D01580BB084}"/>
    <cellStyle name="40% - Accent4 2 4 2 3" xfId="8209" xr:uid="{568D7E85-5F71-494D-B6D5-16E9CCE8C4C1}"/>
    <cellStyle name="40% - Accent4 2 4 3" xfId="6490" xr:uid="{48519107-1643-4B9E-9218-BD96834580E3}"/>
    <cellStyle name="40% - Accent4 2 4 4" xfId="7651" xr:uid="{9EB5AF28-BD5C-42AB-9D6A-3A830EF7D7BC}"/>
    <cellStyle name="40% - Accent4 2 4 5" xfId="9144" xr:uid="{3E6F1F5E-CFAA-4A35-8D36-D491DA2F998F}"/>
    <cellStyle name="40% - Accent4 2 5" xfId="227" xr:uid="{8D9745B9-7728-405B-A96F-28876D0FB2DF}"/>
    <cellStyle name="40% - Accent4 2 5 2" xfId="5704" xr:uid="{F2B3FB33-876D-48E3-854E-618EF6EA4BED}"/>
    <cellStyle name="40% - Accent4 2 5 2 2" xfId="7057" xr:uid="{E95948CC-6567-45A8-A559-713E3C93AE8E}"/>
    <cellStyle name="40% - Accent4 2 5 2 3" xfId="8210" xr:uid="{F50B690C-AE3F-45F5-83A5-5BFC66EB62C2}"/>
    <cellStyle name="40% - Accent4 2 5 3" xfId="6491" xr:uid="{F80B2E37-7EC3-42CF-8E62-46BE3F9E1056}"/>
    <cellStyle name="40% - Accent4 2 5 4" xfId="7652" xr:uid="{CC69A22B-1720-4E96-9C32-87D8BF16E2A5}"/>
    <cellStyle name="40% - Accent4 2 5 5" xfId="9145" xr:uid="{2A654685-3B94-4FF3-8D69-B7A4B5AD2D23}"/>
    <cellStyle name="40% - Accent4 2 6" xfId="228" xr:uid="{28102334-B1B4-439A-A3B2-609D8609B515}"/>
    <cellStyle name="40% - Accent4 2 6 2" xfId="5705" xr:uid="{9E023DCD-0010-411A-96DE-472307D7B6FE}"/>
    <cellStyle name="40% - Accent4 2 6 2 2" xfId="7058" xr:uid="{D86505D3-9955-4D79-87FA-1AC84DDE6500}"/>
    <cellStyle name="40% - Accent4 2 6 2 3" xfId="8211" xr:uid="{BECE08AA-88FC-4115-9714-F7A8EDF8BECB}"/>
    <cellStyle name="40% - Accent4 2 6 3" xfId="6492" xr:uid="{1B62F6F2-C55F-4CDF-BE80-068E277EAD45}"/>
    <cellStyle name="40% - Accent4 2 6 4" xfId="7653" xr:uid="{018460E6-9E48-4A14-98C8-8768C2C0C620}"/>
    <cellStyle name="40% - Accent4 2 6 5" xfId="9146" xr:uid="{53CF161D-A693-4455-B289-89F86D13A370}"/>
    <cellStyle name="40% - Accent4 2 7" xfId="9141" xr:uid="{C4F84A94-C0A2-4485-ADF7-BAFA4BBCB44B}"/>
    <cellStyle name="40% - Accent4 2 8" xfId="8933" xr:uid="{3A09F61D-17DC-4545-B54E-59D444E0ACBF}"/>
    <cellStyle name="40% - Accent4 2 9" xfId="39906" xr:uid="{3A2B6505-E566-4368-8984-3FB9AE89962A}"/>
    <cellStyle name="40% - Accent4 3" xfId="229" xr:uid="{A0A2BB59-ADC6-48FF-B845-4DC4B474E422}"/>
    <cellStyle name="40% - Accent4 3 2" xfId="230" xr:uid="{5F6A91C6-17A5-479E-A0D7-C57E07068E23}"/>
    <cellStyle name="40% - Accent4 3 2 2" xfId="5707" xr:uid="{85B89988-68ED-4FD0-8F01-B9CF709480D9}"/>
    <cellStyle name="40% - Accent4 3 2 2 2" xfId="7060" xr:uid="{2088B4C2-AAC1-4FFD-A050-EE74729D76D8}"/>
    <cellStyle name="40% - Accent4 3 2 2 3" xfId="8213" xr:uid="{DBC4A7E1-36E7-413F-A763-40EA5C2D9736}"/>
    <cellStyle name="40% - Accent4 3 2 3" xfId="6494" xr:uid="{9C8B418E-227B-4C56-8D5F-D6F006C99678}"/>
    <cellStyle name="40% - Accent4 3 2 4" xfId="7655" xr:uid="{EA54D750-AAEF-48EB-B708-F8B4E80C4CEE}"/>
    <cellStyle name="40% - Accent4 3 2 5" xfId="55110" xr:uid="{23A7140A-18A4-4698-9CA8-6879AA97F164}"/>
    <cellStyle name="40% - Accent4 3 3" xfId="231" xr:uid="{E3598CAD-FBA8-4370-9D73-0C47550B4480}"/>
    <cellStyle name="40% - Accent4 3 3 2" xfId="5708" xr:uid="{7D66367F-DBDE-40E9-BB1B-A1C2864BDA15}"/>
    <cellStyle name="40% - Accent4 3 3 2 2" xfId="7061" xr:uid="{AE7482AF-7F1A-4FA5-9289-44E24F2D74EE}"/>
    <cellStyle name="40% - Accent4 3 3 2 3" xfId="8214" xr:uid="{CBAEBABF-28B1-44C1-B44D-DB2A69AD2E36}"/>
    <cellStyle name="40% - Accent4 3 3 3" xfId="6495" xr:uid="{E8C5DE19-184B-4262-BE52-C8D77E93B331}"/>
    <cellStyle name="40% - Accent4 3 3 4" xfId="7656" xr:uid="{06E881B8-50A3-4E1E-941C-27D050FCC574}"/>
    <cellStyle name="40% - Accent4 3 4" xfId="5706" xr:uid="{3FD279C1-952A-4487-AAC2-E1829F0315EE}"/>
    <cellStyle name="40% - Accent4 3 4 2" xfId="7059" xr:uid="{653B126C-37F1-4E48-B927-B875286E6157}"/>
    <cellStyle name="40% - Accent4 3 4 3" xfId="8212" xr:uid="{B927C974-8102-491B-84CD-EE8C4AD0ADB7}"/>
    <cellStyle name="40% - Accent4 3 5" xfId="6493" xr:uid="{250F1CC1-EAFF-494A-B0BE-29BDC64C50A9}"/>
    <cellStyle name="40% - Accent4 3 6" xfId="7654" xr:uid="{9B5D85B1-2ECA-4351-BBBD-08FB565DE34C}"/>
    <cellStyle name="40% - Accent4 3 7" xfId="39764" xr:uid="{3D3D4216-B313-42AC-A153-BE36D2B7798C}"/>
    <cellStyle name="40% - Accent4 4" xfId="232" xr:uid="{67852593-F24B-4F44-BD70-93F3BCBF7A3A}"/>
    <cellStyle name="40% - Accent4 4 2" xfId="233" xr:uid="{48FDE640-7935-4D5C-90DB-CE6A45B120AC}"/>
    <cellStyle name="40% - Accent4 4 2 2" xfId="5710" xr:uid="{23196204-FB73-4918-ABE8-3083BB2D105C}"/>
    <cellStyle name="40% - Accent4 4 2 2 2" xfId="7063" xr:uid="{649A4C71-403B-4EB8-8C21-4717CB50748A}"/>
    <cellStyle name="40% - Accent4 4 2 2 3" xfId="8216" xr:uid="{6BEE9755-EF5D-4A11-9601-D6DB8F45E6C7}"/>
    <cellStyle name="40% - Accent4 4 2 3" xfId="6497" xr:uid="{89CC4D0D-1F1D-4DDF-B823-DE68C626A57D}"/>
    <cellStyle name="40% - Accent4 4 2 4" xfId="7658" xr:uid="{5659DE67-3BEA-4FC7-AACC-D45675E6127B}"/>
    <cellStyle name="40% - Accent4 4 3" xfId="5709" xr:uid="{F031228A-8ABE-4650-839D-83E269DC7164}"/>
    <cellStyle name="40% - Accent4 4 3 2" xfId="7062" xr:uid="{AF541691-7A3A-4F3B-9E47-EDA7164318DF}"/>
    <cellStyle name="40% - Accent4 4 3 3" xfId="8215" xr:uid="{EB5F761D-B726-49F0-B8F6-F24088B942A9}"/>
    <cellStyle name="40% - Accent4 4 4" xfId="6496" xr:uid="{4E69E0FE-C7A9-4127-9B95-1D2A97358111}"/>
    <cellStyle name="40% - Accent4 4 5" xfId="7657" xr:uid="{B2B0443D-09E3-4628-B59C-2B1F7803F7D2}"/>
    <cellStyle name="40% - Accent4 4 6" xfId="55099" xr:uid="{017A8CA4-9B0E-4F81-9633-134D3806708E}"/>
    <cellStyle name="40% - Accent4 5" xfId="234" xr:uid="{D9B58049-8560-4E92-85C9-203C2670F3DF}"/>
    <cellStyle name="40% - Accent4 5 2" xfId="235" xr:uid="{B76A8F81-DF1B-4D4D-A85C-1975791FEC5A}"/>
    <cellStyle name="40% - Accent4 5 2 2" xfId="5712" xr:uid="{776B1368-7228-44D5-A409-290E869648E7}"/>
    <cellStyle name="40% - Accent4 5 2 2 2" xfId="7065" xr:uid="{41656F8A-D7ED-4A93-B3F5-C875E2E39F51}"/>
    <cellStyle name="40% - Accent4 5 2 2 3" xfId="8218" xr:uid="{8864BC1D-436D-4BE4-B59F-61D4417B1619}"/>
    <cellStyle name="40% - Accent4 5 2 3" xfId="6499" xr:uid="{AE1A3315-1B41-4CF8-A60F-77B737899FA1}"/>
    <cellStyle name="40% - Accent4 5 2 4" xfId="7660" xr:uid="{97BE6568-F1C9-4F1C-B76D-FCD96BD13386}"/>
    <cellStyle name="40% - Accent4 5 3" xfId="5711" xr:uid="{76AAC76E-70E3-4DE5-98AC-ADE70B4C4F28}"/>
    <cellStyle name="40% - Accent4 5 3 2" xfId="7064" xr:uid="{50C35C36-03ED-4048-80B7-6AD4FA43D974}"/>
    <cellStyle name="40% - Accent4 5 3 3" xfId="8217" xr:uid="{360C1CEA-27FB-4522-88DB-6E8D240BEF1B}"/>
    <cellStyle name="40% - Accent4 5 4" xfId="6498" xr:uid="{CC3156A5-3075-4D5C-B9BF-8FB73B397B61}"/>
    <cellStyle name="40% - Accent4 5 5" xfId="7659" xr:uid="{58BCC398-7C42-44A1-B735-35CF1597E8DE}"/>
    <cellStyle name="40% - Accent4 6" xfId="236" xr:uid="{7CDF5FDF-6070-4CC9-AFEF-04BD2AD4DB54}"/>
    <cellStyle name="40% - Accent4 6 2" xfId="5713" xr:uid="{F46E9BE7-15ED-4F08-9220-0A33463C6323}"/>
    <cellStyle name="40% - Accent4 6 2 2" xfId="7066" xr:uid="{1A49833D-AE95-4FE2-943D-F93B5EE7D6BA}"/>
    <cellStyle name="40% - Accent4 6 2 3" xfId="8219" xr:uid="{9CA6E41D-374C-4624-897E-85BCB9CE367B}"/>
    <cellStyle name="40% - Accent4 6 3" xfId="6500" xr:uid="{26AA8478-2E08-45B7-B6FC-586B8E2EA513}"/>
    <cellStyle name="40% - Accent4 6 4" xfId="7661" xr:uid="{D6B92E69-A0C0-4085-AFE6-E8B323F5E778}"/>
    <cellStyle name="40% - Accent4 7" xfId="237" xr:uid="{8D1460AB-91C4-404C-AC05-0A63B9BE89F3}"/>
    <cellStyle name="40% - Accent4 7 2" xfId="5714" xr:uid="{ACAF44DB-7243-41CF-A2F7-DA85A24A593D}"/>
    <cellStyle name="40% - Accent4 7 2 2" xfId="7067" xr:uid="{5E86C59D-9B21-42E5-B5DC-21E701CF7E2A}"/>
    <cellStyle name="40% - Accent4 7 2 3" xfId="8220" xr:uid="{01083068-F494-4456-99C2-4BA9A54E66CD}"/>
    <cellStyle name="40% - Accent4 7 3" xfId="6501" xr:uid="{91EA0B2C-17AE-4312-8EF0-04DDE7700D73}"/>
    <cellStyle name="40% - Accent4 7 4" xfId="7662" xr:uid="{8F731380-F354-468E-A2AF-327BD22C7A86}"/>
    <cellStyle name="40% - Accent4 8" xfId="238" xr:uid="{80B48A95-5F51-4ED9-B4EF-51C7B439EF76}"/>
    <cellStyle name="40% - Accent4 8 2" xfId="5715" xr:uid="{0028A83A-5807-410D-86F6-F163F83DBE23}"/>
    <cellStyle name="40% - Accent4 8 2 2" xfId="7068" xr:uid="{5D349896-88B2-47B3-B66B-F3B2D9A3EE50}"/>
    <cellStyle name="40% - Accent4 8 2 3" xfId="8221" xr:uid="{3A100714-4502-45CA-8850-004D655BF365}"/>
    <cellStyle name="40% - Accent4 8 3" xfId="6502" xr:uid="{E2308E64-E47D-47C9-B166-5DDCB59FB7C3}"/>
    <cellStyle name="40% - Accent4 8 4" xfId="7663" xr:uid="{8A4B7499-84D4-4BBC-BF70-1E97130F87B0}"/>
    <cellStyle name="40% - Accent4 9" xfId="239" xr:uid="{F7895A40-C77D-4828-A1CC-A6644F26728D}"/>
    <cellStyle name="40% - Accent4 9 2" xfId="5716" xr:uid="{5148D65B-78F1-4AE4-8C9B-4067E153BEC9}"/>
    <cellStyle name="40% - Accent4 9 2 2" xfId="7069" xr:uid="{D57A2154-C891-44EC-93B4-7EFA6ABF34AD}"/>
    <cellStyle name="40% - Accent4 9 2 3" xfId="8222" xr:uid="{C2329DCC-F097-414D-BC6C-B98DEA321FE4}"/>
    <cellStyle name="40% - Accent4 9 3" xfId="6503" xr:uid="{F9B1DF42-F259-433B-AAAC-E5F15082D379}"/>
    <cellStyle name="40% - Accent4 9 4" xfId="7664" xr:uid="{F02B0089-CE5A-4111-86E5-3C582B6A5DCF}"/>
    <cellStyle name="40% - Accent5" xfId="11" builtinId="47" customBuiltin="1"/>
    <cellStyle name="40% - Accent5 10" xfId="7505" xr:uid="{71F4E1AF-2E9D-4BE9-9DF3-71BA1C0F55DF}"/>
    <cellStyle name="40% - Accent5 11" xfId="8647" xr:uid="{95C35915-C924-4705-A43E-317CF95AC28F}"/>
    <cellStyle name="40% - Accent5 12" xfId="6343" xr:uid="{D12EA1DD-A95E-461C-9A6E-8D6FB2682DFB}"/>
    <cellStyle name="40% - Accent5 2" xfId="240" xr:uid="{F69E70A2-5515-4D81-8099-13C4778A28D1}"/>
    <cellStyle name="40% - Accent5 2 2" xfId="241" xr:uid="{31CB3C3A-883B-49E4-9BF1-3196B86FDF55}"/>
    <cellStyle name="40% - Accent5 2 2 2" xfId="55013" xr:uid="{D3730B46-72A3-41B2-ADA7-3935DFFA87B6}"/>
    <cellStyle name="40% - Accent5 2 3" xfId="242" xr:uid="{21B8D155-BB7F-45D9-B460-5C4AD0D4DA82}"/>
    <cellStyle name="40% - Accent5 2 3 2" xfId="5717" xr:uid="{EDC82FCD-E810-408B-8FE3-A154C73C8E5A}"/>
    <cellStyle name="40% - Accent5 2 3 2 2" xfId="7070" xr:uid="{BFBDA627-EDD1-4414-98B3-F15A8362957A}"/>
    <cellStyle name="40% - Accent5 2 3 2 3" xfId="8223" xr:uid="{E3C5F329-60DE-4763-929D-DDFE3BCAEB72}"/>
    <cellStyle name="40% - Accent5 2 3 3" xfId="6504" xr:uid="{D03BAE68-C437-42A7-B5CE-3C4E0F2B30B2}"/>
    <cellStyle name="40% - Accent5 2 3 4" xfId="7665" xr:uid="{61173F8B-8D1C-4FBC-BA1C-0CF2C3B4E932}"/>
    <cellStyle name="40% - Accent5 2 3 5" xfId="39907" xr:uid="{490C2B3E-2A52-4C9C-98AE-D0D645F1AEE6}"/>
    <cellStyle name="40% - Accent5 2 4" xfId="243" xr:uid="{7FCD1FBD-3BFB-47E5-93BA-0CA1CD91E942}"/>
    <cellStyle name="40% - Accent5 2 4 2" xfId="5718" xr:uid="{6F509A7F-FCCD-42B9-B4DB-AD622A385379}"/>
    <cellStyle name="40% - Accent5 2 4 2 2" xfId="7071" xr:uid="{46CF67A7-5B1E-4E4D-A87D-1B519F41823B}"/>
    <cellStyle name="40% - Accent5 2 4 2 3" xfId="8224" xr:uid="{93FC27EA-3543-4A15-AF0C-3C39BCEE5DCA}"/>
    <cellStyle name="40% - Accent5 2 4 3" xfId="6505" xr:uid="{C6FABA32-13A8-450A-A47B-1B355A7C5BE1}"/>
    <cellStyle name="40% - Accent5 2 4 4" xfId="7666" xr:uid="{58A4D5A2-64E5-49C5-94A6-C369684B96B8}"/>
    <cellStyle name="40% - Accent5 2 5" xfId="244" xr:uid="{E5A98774-DED9-459A-9ADB-45010F43803C}"/>
    <cellStyle name="40% - Accent5 2 5 2" xfId="5719" xr:uid="{710BFA24-E8CE-41ED-BEF5-9F1FD05C981D}"/>
    <cellStyle name="40% - Accent5 2 5 2 2" xfId="7072" xr:uid="{D977E7BB-82F8-42AF-9621-3B9E0B8E1D72}"/>
    <cellStyle name="40% - Accent5 2 5 2 3" xfId="8225" xr:uid="{728669EC-8EF0-4FE2-B6A2-D524BB5ED99F}"/>
    <cellStyle name="40% - Accent5 2 5 3" xfId="6506" xr:uid="{8658F42E-3ECE-45FB-9E17-A19F30DF9ED9}"/>
    <cellStyle name="40% - Accent5 2 5 4" xfId="7667" xr:uid="{73C1998F-63AB-4893-9C82-AE0E3EE497CE}"/>
    <cellStyle name="40% - Accent5 2 6" xfId="245" xr:uid="{2E52D3CF-5CCF-4EAE-8935-F2C7022993B8}"/>
    <cellStyle name="40% - Accent5 2 6 2" xfId="5720" xr:uid="{F05C629C-EE8E-4685-8F94-8B6A22231D81}"/>
    <cellStyle name="40% - Accent5 2 6 2 2" xfId="7073" xr:uid="{1BB05FCB-D9F5-4742-99FB-4E7AAB905632}"/>
    <cellStyle name="40% - Accent5 2 6 2 3" xfId="8226" xr:uid="{ED75F8B0-794B-4EE7-80C2-6FDFDA707882}"/>
    <cellStyle name="40% - Accent5 2 6 3" xfId="6507" xr:uid="{73FA7075-B88F-4904-8BB9-47B139AAA7A2}"/>
    <cellStyle name="40% - Accent5 2 6 4" xfId="7668" xr:uid="{0135D83C-B673-4816-86C4-C6FBD711F131}"/>
    <cellStyle name="40% - Accent5 2 7" xfId="8668" xr:uid="{0F5F0A3D-6F0C-4AED-9598-C34EFD2FDE23}"/>
    <cellStyle name="40% - Accent5 3" xfId="246" xr:uid="{3459E84D-9B23-47EA-A838-19F915C01C33}"/>
    <cellStyle name="40% - Accent5 3 2" xfId="247" xr:uid="{4942C17D-DE1A-432F-AA33-86CE0493B9C6}"/>
    <cellStyle name="40% - Accent5 3 2 2" xfId="5722" xr:uid="{D0C18FAF-9BEF-42AC-97ED-75044E4468B6}"/>
    <cellStyle name="40% - Accent5 3 2 2 2" xfId="7075" xr:uid="{AC43F128-D141-4621-96F0-2A5C4CEB6E47}"/>
    <cellStyle name="40% - Accent5 3 2 2 3" xfId="8228" xr:uid="{40D73ADB-CD1A-4F3C-95A0-99355643B477}"/>
    <cellStyle name="40% - Accent5 3 2 3" xfId="6509" xr:uid="{0D4122DA-6617-4F03-9DBE-0F035557D367}"/>
    <cellStyle name="40% - Accent5 3 2 4" xfId="7670" xr:uid="{6EF5B932-B3A9-4459-AFFF-042BAC3813B8}"/>
    <cellStyle name="40% - Accent5 3 2 5" xfId="55109" xr:uid="{9EAD523A-7F4B-4C5F-A0F0-C57755869AD2}"/>
    <cellStyle name="40% - Accent5 3 3" xfId="248" xr:uid="{28BF6555-0332-4E10-BFD3-8A27168ECC0F}"/>
    <cellStyle name="40% - Accent5 3 3 2" xfId="5723" xr:uid="{161C2936-876E-4940-AC6B-1ECB6AED4742}"/>
    <cellStyle name="40% - Accent5 3 3 2 2" xfId="7076" xr:uid="{87A3E670-702D-4801-ACA5-3CB1CCD4166D}"/>
    <cellStyle name="40% - Accent5 3 3 2 3" xfId="8229" xr:uid="{28339E07-C2F4-427D-8B8B-544CDB445848}"/>
    <cellStyle name="40% - Accent5 3 3 3" xfId="6510" xr:uid="{294CAED1-E1B9-49C9-A1A0-2B4228A63432}"/>
    <cellStyle name="40% - Accent5 3 3 4" xfId="7671" xr:uid="{A58B37D4-E14F-4112-89C0-287723E118B6}"/>
    <cellStyle name="40% - Accent5 3 4" xfId="5721" xr:uid="{16FF6269-F115-458F-A761-24406F809634}"/>
    <cellStyle name="40% - Accent5 3 4 2" xfId="7074" xr:uid="{B5436236-384B-4E45-9CAC-007EB817331A}"/>
    <cellStyle name="40% - Accent5 3 4 3" xfId="8227" xr:uid="{09257E2B-4D21-492B-A5B2-01C47390BCFF}"/>
    <cellStyle name="40% - Accent5 3 5" xfId="6508" xr:uid="{A897982F-0EA6-4A60-A9A6-BFE592578E5D}"/>
    <cellStyle name="40% - Accent5 3 6" xfId="7669" xr:uid="{1DF37D22-AFCA-46F3-8DD8-F803E754D443}"/>
    <cellStyle name="40% - Accent5 3 7" xfId="39765" xr:uid="{6F8BDCFC-3D9D-4CC3-A3A8-94F6878CEC24}"/>
    <cellStyle name="40% - Accent5 4" xfId="249" xr:uid="{BBEA1874-2F88-409B-83BF-1E3A28536756}"/>
    <cellStyle name="40% - Accent5 4 2" xfId="250" xr:uid="{6A2A8ADC-5574-4EE9-BD73-B81F015C3566}"/>
    <cellStyle name="40% - Accent5 4 2 2" xfId="5725" xr:uid="{77E3A125-18FD-45AC-B73F-A9280D8577C3}"/>
    <cellStyle name="40% - Accent5 4 2 2 2" xfId="7078" xr:uid="{D29CA764-B990-4FC9-B146-8166EF0920F1}"/>
    <cellStyle name="40% - Accent5 4 2 2 3" xfId="8231" xr:uid="{A63EA3BF-8D49-446D-9C39-A5580CB63123}"/>
    <cellStyle name="40% - Accent5 4 2 3" xfId="6512" xr:uid="{6FCB8A9C-34D6-49A3-BC06-2479A8F5B74D}"/>
    <cellStyle name="40% - Accent5 4 2 4" xfId="7673" xr:uid="{50217855-934B-4A13-B1FB-525A1D64460C}"/>
    <cellStyle name="40% - Accent5 4 3" xfId="5724" xr:uid="{92B6A9AA-BC81-4AAC-A314-D724E0112174}"/>
    <cellStyle name="40% - Accent5 4 3 2" xfId="7077" xr:uid="{AB345189-DC28-476F-813C-68728957E644}"/>
    <cellStyle name="40% - Accent5 4 3 3" xfId="8230" xr:uid="{34B52956-FC0C-4C34-838C-409237D72EDD}"/>
    <cellStyle name="40% - Accent5 4 4" xfId="6511" xr:uid="{5EC6077E-CC3A-4635-A3BA-1BD510CAFE5C}"/>
    <cellStyle name="40% - Accent5 4 5" xfId="7672" xr:uid="{4A2545CA-F430-433E-91A0-5F0BD98A16CB}"/>
    <cellStyle name="40% - Accent5 4 6" xfId="55098" xr:uid="{95C6BFEB-E272-4886-9B4E-40FFCAD03615}"/>
    <cellStyle name="40% - Accent5 5" xfId="251" xr:uid="{4299A43C-79A9-41D7-B864-69C6337EE588}"/>
    <cellStyle name="40% - Accent5 5 2" xfId="252" xr:uid="{04796F4B-CCC5-47A8-9B25-702BB614A82A}"/>
    <cellStyle name="40% - Accent5 5 2 2" xfId="5727" xr:uid="{6A4E8C9F-A572-407F-ABF6-A9A4F1862981}"/>
    <cellStyle name="40% - Accent5 5 2 2 2" xfId="7080" xr:uid="{1BEEC9F7-1D98-46FB-8402-BE6AD26E3B90}"/>
    <cellStyle name="40% - Accent5 5 2 2 3" xfId="8233" xr:uid="{9B83A30A-3F3A-4C84-8313-6D7C6FEF9105}"/>
    <cellStyle name="40% - Accent5 5 2 3" xfId="6514" xr:uid="{20290F3C-D775-47B6-B122-9A99B71710C6}"/>
    <cellStyle name="40% - Accent5 5 2 4" xfId="7675" xr:uid="{34CA4088-93E9-4433-AF74-27A531A6F1BF}"/>
    <cellStyle name="40% - Accent5 5 3" xfId="5726" xr:uid="{AF37EAF4-77B0-4613-A2D7-0AE8B246E086}"/>
    <cellStyle name="40% - Accent5 5 3 2" xfId="7079" xr:uid="{FFE2E070-EC1E-4157-A0B1-C1E0FC280306}"/>
    <cellStyle name="40% - Accent5 5 3 3" xfId="8232" xr:uid="{4D701A4D-AD6A-4B68-A574-F9F8AC869117}"/>
    <cellStyle name="40% - Accent5 5 4" xfId="6513" xr:uid="{B102AD28-2E4D-4159-B3F7-E2CEFBB2CD16}"/>
    <cellStyle name="40% - Accent5 5 5" xfId="7674" xr:uid="{036425FD-58F0-4ACD-BEF1-C09901DCC31B}"/>
    <cellStyle name="40% - Accent5 6" xfId="253" xr:uid="{22D3CC2F-6D06-4128-AA5F-36041E7E81AF}"/>
    <cellStyle name="40% - Accent5 6 2" xfId="5728" xr:uid="{44C22713-4E42-4AFA-8D07-7C0F285D21B2}"/>
    <cellStyle name="40% - Accent5 6 2 2" xfId="7081" xr:uid="{2DA45004-85E2-4D58-87AF-42F44211C97A}"/>
    <cellStyle name="40% - Accent5 6 2 3" xfId="8234" xr:uid="{C50C41A6-BCA8-4BEE-9775-9C74A4400327}"/>
    <cellStyle name="40% - Accent5 6 3" xfId="6515" xr:uid="{97BF3F8C-1B42-48F9-965A-281DFD3BBC10}"/>
    <cellStyle name="40% - Accent5 6 4" xfId="7676" xr:uid="{D4683868-A35D-4A87-9F37-219AF05D4E3B}"/>
    <cellStyle name="40% - Accent5 7" xfId="254" xr:uid="{EF88C629-CE2A-4E86-A9B6-CDBABC1F726C}"/>
    <cellStyle name="40% - Accent5 7 2" xfId="5729" xr:uid="{DF3A55EB-410C-4917-BA36-5E5123B49C9E}"/>
    <cellStyle name="40% - Accent5 7 2 2" xfId="7082" xr:uid="{8BF6ABA4-7D77-4F8E-804D-6487CB71287E}"/>
    <cellStyle name="40% - Accent5 7 2 3" xfId="8235" xr:uid="{F1271C4E-A594-40D0-95E1-D9D8325B7BFA}"/>
    <cellStyle name="40% - Accent5 7 3" xfId="6516" xr:uid="{E36A58A4-C5F4-49BB-BC9B-FAFE8E4F2BE6}"/>
    <cellStyle name="40% - Accent5 7 4" xfId="7677" xr:uid="{63B5C529-2F11-42B9-AE32-5BA5CF4EBD7A}"/>
    <cellStyle name="40% - Accent5 8" xfId="255" xr:uid="{1F56BA21-13D0-4013-9A6A-F94EF77C4A47}"/>
    <cellStyle name="40% - Accent5 8 2" xfId="5730" xr:uid="{8B9D4507-D6F4-45EE-9BE8-0C7FA3FA745A}"/>
    <cellStyle name="40% - Accent5 8 2 2" xfId="7083" xr:uid="{FA3B7A10-E39C-4065-9F21-1202B0E5966B}"/>
    <cellStyle name="40% - Accent5 8 2 3" xfId="8236" xr:uid="{64DCD454-D1E0-421B-861E-AB9EE0E63747}"/>
    <cellStyle name="40% - Accent5 8 3" xfId="6517" xr:uid="{5FABC2C7-6732-4B41-A24E-72A7975E4C88}"/>
    <cellStyle name="40% - Accent5 8 4" xfId="7678" xr:uid="{ADB2D750-4BF1-4DFC-9073-077F3B23C675}"/>
    <cellStyle name="40% - Accent5 9" xfId="256" xr:uid="{80BC4C97-581B-4E3F-BCE2-065BD1F0D399}"/>
    <cellStyle name="40% - Accent5 9 2" xfId="5731" xr:uid="{CAFB8263-8978-4472-81F8-CFD87ABCB393}"/>
    <cellStyle name="40% - Accent5 9 2 2" xfId="7084" xr:uid="{66683D54-317F-4278-831B-B36628A54C87}"/>
    <cellStyle name="40% - Accent5 9 2 3" xfId="8237" xr:uid="{B684E951-B0C1-47F7-B75F-9823E3B00A00}"/>
    <cellStyle name="40% - Accent5 9 3" xfId="6518" xr:uid="{A9F2A0C4-9352-47EA-B412-AFE71F96CBE0}"/>
    <cellStyle name="40% - Accent5 9 4" xfId="7679" xr:uid="{3625055E-658C-4354-819B-286E509A5A69}"/>
    <cellStyle name="40% - Accent6" xfId="12" builtinId="51" customBuiltin="1"/>
    <cellStyle name="40% - Accent6 10" xfId="7508" xr:uid="{EE03D117-E5B4-4A76-A96E-E18B83C13750}"/>
    <cellStyle name="40% - Accent6 11" xfId="8650" xr:uid="{08F715F7-62BE-47C7-ADA1-9AB3DCD8B32A}"/>
    <cellStyle name="40% - Accent6 12" xfId="6347" xr:uid="{57738357-0D71-4F6E-B85D-C331B02FDC61}"/>
    <cellStyle name="40% - Accent6 2" xfId="257" xr:uid="{582D70D1-E881-4802-8D20-6D6EAAB8182F}"/>
    <cellStyle name="40% - Accent6 2 10" xfId="8669" xr:uid="{08869362-50B5-4D62-970E-2483482580F6}"/>
    <cellStyle name="40% - Accent6 2 2" xfId="258" xr:uid="{68C94CA8-CE6E-4756-8B9F-EB6D3DD802EE}"/>
    <cellStyle name="40% - Accent6 2 2 2" xfId="55029" xr:uid="{8E668934-2868-4C7A-A155-BFB9492DF2BF}"/>
    <cellStyle name="40% - Accent6 2 2 3" xfId="9148" xr:uid="{7793035E-3B9C-4A30-9325-2E441203CDDD}"/>
    <cellStyle name="40% - Accent6 2 3" xfId="259" xr:uid="{43007645-2BB4-4CAF-9BDF-4D57B67BCAFE}"/>
    <cellStyle name="40% - Accent6 2 3 2" xfId="5732" xr:uid="{0E365F11-3325-42FB-8164-1A7517F3DB78}"/>
    <cellStyle name="40% - Accent6 2 3 2 2" xfId="7085" xr:uid="{7A01B9C9-AB77-48F0-B183-39E2E88D8293}"/>
    <cellStyle name="40% - Accent6 2 3 2 3" xfId="8238" xr:uid="{07DF9834-2CCC-4DCF-A3A7-26FB76828F03}"/>
    <cellStyle name="40% - Accent6 2 3 3" xfId="6519" xr:uid="{08F62323-5DDF-4829-BDFF-C3F1017E359A}"/>
    <cellStyle name="40% - Accent6 2 3 4" xfId="7680" xr:uid="{54AEFCB4-31A6-472A-92FF-5ACA13B1774C}"/>
    <cellStyle name="40% - Accent6 2 3 5" xfId="9149" xr:uid="{49FD1388-2A14-41DC-ADDD-3CEEA3D137CF}"/>
    <cellStyle name="40% - Accent6 2 4" xfId="260" xr:uid="{22013A54-F259-40C5-B05D-780A522EAB41}"/>
    <cellStyle name="40% - Accent6 2 4 2" xfId="5733" xr:uid="{7F8C84C1-F437-40CC-9770-F1DA60CBBE36}"/>
    <cellStyle name="40% - Accent6 2 4 2 2" xfId="7086" xr:uid="{A6F3E563-E5B9-425E-A3DB-2D5C6873837C}"/>
    <cellStyle name="40% - Accent6 2 4 2 3" xfId="8239" xr:uid="{13C2D9C9-86E9-4409-AAC4-F9977B3D5147}"/>
    <cellStyle name="40% - Accent6 2 4 3" xfId="6520" xr:uid="{C6235FDE-C4B4-4113-A3B1-60E5B476814B}"/>
    <cellStyle name="40% - Accent6 2 4 4" xfId="7681" xr:uid="{C54166B4-2A24-4D54-B082-D4DE12B7D36F}"/>
    <cellStyle name="40% - Accent6 2 4 5" xfId="9150" xr:uid="{FE113E0F-477E-4C37-A610-A926F868ADEF}"/>
    <cellStyle name="40% - Accent6 2 5" xfId="261" xr:uid="{36B8DCA0-F914-4A58-A109-E210B82C84C7}"/>
    <cellStyle name="40% - Accent6 2 5 2" xfId="5734" xr:uid="{A8655177-DDC1-4E86-BACE-BC99556BD7E2}"/>
    <cellStyle name="40% - Accent6 2 5 2 2" xfId="7087" xr:uid="{14D8781E-93F7-43E8-9638-CD487429CC5F}"/>
    <cellStyle name="40% - Accent6 2 5 2 3" xfId="8240" xr:uid="{2B62918C-F1BC-4678-8A93-5C261FDF3598}"/>
    <cellStyle name="40% - Accent6 2 5 3" xfId="6521" xr:uid="{6121065C-6903-430E-95FC-058F5EF8208C}"/>
    <cellStyle name="40% - Accent6 2 5 4" xfId="7682" xr:uid="{7F813A0E-DED9-4D92-836A-206718FCC4C8}"/>
    <cellStyle name="40% - Accent6 2 5 5" xfId="9151" xr:uid="{948C8E92-F9A2-40D7-AD11-17278C3C3D61}"/>
    <cellStyle name="40% - Accent6 2 6" xfId="262" xr:uid="{CAF0B25C-25A0-400C-B0A8-D5E5DEA4568A}"/>
    <cellStyle name="40% - Accent6 2 6 2" xfId="5735" xr:uid="{15F3E38F-2947-4C03-A098-261E4B116B25}"/>
    <cellStyle name="40% - Accent6 2 6 2 2" xfId="7088" xr:uid="{9B30FFA9-988A-4AB0-8E69-78CDD7977703}"/>
    <cellStyle name="40% - Accent6 2 6 2 3" xfId="8241" xr:uid="{28DBD5AA-851E-45F4-AE01-CA4AF90EF14F}"/>
    <cellStyle name="40% - Accent6 2 6 3" xfId="6522" xr:uid="{E19CF2C4-F4F5-464C-8F97-BD6F067651C9}"/>
    <cellStyle name="40% - Accent6 2 6 4" xfId="7683" xr:uid="{EA22BB2F-A817-4363-A4C5-7FE6FE900061}"/>
    <cellStyle name="40% - Accent6 2 6 5" xfId="9152" xr:uid="{E1F4A3D0-108B-415E-B83B-D169A7E25D15}"/>
    <cellStyle name="40% - Accent6 2 7" xfId="9147" xr:uid="{31D02375-47DD-48C3-8A89-F69F4D9E086C}"/>
    <cellStyle name="40% - Accent6 2 8" xfId="8934" xr:uid="{7F99CA07-732C-429B-87C0-D26E28941370}"/>
    <cellStyle name="40% - Accent6 2 9" xfId="39884" xr:uid="{DE02F96C-7363-4898-981C-836AE2F4ECEF}"/>
    <cellStyle name="40% - Accent6 3" xfId="263" xr:uid="{F3C60291-DA1E-40E5-9554-9AC36717F4F0}"/>
    <cellStyle name="40% - Accent6 3 2" xfId="264" xr:uid="{6C53BFA6-4E70-4E74-A634-5231F615306F}"/>
    <cellStyle name="40% - Accent6 3 2 2" xfId="5737" xr:uid="{4E496AA2-1302-4B72-A01C-AA54BA83AB81}"/>
    <cellStyle name="40% - Accent6 3 2 2 2" xfId="7090" xr:uid="{C84A2307-958C-48FD-BD6C-4A94B40FB56C}"/>
    <cellStyle name="40% - Accent6 3 2 2 3" xfId="8243" xr:uid="{184900E7-0E65-4A88-99D3-1BBFE502F9EE}"/>
    <cellStyle name="40% - Accent6 3 2 3" xfId="6524" xr:uid="{675B71A6-3CF8-4A16-B89E-6BD5C7BF6956}"/>
    <cellStyle name="40% - Accent6 3 2 4" xfId="7685" xr:uid="{DEF22D35-781C-4A1D-8088-15158EF7DEA9}"/>
    <cellStyle name="40% - Accent6 3 2 5" xfId="55063" xr:uid="{1181EDC5-27F3-4588-8746-33BBF22E32C9}"/>
    <cellStyle name="40% - Accent6 3 3" xfId="265" xr:uid="{462E7441-3746-4A45-AAB6-8A383A53FB6B}"/>
    <cellStyle name="40% - Accent6 3 3 2" xfId="5738" xr:uid="{ABEB9C8E-DFFE-4B09-A2F5-9C28F4E806B5}"/>
    <cellStyle name="40% - Accent6 3 3 2 2" xfId="7091" xr:uid="{EC4C480F-31A5-432C-AEE2-4E242B8254C0}"/>
    <cellStyle name="40% - Accent6 3 3 2 3" xfId="8244" xr:uid="{270B9C86-C397-491A-A7FE-CCD56DF4841B}"/>
    <cellStyle name="40% - Accent6 3 3 3" xfId="6525" xr:uid="{08596F0D-8F58-444C-8414-C3471232F346}"/>
    <cellStyle name="40% - Accent6 3 3 4" xfId="7686" xr:uid="{4D7FEEEA-457C-41F9-BF71-8704580C1922}"/>
    <cellStyle name="40% - Accent6 3 4" xfId="5736" xr:uid="{37C5A8FD-4C72-493D-8076-19715A17A192}"/>
    <cellStyle name="40% - Accent6 3 4 2" xfId="7089" xr:uid="{6323ECB1-59D2-4DA3-BE45-6ECEFD6B3CC4}"/>
    <cellStyle name="40% - Accent6 3 4 3" xfId="8242" xr:uid="{FD673BB1-2BF7-4E28-8923-AE6BE241148E}"/>
    <cellStyle name="40% - Accent6 3 5" xfId="6523" xr:uid="{4259F47B-770F-4797-8926-B3204FC47512}"/>
    <cellStyle name="40% - Accent6 3 6" xfId="7684" xr:uid="{551553B3-66EB-4ECF-B266-516160A1651D}"/>
    <cellStyle name="40% - Accent6 3 7" xfId="39766" xr:uid="{AF61FD53-9F72-4C46-94FB-4837DED948A0}"/>
    <cellStyle name="40% - Accent6 4" xfId="266" xr:uid="{03291F68-D142-4A09-8024-3796399F232E}"/>
    <cellStyle name="40% - Accent6 4 2" xfId="267" xr:uid="{FAD9E0BA-6F10-45B0-BA18-644D1EFBFECB}"/>
    <cellStyle name="40% - Accent6 4 2 2" xfId="5740" xr:uid="{6DC2D898-781A-4150-912E-E5CC642BFED4}"/>
    <cellStyle name="40% - Accent6 4 2 2 2" xfId="7093" xr:uid="{2C0AF2BC-B2C4-463E-8FC2-8787CC86C8C9}"/>
    <cellStyle name="40% - Accent6 4 2 2 3" xfId="8246" xr:uid="{AEC333D1-57D4-4156-95D3-74866757E471}"/>
    <cellStyle name="40% - Accent6 4 2 3" xfId="6527" xr:uid="{963758DE-3FD3-46C0-BDF8-0B47859E40A9}"/>
    <cellStyle name="40% - Accent6 4 2 4" xfId="7688" xr:uid="{272AB7BA-C8B3-4718-A4D7-E9A21B8C906E}"/>
    <cellStyle name="40% - Accent6 4 3" xfId="5739" xr:uid="{F2FC842A-08B1-4DAA-AB12-D07632B5C84D}"/>
    <cellStyle name="40% - Accent6 4 3 2" xfId="7092" xr:uid="{197008AA-BF7C-4CDA-8FE7-C40324F0282E}"/>
    <cellStyle name="40% - Accent6 4 3 3" xfId="8245" xr:uid="{976A94F5-8676-45DE-AA69-FA22612118D2}"/>
    <cellStyle name="40% - Accent6 4 4" xfId="6526" xr:uid="{EF2F509E-15D7-4761-9709-402A33FCDD7D}"/>
    <cellStyle name="40% - Accent6 4 5" xfId="7687" xr:uid="{464A316D-A211-40AC-9342-AA069CEBACDD}"/>
    <cellStyle name="40% - Accent6 4 6" xfId="55097" xr:uid="{AF695CC0-231B-4EA2-B440-C2B2D11ABD9A}"/>
    <cellStyle name="40% - Accent6 5" xfId="268" xr:uid="{AB0DDD13-C1A1-46C1-A6B4-50D776984D82}"/>
    <cellStyle name="40% - Accent6 5 2" xfId="269" xr:uid="{C2847503-13A3-4D10-BCC4-B91577D9C698}"/>
    <cellStyle name="40% - Accent6 5 2 2" xfId="5742" xr:uid="{E2D649EB-8091-4050-8493-3EFF6E0640DC}"/>
    <cellStyle name="40% - Accent6 5 2 2 2" xfId="7095" xr:uid="{8EDF77E6-3014-4F7A-AB7E-599B0613F338}"/>
    <cellStyle name="40% - Accent6 5 2 2 3" xfId="8248" xr:uid="{93A38814-7FE6-49ED-A388-5B20D60F3DCB}"/>
    <cellStyle name="40% - Accent6 5 2 3" xfId="6529" xr:uid="{C142752D-08A0-4887-B490-0D828444D15B}"/>
    <cellStyle name="40% - Accent6 5 2 4" xfId="7690" xr:uid="{F9E0266D-4AAD-44CD-BC65-4C368921C414}"/>
    <cellStyle name="40% - Accent6 5 3" xfId="5741" xr:uid="{5D8A3D35-D9AF-40A5-83FF-4B25BC875687}"/>
    <cellStyle name="40% - Accent6 5 3 2" xfId="7094" xr:uid="{71DF8DD5-48B3-44AA-B055-7088A0792CB2}"/>
    <cellStyle name="40% - Accent6 5 3 3" xfId="8247" xr:uid="{746F1520-D36F-403E-B0C5-1D644A4CC3BD}"/>
    <cellStyle name="40% - Accent6 5 4" xfId="6528" xr:uid="{867BBDD3-8820-4F61-A127-6111628C78AE}"/>
    <cellStyle name="40% - Accent6 5 5" xfId="7689" xr:uid="{BDEEE939-5414-4D50-810A-3850710FEC64}"/>
    <cellStyle name="40% - Accent6 6" xfId="270" xr:uid="{52332453-48E1-4C00-BF6F-8F6468D03CF6}"/>
    <cellStyle name="40% - Accent6 6 2" xfId="5743" xr:uid="{9A9B2C45-BCDC-4A41-9DEA-4D742D3F6F6B}"/>
    <cellStyle name="40% - Accent6 6 2 2" xfId="7096" xr:uid="{C33C8EC3-12C4-485A-A066-D45B7265A68C}"/>
    <cellStyle name="40% - Accent6 6 2 3" xfId="8249" xr:uid="{812765E1-2C74-4B8A-82DF-47718FE997A2}"/>
    <cellStyle name="40% - Accent6 6 3" xfId="6530" xr:uid="{B4B7BCFA-DA21-4B21-B9BA-AFFA79F41038}"/>
    <cellStyle name="40% - Accent6 6 4" xfId="7691" xr:uid="{40D52C91-8EB9-4D7E-94A6-BB4AD10EC49F}"/>
    <cellStyle name="40% - Accent6 7" xfId="271" xr:uid="{C9E82E46-BFD9-4D22-B0BB-38FF5969E12E}"/>
    <cellStyle name="40% - Accent6 7 2" xfId="5744" xr:uid="{06FD1759-9E74-467C-AA4A-97D960C91F36}"/>
    <cellStyle name="40% - Accent6 7 2 2" xfId="7097" xr:uid="{DE2BFFED-EB7B-4F29-886E-662485EEAEA5}"/>
    <cellStyle name="40% - Accent6 7 2 3" xfId="8250" xr:uid="{2CBF51F7-ED52-4715-8E78-879344E93C17}"/>
    <cellStyle name="40% - Accent6 7 3" xfId="6531" xr:uid="{67B20780-7718-4D1B-825B-0F0DB86CCE82}"/>
    <cellStyle name="40% - Accent6 7 4" xfId="7692" xr:uid="{C386EF22-4F09-42F2-9BD1-E01DFC51EF4F}"/>
    <cellStyle name="40% - Accent6 8" xfId="272" xr:uid="{AEBFEAB3-9BEC-46EC-87BE-886D7F30D4BF}"/>
    <cellStyle name="40% - Accent6 8 2" xfId="5745" xr:uid="{1111B92D-FA06-4CC9-8C3A-12EB36F9366A}"/>
    <cellStyle name="40% - Accent6 8 2 2" xfId="7098" xr:uid="{0D8AAC90-ADBD-4266-A897-AA924994F9C2}"/>
    <cellStyle name="40% - Accent6 8 2 3" xfId="8251" xr:uid="{3A83204B-3322-4F65-862F-BAD844B332AC}"/>
    <cellStyle name="40% - Accent6 8 3" xfId="6532" xr:uid="{C6880A77-F55F-4B6D-9DFF-B6B96183B896}"/>
    <cellStyle name="40% - Accent6 8 4" xfId="7693" xr:uid="{AA59E825-D3DF-4C02-9CEC-575A2F5AE9B6}"/>
    <cellStyle name="40% - Accent6 9" xfId="273" xr:uid="{91C81723-501E-4695-8DC3-CB965059F7A7}"/>
    <cellStyle name="40% - Accent6 9 2" xfId="5746" xr:uid="{499A0FD1-B46B-4239-AA82-8F1FC6D48B7F}"/>
    <cellStyle name="40% - Accent6 9 2 2" xfId="7099" xr:uid="{8C2A6FE8-15E5-4180-9F2C-82E29F47CDE5}"/>
    <cellStyle name="40% - Accent6 9 2 3" xfId="8252" xr:uid="{5EFCF6E8-0765-4D7B-A6F0-B36235449038}"/>
    <cellStyle name="40% - Accent6 9 3" xfId="6533" xr:uid="{EE909718-8623-4865-9416-907DFFF242BC}"/>
    <cellStyle name="40% - Accent6 9 4" xfId="7694" xr:uid="{1D2BA50B-F475-42C6-9781-2F1F1D962882}"/>
    <cellStyle name="60% - Accent1" xfId="13" builtinId="32" customBuiltin="1"/>
    <cellStyle name="60% - Accent1 2" xfId="274" xr:uid="{E590DF2E-43F4-4611-8EE7-480F61E7A757}"/>
    <cellStyle name="60% - Accent1 2 10" xfId="8670" xr:uid="{083C21D1-B46F-4E28-80C4-F6FC8DB1363E}"/>
    <cellStyle name="60% - Accent1 2 2" xfId="9154" xr:uid="{84F52934-B2C4-47AF-9E1E-383BFDB3E738}"/>
    <cellStyle name="60% - Accent1 2 2 2" xfId="55059" xr:uid="{91BD9B01-0798-4B0C-995A-DCC0AF55586A}"/>
    <cellStyle name="60% - Accent1 2 3" xfId="9155" xr:uid="{667238FA-B285-42A0-8570-24A25C5363B4}"/>
    <cellStyle name="60% - Accent1 2 4" xfId="9156" xr:uid="{3F61D8DF-518B-4CB2-93CB-BA9217A263EB}"/>
    <cellStyle name="60% - Accent1 2 5" xfId="9157" xr:uid="{97DC927A-7EBF-402A-98B9-7FA03985B982}"/>
    <cellStyle name="60% - Accent1 2 6" xfId="9158" xr:uid="{17D683EF-4C12-482E-A5EF-15AC1A03610D}"/>
    <cellStyle name="60% - Accent1 2 7" xfId="9153" xr:uid="{78D37500-3B2C-475B-A87F-8462D1578BD9}"/>
    <cellStyle name="60% - Accent1 2 8" xfId="8935" xr:uid="{7B28D703-8B56-49C7-B753-FB74D942AB7E}"/>
    <cellStyle name="60% - Accent1 2 9" xfId="39883" xr:uid="{F33ABCBA-2025-424D-8837-033D5035DE1F}"/>
    <cellStyle name="60% - Accent1 3" xfId="275" xr:uid="{AC12BB81-7A23-4029-938B-4793B978F76A}"/>
    <cellStyle name="60% - Accent1 3 2" xfId="55096" xr:uid="{814DFE58-D553-49EF-8087-8C01A1C4EAA2}"/>
    <cellStyle name="60% - Accent1 3 3" xfId="39767" xr:uid="{D81D8851-5936-4452-9B66-F5FDCBE6A846}"/>
    <cellStyle name="60% - Accent1 4" xfId="7494" xr:uid="{E2E4E3D0-1690-446A-966E-AD7446F8F52C}"/>
    <cellStyle name="60% - Accent1 5" xfId="8636" xr:uid="{8D5A66EB-0FDB-41E5-A71E-3BB049EEB1D7}"/>
    <cellStyle name="60% - Accent1 6" xfId="6328" xr:uid="{295A6D40-7F69-45DB-9A92-D1BD7A85DF68}"/>
    <cellStyle name="60% - Accent2" xfId="14" builtinId="36" customBuiltin="1"/>
    <cellStyle name="60% - Accent2 2" xfId="276" xr:uid="{06122416-75F7-465D-8493-2E8FDCF37737}"/>
    <cellStyle name="60% - Accent2 2 2" xfId="8936" xr:uid="{562DE751-E800-4FB4-8F65-4DF3A06AE9BB}"/>
    <cellStyle name="60% - Accent2 2 2 2" xfId="55026" xr:uid="{33E862F5-AC5F-46CE-BEB4-1F50D120E031}"/>
    <cellStyle name="60% - Accent2 2 3" xfId="39827" xr:uid="{F49E7A61-E130-404C-8898-A03DF2B1EC22}"/>
    <cellStyle name="60% - Accent2 2 4" xfId="8671" xr:uid="{3D7D47EB-A1A4-4A55-8B7E-6710CDC5C3B1}"/>
    <cellStyle name="60% - Accent2 3" xfId="277" xr:uid="{1425E00C-6E2F-4FE9-BBD2-2492D7EF7FC6}"/>
    <cellStyle name="60% - Accent2 3 2" xfId="55121" xr:uid="{912B21F0-CC5B-4026-8AC3-8C4FD95CD5F8}"/>
    <cellStyle name="60% - Accent2 3 3" xfId="39768" xr:uid="{D5A2B3EF-D39B-4F41-B98B-E56E6E0C3B6C}"/>
    <cellStyle name="60% - Accent2 4" xfId="7497" xr:uid="{4944AFB0-CB51-4B86-9DE5-C9B77B3162F0}"/>
    <cellStyle name="60% - Accent2 5" xfId="8639" xr:uid="{9C3FCA46-A416-4C8E-BC20-79981A053A48}"/>
    <cellStyle name="60% - Accent2 6" xfId="6332" xr:uid="{3DE498F8-5D70-4E7F-9E27-E7E38D9F2DAE}"/>
    <cellStyle name="60% - Accent3" xfId="15" builtinId="40" customBuiltin="1"/>
    <cellStyle name="60% - Accent3 2" xfId="278" xr:uid="{5CDB8686-7DFA-44F3-888B-477FFCC8506A}"/>
    <cellStyle name="60% - Accent3 2 10" xfId="8672" xr:uid="{5F91C190-11F7-4651-AA71-C7D5D7F1C549}"/>
    <cellStyle name="60% - Accent3 2 2" xfId="9160" xr:uid="{6CD68234-A55C-4682-AFEB-0D8D879C7372}"/>
    <cellStyle name="60% - Accent3 2 2 2" xfId="55025" xr:uid="{E7AC4162-FC66-4CC4-B94E-CB91F3FA6D1F}"/>
    <cellStyle name="60% - Accent3 2 3" xfId="9161" xr:uid="{11BA81F9-336A-4C85-8DB4-80BB4C246D2C}"/>
    <cellStyle name="60% - Accent3 2 4" xfId="9162" xr:uid="{31DBCDC2-2A64-4A1D-AAA8-C4C70BEF07A8}"/>
    <cellStyle name="60% - Accent3 2 5" xfId="9163" xr:uid="{1EA0285A-5405-43E8-8A2D-EA63220A724B}"/>
    <cellStyle name="60% - Accent3 2 6" xfId="9164" xr:uid="{30D5714E-C79B-4260-A6C6-08D03A0582D6}"/>
    <cellStyle name="60% - Accent3 2 7" xfId="9159" xr:uid="{FD29364D-7789-43AB-9BD7-A683A200F196}"/>
    <cellStyle name="60% - Accent3 2 8" xfId="8937" xr:uid="{93E990F7-EC1B-4CF4-8AE3-961547FF7BDE}"/>
    <cellStyle name="60% - Accent3 2 9" xfId="39923" xr:uid="{C093F826-0E39-4DC3-AA9F-E879DC5607D1}"/>
    <cellStyle name="60% - Accent3 3" xfId="279" xr:uid="{25FE6165-70F3-4B12-8552-5FD0EA7555AC}"/>
    <cellStyle name="60% - Accent3 3 2" xfId="55095" xr:uid="{737E8642-EC43-4316-96FA-13B31F1B6E1B}"/>
    <cellStyle name="60% - Accent3 3 3" xfId="39769" xr:uid="{E7EC4810-6ABB-4A32-B323-CEEE34FADB28}"/>
    <cellStyle name="60% - Accent3 4" xfId="7500" xr:uid="{3A71AC57-953C-4B08-A92A-BBFC3A5F87BF}"/>
    <cellStyle name="60% - Accent3 5" xfId="8642" xr:uid="{275A1D6C-0F1F-49B7-A072-B3821B80F43A}"/>
    <cellStyle name="60% - Accent3 6" xfId="6336" xr:uid="{543D8B78-C117-409F-A03E-A344D0BBD54D}"/>
    <cellStyle name="60% - Accent4" xfId="16" builtinId="44" customBuiltin="1"/>
    <cellStyle name="60% - Accent4 2" xfId="280" xr:uid="{EC4D06EC-8142-439C-965F-CEED28403CFD}"/>
    <cellStyle name="60% - Accent4 2 10" xfId="8673" xr:uid="{4DF8DEBC-78FE-4B78-AC21-B2A6752A83E4}"/>
    <cellStyle name="60% - Accent4 2 2" xfId="9166" xr:uid="{F9AF1BE3-ACDB-41C2-84CF-285809ADBAFD}"/>
    <cellStyle name="60% - Accent4 2 2 2" xfId="55046" xr:uid="{51565251-43C4-4DA0-BA7C-A12347AFA7FF}"/>
    <cellStyle name="60% - Accent4 2 3" xfId="9167" xr:uid="{561A98A3-9D81-44F2-906A-D6A4ACE9A504}"/>
    <cellStyle name="60% - Accent4 2 4" xfId="9168" xr:uid="{E6C3B30C-BAAE-48B2-82D0-BD5A6AB7EC63}"/>
    <cellStyle name="60% - Accent4 2 5" xfId="9169" xr:uid="{5F78F814-7E3A-4FF0-BEFD-D4F4842BCDF8}"/>
    <cellStyle name="60% - Accent4 2 6" xfId="9170" xr:uid="{9DB81A78-FA13-4D48-B443-103652740689}"/>
    <cellStyle name="60% - Accent4 2 7" xfId="9165" xr:uid="{6C02F900-FDBF-4CA7-A9D4-BC6AC0517BE7}"/>
    <cellStyle name="60% - Accent4 2 8" xfId="8938" xr:uid="{78071E36-4CE2-4236-BB10-27EC110444FA}"/>
    <cellStyle name="60% - Accent4 2 9" xfId="39826" xr:uid="{9A566EF5-2C46-4BC5-B818-FA167A825C6F}"/>
    <cellStyle name="60% - Accent4 3" xfId="281" xr:uid="{62551FE7-B80D-43D5-A9F6-D37AACE06694}"/>
    <cellStyle name="60% - Accent4 3 2" xfId="55094" xr:uid="{0613291A-F3A2-49B6-B7B7-3C6D13C9969F}"/>
    <cellStyle name="60% - Accent4 3 3" xfId="39770" xr:uid="{D1076443-D1A9-40E4-B3F0-99BEB6958FD6}"/>
    <cellStyle name="60% - Accent4 4" xfId="7503" xr:uid="{6AD92EB3-7B10-417A-AA84-04797EEE378E}"/>
    <cellStyle name="60% - Accent4 5" xfId="8645" xr:uid="{A045DEB4-3723-4DA6-934E-8D0864DE6E7C}"/>
    <cellStyle name="60% - Accent4 6" xfId="6340" xr:uid="{E244B67B-2400-4942-B3F2-713902F145DB}"/>
    <cellStyle name="60% - Accent5" xfId="17" builtinId="48" customBuiltin="1"/>
    <cellStyle name="60% - Accent5 2" xfId="282" xr:uid="{839765D4-193F-4017-A639-790F60038F5E}"/>
    <cellStyle name="60% - Accent5 2 2" xfId="8939" xr:uid="{B33C1294-D0F3-4CD7-B441-38ADD41A301D}"/>
    <cellStyle name="60% - Accent5 2 2 2" xfId="55028" xr:uid="{502E5665-5B47-41D8-AD63-34D9EBCBFD91}"/>
    <cellStyle name="60% - Accent5 2 3" xfId="39881" xr:uid="{AEA30B01-00B4-4379-BD5C-70F2F84B1538}"/>
    <cellStyle name="60% - Accent5 2 4" xfId="8674" xr:uid="{ECC9F9D9-9022-4C09-8656-7F2E9DE16819}"/>
    <cellStyle name="60% - Accent5 3" xfId="283" xr:uid="{953546A5-67E6-4808-86FE-7B939FF1B8A4}"/>
    <cellStyle name="60% - Accent5 3 2" xfId="55093" xr:uid="{4AC4E675-4059-4069-81AA-BE6B3B9500D4}"/>
    <cellStyle name="60% - Accent5 3 3" xfId="39771" xr:uid="{A067E319-E853-4F1D-B56B-1AF1DC90C7BB}"/>
    <cellStyle name="60% - Accent5 4" xfId="7506" xr:uid="{70F1FD13-30E5-4D8F-98A5-816A24B91323}"/>
    <cellStyle name="60% - Accent5 5" xfId="8648" xr:uid="{7FEED1DE-E516-4393-99B4-B33EE78449E5}"/>
    <cellStyle name="60% - Accent5 6" xfId="6344" xr:uid="{0B31929E-BA58-4213-A68A-044C91E3C08F}"/>
    <cellStyle name="60% - Accent6" xfId="18" builtinId="52" customBuiltin="1"/>
    <cellStyle name="60% - Accent6 2" xfId="284" xr:uid="{5BEB02E5-7965-4C57-BDCC-E4BD0B4DB9A6}"/>
    <cellStyle name="60% - Accent6 2 10" xfId="8675" xr:uid="{F4F7F8D3-698D-4299-A522-54B6A20E8467}"/>
    <cellStyle name="60% - Accent6 2 2" xfId="9172" xr:uid="{D047329F-0F24-4289-9EAA-5FADD33F7BB1}"/>
    <cellStyle name="60% - Accent6 2 2 2" xfId="55016" xr:uid="{494043E9-1F66-4F17-9191-2DFBD3BDB76C}"/>
    <cellStyle name="60% - Accent6 2 3" xfId="9173" xr:uid="{C4B76254-2770-4D38-90B9-28628492E16E}"/>
    <cellStyle name="60% - Accent6 2 4" xfId="9174" xr:uid="{A3D94452-B50E-41E2-B96C-CF0BD7439471}"/>
    <cellStyle name="60% - Accent6 2 5" xfId="9175" xr:uid="{D89C4827-EE93-4A49-8C66-44E284A420DB}"/>
    <cellStyle name="60% - Accent6 2 6" xfId="9176" xr:uid="{FCDE2413-6B59-4A90-AB79-E8CED29B02EB}"/>
    <cellStyle name="60% - Accent6 2 7" xfId="9171" xr:uid="{3A8C913D-FFE0-4AA7-B865-9145E450E199}"/>
    <cellStyle name="60% - Accent6 2 8" xfId="8940" xr:uid="{FADE36A2-FBB5-415A-A912-62DBA80A0F06}"/>
    <cellStyle name="60% - Accent6 2 9" xfId="39880" xr:uid="{C80D165F-FDCA-4987-9290-0E294E91BD6F}"/>
    <cellStyle name="60% - Accent6 3" xfId="285" xr:uid="{3CFB6F5F-9D01-41A5-B2A8-F06E34B73FFF}"/>
    <cellStyle name="60% - Accent6 3 2" xfId="55111" xr:uid="{6B3460D3-A981-4D16-8719-4BBC038A2DE6}"/>
    <cellStyle name="60% - Accent6 3 3" xfId="39772" xr:uid="{2E9DA516-0E89-4590-B5FB-2300C49436E2}"/>
    <cellStyle name="60% - Accent6 4" xfId="7509" xr:uid="{C6AD6E24-612C-4F3E-A684-6BE14CA6D993}"/>
    <cellStyle name="60% - Accent6 5" xfId="8651" xr:uid="{A1572AD7-CD75-4EEF-9F86-B1BE9982D73F}"/>
    <cellStyle name="60% - Accent6 6" xfId="6348" xr:uid="{E4C2F159-392E-41D5-8AE6-5FD21650DB18}"/>
    <cellStyle name="Accent1" xfId="19" builtinId="29" customBuiltin="1"/>
    <cellStyle name="Accent1 - 20%" xfId="286" xr:uid="{8745E767-C698-4283-A40A-989184BF3DE6}"/>
    <cellStyle name="Accent1 - 20% 2" xfId="287" xr:uid="{513878BB-9C3D-476E-B7DF-FB2090CD2929}"/>
    <cellStyle name="Accent1 - 20% 3" xfId="288" xr:uid="{6D6D7AB8-4A88-41E7-AB7A-C706EA452D23}"/>
    <cellStyle name="Accent1 - 40%" xfId="289" xr:uid="{CE57C81A-4E60-49A2-9E4D-5CA81AC13263}"/>
    <cellStyle name="Accent1 - 40% 2" xfId="290" xr:uid="{3BBA4F82-CC94-438A-BA6B-FCD90B61A225}"/>
    <cellStyle name="Accent1 - 40% 3" xfId="291" xr:uid="{92A37624-1544-4294-BEAB-AE08219C41FD}"/>
    <cellStyle name="Accent1 - 60%" xfId="292" xr:uid="{F43BD9A7-40EE-4BF2-A25A-416BB7A5433A}"/>
    <cellStyle name="Accent1 - 60% 2" xfId="293" xr:uid="{4B55D5F5-F5A7-4510-B718-D53ADC4E3A07}"/>
    <cellStyle name="Accent1 10" xfId="294" xr:uid="{867793A8-0F2D-4850-901D-5817D82456BE}"/>
    <cellStyle name="Accent1 11" xfId="295" xr:uid="{B2BC8365-4DFE-42EA-84B3-EF69ABFB40F8}"/>
    <cellStyle name="Accent1 12" xfId="296" xr:uid="{7A5BD7EA-D2E5-4386-A978-A2A02D572E62}"/>
    <cellStyle name="Accent1 13" xfId="297" xr:uid="{5323138C-3613-4FFA-8F5C-78B4EC035832}"/>
    <cellStyle name="Accent1 14" xfId="298" xr:uid="{772010FE-47CB-4E14-B13A-B03DFDA6286A}"/>
    <cellStyle name="Accent1 15" xfId="299" xr:uid="{98D59AB3-FE3A-4EF2-B1F8-D572C2B38E03}"/>
    <cellStyle name="Accent1 16" xfId="300" xr:uid="{3FC63470-AAC9-414A-8F33-9EBE92D09EDE}"/>
    <cellStyle name="Accent1 17" xfId="301" xr:uid="{D9E978D7-A76D-4046-B5D6-42319D48C3EB}"/>
    <cellStyle name="Accent1 18" xfId="302" xr:uid="{D4D552AB-BFA5-44DD-B3FC-3E66F2DEDCEF}"/>
    <cellStyle name="Accent1 19" xfId="303" xr:uid="{CB1C580E-4E78-4ECC-9A63-90AC3049F097}"/>
    <cellStyle name="Accent1 2" xfId="304" xr:uid="{85749E94-7C37-43C5-ABBC-D5B2413F1905}"/>
    <cellStyle name="Accent1 2 10" xfId="8676" xr:uid="{317F66D1-ABB8-44E9-9C62-D8DDEEB9C86B}"/>
    <cellStyle name="Accent1 2 2" xfId="305" xr:uid="{81258907-19A7-4F4C-8A62-2C117C3F88DE}"/>
    <cellStyle name="Accent1 2 2 2" xfId="55039" xr:uid="{81C958CA-C68F-49A0-8680-7DAFED684A8B}"/>
    <cellStyle name="Accent1 2 2 3" xfId="9178" xr:uid="{9FFFB1B2-6BBE-4222-B844-F8923A255830}"/>
    <cellStyle name="Accent1 2 3" xfId="306" xr:uid="{721FB40D-4724-4AAB-8538-C31C8AA3662E}"/>
    <cellStyle name="Accent1 2 3 2" xfId="9179" xr:uid="{23E932FD-EAE9-4095-95AC-F3F5FDF5057A}"/>
    <cellStyle name="Accent1 2 4" xfId="9180" xr:uid="{C85C55DD-ED55-4026-980E-C7C44E2A2E73}"/>
    <cellStyle name="Accent1 2 5" xfId="9181" xr:uid="{EBF58355-7CD2-4917-993E-3E7495BBA066}"/>
    <cellStyle name="Accent1 2 6" xfId="9182" xr:uid="{D5DF6759-0914-4AC9-B62D-D74FB9C01283}"/>
    <cellStyle name="Accent1 2 7" xfId="9177" xr:uid="{C7C301E6-704B-45A1-8C3B-C0CEAF853289}"/>
    <cellStyle name="Accent1 2 8" xfId="8941" xr:uid="{AB0E25DD-ABD3-4AC7-A202-66A7A98D81CC}"/>
    <cellStyle name="Accent1 2 9" xfId="39879" xr:uid="{20E87408-D69B-4F56-A3EF-ACA9163764DC}"/>
    <cellStyle name="Accent1 20" xfId="307" xr:uid="{8BBF177E-074D-4883-B646-A036D2DBE9D0}"/>
    <cellStyle name="Accent1 21" xfId="308" xr:uid="{3D267816-7365-4834-93D8-CCB09D75B588}"/>
    <cellStyle name="Accent1 22" xfId="309" xr:uid="{7A00620A-1147-4FC1-9BB7-0E087AE43783}"/>
    <cellStyle name="Accent1 23" xfId="310" xr:uid="{C6591A1C-8E05-4B44-AEC5-8245ADCE5A99}"/>
    <cellStyle name="Accent1 24" xfId="311" xr:uid="{136D14DC-1C65-4C58-89EC-D79AB30AA82C}"/>
    <cellStyle name="Accent1 25" xfId="6325" xr:uid="{39E1A993-D458-45BB-AD2E-CFB28F0C76BC}"/>
    <cellStyle name="Accent1 3" xfId="312" xr:uid="{A73CB97E-AFE8-41E7-BC42-4C9B42B0BA57}"/>
    <cellStyle name="Accent1 3 2" xfId="313" xr:uid="{53594659-65BB-417E-BB37-02AC9553F472}"/>
    <cellStyle name="Accent1 3 2 2" xfId="55119" xr:uid="{A075C07F-C60B-4DFE-ACC7-04195D870F64}"/>
    <cellStyle name="Accent1 4" xfId="314" xr:uid="{F440AB17-B2FF-492E-8483-AD24DE55DB34}"/>
    <cellStyle name="Accent1 4 2" xfId="315" xr:uid="{61808640-0DAA-46E2-8C4D-9EF4D09D77E3}"/>
    <cellStyle name="Accent1 5" xfId="316" xr:uid="{6BB1ED7B-9244-4ADE-8BB1-A87944DE813B}"/>
    <cellStyle name="Accent1 5 2" xfId="317" xr:uid="{D4E52C3B-6B57-4493-9F3E-F47912C1ADAD}"/>
    <cellStyle name="Accent1 6" xfId="318" xr:uid="{C96974E3-90F1-4427-AABB-952EB962D0BE}"/>
    <cellStyle name="Accent1 6 2" xfId="319" xr:uid="{6C9F97E6-E095-4BF9-8712-7EE8EAE385D7}"/>
    <cellStyle name="Accent1 7" xfId="320" xr:uid="{FF69616D-BBA9-4EDC-A0BB-68A1DF015E3E}"/>
    <cellStyle name="Accent1 8" xfId="321" xr:uid="{210267A4-9371-4EE5-A8A5-613D5BB30971}"/>
    <cellStyle name="Accent1 9" xfId="322" xr:uid="{60031E80-C8A0-4D8B-BC86-7B29F34FF139}"/>
    <cellStyle name="Accent2" xfId="20" builtinId="33" customBuiltin="1"/>
    <cellStyle name="Accent2 - 20%" xfId="323" xr:uid="{0CC70102-B0C8-4959-B9C8-8B0682404EE2}"/>
    <cellStyle name="Accent2 - 20% 2" xfId="324" xr:uid="{9A7FA13E-99E7-4D2E-874E-3F83F7FB83EA}"/>
    <cellStyle name="Accent2 - 20% 3" xfId="325" xr:uid="{D09E46FC-E9BE-44F3-AFDB-53921102FA6F}"/>
    <cellStyle name="Accent2 - 40%" xfId="326" xr:uid="{A030EB4A-2B7A-499B-9BE1-EDC83BB96DDA}"/>
    <cellStyle name="Accent2 - 40% 2" xfId="327" xr:uid="{C4C96DDF-7C3F-48EC-A5C9-C0899DEEBC6E}"/>
    <cellStyle name="Accent2 - 40% 3" xfId="328" xr:uid="{C9BD4503-4016-4D73-96D4-3E81193CECE5}"/>
    <cellStyle name="Accent2 - 60%" xfId="329" xr:uid="{E185E096-3AAC-4D29-ACC0-220DFEDE522A}"/>
    <cellStyle name="Accent2 - 60% 2" xfId="330" xr:uid="{6012AA01-41E9-4206-98FB-99B8B7347788}"/>
    <cellStyle name="Accent2 10" xfId="331" xr:uid="{1FC448BB-EDA4-4D80-AED7-00A318C2CFE2}"/>
    <cellStyle name="Accent2 11" xfId="332" xr:uid="{F8E9B9D5-3828-42C2-A8D8-48A09FF6756F}"/>
    <cellStyle name="Accent2 12" xfId="333" xr:uid="{BCB387AA-A866-4A55-B731-12093B45EDFD}"/>
    <cellStyle name="Accent2 13" xfId="334" xr:uid="{32ABE6B2-2732-40BD-BEAF-E133454279C3}"/>
    <cellStyle name="Accent2 14" xfId="335" xr:uid="{FE4AFE6D-D8ED-4D9E-A68D-A7445DC8A5C5}"/>
    <cellStyle name="Accent2 15" xfId="336" xr:uid="{60E0E584-15BF-43CE-9552-293F338931B8}"/>
    <cellStyle name="Accent2 16" xfId="337" xr:uid="{7996901E-E9BF-47C6-B3D8-3B8C0BE935AB}"/>
    <cellStyle name="Accent2 17" xfId="338" xr:uid="{1206797F-D26E-4CB6-8E51-948BC35FA7DE}"/>
    <cellStyle name="Accent2 18" xfId="339" xr:uid="{DAE1CFA5-03C7-4363-8198-397276A9868F}"/>
    <cellStyle name="Accent2 19" xfId="340" xr:uid="{21A0A112-41E9-4C7D-A994-4936D61E3058}"/>
    <cellStyle name="Accent2 2" xfId="341" xr:uid="{060CEA88-001B-4AC2-8FD8-5E0B64B8DE43}"/>
    <cellStyle name="Accent2 2 2" xfId="342" xr:uid="{81C26682-2EBC-43D3-8A36-72CE0CD704E9}"/>
    <cellStyle name="Accent2 2 2 2" xfId="55032" xr:uid="{87A78926-321E-407A-BFDB-EB90F6761011}"/>
    <cellStyle name="Accent2 2 3" xfId="343" xr:uid="{3D332689-78C1-4A17-AADD-5495EB31C83B}"/>
    <cellStyle name="Accent2 2 3 2" xfId="39878" xr:uid="{0DC4C9CD-64D4-4668-A6D0-3E15367F41DF}"/>
    <cellStyle name="Accent2 2 4" xfId="8677" xr:uid="{E52DC95D-2AE2-40F2-93A2-043145F70B35}"/>
    <cellStyle name="Accent2 20" xfId="344" xr:uid="{BF69C3F4-F227-4DD8-BFB3-AD85EAF1DFEE}"/>
    <cellStyle name="Accent2 21" xfId="345" xr:uid="{C5EE81E2-FBD3-41A0-93AE-9B3663C6B49E}"/>
    <cellStyle name="Accent2 22" xfId="346" xr:uid="{A0B56F2D-AF07-47C2-BD35-959542BD9D56}"/>
    <cellStyle name="Accent2 23" xfId="347" xr:uid="{D3C51AA8-9DE2-489C-A135-9FCB667AF395}"/>
    <cellStyle name="Accent2 24" xfId="348" xr:uid="{345E4EE9-4520-4836-A85F-1BF10D97671B}"/>
    <cellStyle name="Accent2 25" xfId="6329" xr:uid="{E1BEF105-FD00-47D3-92B2-D552C6E31533}"/>
    <cellStyle name="Accent2 3" xfId="349" xr:uid="{335D640B-E268-433E-A0A4-3170E45A873F}"/>
    <cellStyle name="Accent2 3 2" xfId="350" xr:uid="{FA919D49-57F7-4D3A-8A6E-6856A7E0BC81}"/>
    <cellStyle name="Accent2 3 2 2" xfId="55067" xr:uid="{CAA2C9A4-F8BF-4084-B212-AA3C96A7E86A}"/>
    <cellStyle name="Accent2 4" xfId="351" xr:uid="{83B80DF4-1C84-42C6-BE71-4F773909AA01}"/>
    <cellStyle name="Accent2 4 2" xfId="352" xr:uid="{C4B60485-6CF6-4819-8A91-063A25F30095}"/>
    <cellStyle name="Accent2 5" xfId="353" xr:uid="{F7C6FFBB-8429-4507-8873-67227EC8DD30}"/>
    <cellStyle name="Accent2 5 2" xfId="354" xr:uid="{6E17B265-9109-4859-B70A-2050DFAA3745}"/>
    <cellStyle name="Accent2 6" xfId="355" xr:uid="{D236CBAB-EF47-4E5E-B013-0C40B16D8AEF}"/>
    <cellStyle name="Accent2 6 2" xfId="356" xr:uid="{7F714FD5-0DA6-4912-AB97-9A9D0E26EAEB}"/>
    <cellStyle name="Accent2 7" xfId="357" xr:uid="{82850541-752D-4112-87FB-F39F32650AE0}"/>
    <cellStyle name="Accent2 8" xfId="358" xr:uid="{AD8A2D83-82F2-477F-B28F-B0445D03283E}"/>
    <cellStyle name="Accent2 9" xfId="359" xr:uid="{FB095F31-4EE8-47FF-9163-7CA16ADEC677}"/>
    <cellStyle name="Accent3" xfId="21" builtinId="37" customBuiltin="1"/>
    <cellStyle name="Accent3 - 20%" xfId="360" xr:uid="{BCD39E33-FD38-409F-96D7-BAF25DC8F6AB}"/>
    <cellStyle name="Accent3 - 20% 2" xfId="361" xr:uid="{340217DC-000C-4F41-B858-9D181BA251A9}"/>
    <cellStyle name="Accent3 - 20% 3" xfId="362" xr:uid="{64268A05-72FE-42D3-A194-CF049C30FD35}"/>
    <cellStyle name="Accent3 - 40%" xfId="363" xr:uid="{ADE62C0F-2895-4680-9E6D-95D2F4114E4D}"/>
    <cellStyle name="Accent3 - 40% 2" xfId="364" xr:uid="{A1EDEBF0-1A60-4798-AF74-1DC9DCC40AAF}"/>
    <cellStyle name="Accent3 - 40% 3" xfId="365" xr:uid="{876AB9D4-2DD4-40F3-81EE-5382539AC9AA}"/>
    <cellStyle name="Accent3 - 60%" xfId="366" xr:uid="{73098975-5499-4728-8A1D-1A9A56926D64}"/>
    <cellStyle name="Accent3 - 60% 2" xfId="367" xr:uid="{ECED1F02-838B-476D-916C-E66F33C0E379}"/>
    <cellStyle name="Accent3 10" xfId="368" xr:uid="{360FBE00-D471-4523-8BBF-7B69D46E74E2}"/>
    <cellStyle name="Accent3 11" xfId="369" xr:uid="{EFB7B2E6-5A60-4FA6-A24E-26E90F589917}"/>
    <cellStyle name="Accent3 12" xfId="370" xr:uid="{7E53BAB3-9433-40BA-B88B-47F2E684CD9F}"/>
    <cellStyle name="Accent3 13" xfId="371" xr:uid="{49D43A62-AC6E-4C99-855B-BED93E5E7B1D}"/>
    <cellStyle name="Accent3 14" xfId="372" xr:uid="{B181E530-1C0D-47B7-B145-4EE45B0B2C8C}"/>
    <cellStyle name="Accent3 15" xfId="373" xr:uid="{12CB0D06-EE4E-4CB0-BCAB-9B55F3ED0D7D}"/>
    <cellStyle name="Accent3 16" xfId="374" xr:uid="{D639B9F7-477C-48BE-964B-753764E082FA}"/>
    <cellStyle name="Accent3 17" xfId="375" xr:uid="{0ACDFAC7-3606-4507-AAF7-44BD767DDCCD}"/>
    <cellStyle name="Accent3 18" xfId="376" xr:uid="{902F4064-D03D-48FB-9174-9816AF89305E}"/>
    <cellStyle name="Accent3 19" xfId="377" xr:uid="{40E89C6B-20EF-4E63-A00F-3A1A718A413C}"/>
    <cellStyle name="Accent3 2" xfId="378" xr:uid="{324EB466-3EA5-4457-9C23-20FCF7AD5501}"/>
    <cellStyle name="Accent3 2 2" xfId="379" xr:uid="{20E07C41-51DD-48EF-92B7-E40C05782B11}"/>
    <cellStyle name="Accent3 2 2 2" xfId="55060" xr:uid="{BC6B9976-9DDB-4D66-B027-8F496E1C3AEB}"/>
    <cellStyle name="Accent3 2 3" xfId="380" xr:uid="{B9E7A2DD-8E5E-46FA-B997-ACEFED5AC3D2}"/>
    <cellStyle name="Accent3 2 3 2" xfId="39877" xr:uid="{392057C5-D9C5-49B8-A6DA-A271808363AD}"/>
    <cellStyle name="Accent3 2 4" xfId="8678" xr:uid="{D4A4C07D-1FE4-4E16-B808-4E443B293E29}"/>
    <cellStyle name="Accent3 20" xfId="381" xr:uid="{88E32157-0AD3-4030-8758-2B986C4162AC}"/>
    <cellStyle name="Accent3 21" xfId="382" xr:uid="{3474CD08-EA45-48A2-9147-639797716FBB}"/>
    <cellStyle name="Accent3 22" xfId="383" xr:uid="{46401F73-744D-479B-856C-B455008B3BA4}"/>
    <cellStyle name="Accent3 23" xfId="384" xr:uid="{B2002F8E-6A9E-46A3-A274-18A15583688B}"/>
    <cellStyle name="Accent3 24" xfId="385" xr:uid="{FBBA8841-3713-4EEA-81CE-38734CB88074}"/>
    <cellStyle name="Accent3 25" xfId="6333" xr:uid="{9CA37249-97AE-4009-BBC2-B6A5E3407306}"/>
    <cellStyle name="Accent3 3" xfId="386" xr:uid="{5CABF4B9-44C3-412C-8F67-4E7F74514CD3}"/>
    <cellStyle name="Accent3 3 2" xfId="387" xr:uid="{F5A58917-B1B3-4D9F-90A1-623C2BEBBBAF}"/>
    <cellStyle name="Accent3 3 2 2" xfId="55065" xr:uid="{7F98F81D-4291-4EA9-842E-578C9790C687}"/>
    <cellStyle name="Accent3 4" xfId="388" xr:uid="{206705D1-F693-4B32-993E-9F489F86C74A}"/>
    <cellStyle name="Accent3 4 2" xfId="389" xr:uid="{8162AC1F-2F9E-4E19-BD02-BF896C916BC8}"/>
    <cellStyle name="Accent3 4 3" xfId="55092" xr:uid="{546C458E-D555-4A5F-B458-9A892C9AB529}"/>
    <cellStyle name="Accent3 5" xfId="390" xr:uid="{2AF720E7-4FE1-4690-A6CE-A097FF7A76D0}"/>
    <cellStyle name="Accent3 5 2" xfId="391" xr:uid="{4643D72E-C905-4903-88E0-6F992626093F}"/>
    <cellStyle name="Accent3 6" xfId="392" xr:uid="{333714FE-EE92-443F-8C42-673A4DE71EDA}"/>
    <cellStyle name="Accent3 6 2" xfId="393" xr:uid="{A837B040-7F56-4401-BE4B-303A20ED7D8B}"/>
    <cellStyle name="Accent3 7" xfId="394" xr:uid="{9CE59B49-A7ED-4B62-B598-85F9BBBE63A0}"/>
    <cellStyle name="Accent3 8" xfId="395" xr:uid="{207F5032-4C89-4DBD-AF58-A39E5CAF1293}"/>
    <cellStyle name="Accent3 9" xfId="396" xr:uid="{EC61FDBF-89B0-4551-9E2D-5C3856DB9200}"/>
    <cellStyle name="Accent4" xfId="22" builtinId="41" customBuiltin="1"/>
    <cellStyle name="Accent4 - 20%" xfId="397" xr:uid="{2C6C12AC-64DB-41FF-B290-B6F18F8B6D2D}"/>
    <cellStyle name="Accent4 - 20% 2" xfId="398" xr:uid="{94EB235E-FF01-46CA-A65D-8731DEC1FCFE}"/>
    <cellStyle name="Accent4 - 20% 3" xfId="399" xr:uid="{4859A926-C373-4B4B-BB5A-6436D31C66A2}"/>
    <cellStyle name="Accent4 - 40%" xfId="400" xr:uid="{33FDDFF9-840F-4344-BEBC-D2F2BD5116E2}"/>
    <cellStyle name="Accent4 - 40% 2" xfId="401" xr:uid="{959962DE-8B35-4EBA-AE37-8FCCB2871C58}"/>
    <cellStyle name="Accent4 - 40% 3" xfId="402" xr:uid="{0FD1DDD1-8DEC-4B8F-981C-307D973760A4}"/>
    <cellStyle name="Accent4 - 60%" xfId="403" xr:uid="{DD6A3EC8-F4A7-49E4-AF59-38F1A585C3F9}"/>
    <cellStyle name="Accent4 - 60% 2" xfId="404" xr:uid="{EB669D02-57B3-40F3-9345-10A5DAC83BAC}"/>
    <cellStyle name="Accent4 10" xfId="405" xr:uid="{E79C85C9-4173-44E3-801F-09FC1593226F}"/>
    <cellStyle name="Accent4 11" xfId="406" xr:uid="{B8DEE58C-856C-472C-AF6B-541FBB9D7139}"/>
    <cellStyle name="Accent4 12" xfId="407" xr:uid="{75EC0FDE-771C-44ED-B72C-0FFC6E116444}"/>
    <cellStyle name="Accent4 13" xfId="408" xr:uid="{38C7B38A-C049-4CC5-8640-A93288DCC85C}"/>
    <cellStyle name="Accent4 14" xfId="409" xr:uid="{ED0693EB-00E7-450E-88AB-74398EF2264A}"/>
    <cellStyle name="Accent4 15" xfId="410" xr:uid="{8DF92BFB-63BD-4C1D-B253-5B19DEA4D29A}"/>
    <cellStyle name="Accent4 16" xfId="411" xr:uid="{5AB20694-10CC-450B-885A-DEFFB9DF59DE}"/>
    <cellStyle name="Accent4 17" xfId="412" xr:uid="{63195A52-335C-4FB5-8B8D-EA568A0D9557}"/>
    <cellStyle name="Accent4 18" xfId="413" xr:uid="{6A02F31D-C4DF-4BEB-9E08-48C441545DEF}"/>
    <cellStyle name="Accent4 19" xfId="414" xr:uid="{F8E9DF32-6A87-4B5F-A093-7B1454076DBF}"/>
    <cellStyle name="Accent4 2" xfId="415" xr:uid="{400380B0-5469-4B2D-A443-1A15B929BC4B}"/>
    <cellStyle name="Accent4 2 10" xfId="8679" xr:uid="{EC882BDB-5750-413F-AE88-FD3CE96B9949}"/>
    <cellStyle name="Accent4 2 2" xfId="416" xr:uid="{3CA13D57-9E3B-467B-BA75-6E3BFFF5E7ED}"/>
    <cellStyle name="Accent4 2 2 2" xfId="55031" xr:uid="{8672A906-137D-49E4-8FC4-306AE687DD14}"/>
    <cellStyle name="Accent4 2 2 3" xfId="9184" xr:uid="{579783D9-29CB-4F48-AF5B-E6BE3C06CDAE}"/>
    <cellStyle name="Accent4 2 3" xfId="417" xr:uid="{B9C21663-3A1B-4CA6-9E3F-4583EFE863CD}"/>
    <cellStyle name="Accent4 2 3 2" xfId="9185" xr:uid="{1AD54B9F-C0A1-469B-A43A-EECB5B41CB99}"/>
    <cellStyle name="Accent4 2 4" xfId="9186" xr:uid="{93E9C8BB-E540-4C4A-B731-3AB0B778FAF8}"/>
    <cellStyle name="Accent4 2 5" xfId="9187" xr:uid="{A1AA363A-C2DF-4F43-ABB3-ED01426DC74F}"/>
    <cellStyle name="Accent4 2 6" xfId="9188" xr:uid="{D6DCBF9E-16AD-47E7-A0A1-1D08918B893F}"/>
    <cellStyle name="Accent4 2 7" xfId="9183" xr:uid="{A0273DA1-3BA8-431A-8698-A2C0E4EF4E18}"/>
    <cellStyle name="Accent4 2 8" xfId="8942" xr:uid="{88204C9D-E61E-4551-B5ED-8F70FA2E6479}"/>
    <cellStyle name="Accent4 2 9" xfId="39876" xr:uid="{D526D2CC-005A-46ED-80F3-ED4045E47C66}"/>
    <cellStyle name="Accent4 20" xfId="418" xr:uid="{CD289DDF-40EC-4D72-8E7E-850153E0EE72}"/>
    <cellStyle name="Accent4 21" xfId="419" xr:uid="{D7CC36BE-7207-49DF-BBBA-ACB01CCD0DB9}"/>
    <cellStyle name="Accent4 22" xfId="420" xr:uid="{FACA3C17-162C-46E5-BE49-00B28300A043}"/>
    <cellStyle name="Accent4 23" xfId="421" xr:uid="{9FC2A21A-39F1-420A-A887-41344947AB46}"/>
    <cellStyle name="Accent4 24" xfId="422" xr:uid="{BB506FEA-2867-4F68-9472-4A29FF4B4AF3}"/>
    <cellStyle name="Accent4 25" xfId="6337" xr:uid="{93FB657D-D040-452C-9081-C67B2EB4FF8B}"/>
    <cellStyle name="Accent4 3" xfId="423" xr:uid="{EB8671F6-0CB3-4415-9E92-435892DB0285}"/>
    <cellStyle name="Accent4 3 2" xfId="424" xr:uid="{E4FADFED-2465-4767-BEE4-83DDEF0001B5}"/>
    <cellStyle name="Accent4 3 2 2" xfId="55114" xr:uid="{D3D0B80E-4B18-4E15-B255-9B38237EA394}"/>
    <cellStyle name="Accent4 4" xfId="425" xr:uid="{052D9908-5DA9-4EB6-9B36-B4EE666BE55C}"/>
    <cellStyle name="Accent4 4 2" xfId="426" xr:uid="{6AB54BA5-3C64-474E-8979-F5905B14B886}"/>
    <cellStyle name="Accent4 4 3" xfId="55091" xr:uid="{9B0F457F-C23E-4BEB-A580-62D740F7198C}"/>
    <cellStyle name="Accent4 5" xfId="427" xr:uid="{94E193BF-26C7-41F3-B135-2C82592A61C5}"/>
    <cellStyle name="Accent4 5 2" xfId="428" xr:uid="{4AC64D69-D86C-4220-8020-8DFDB66F7A3B}"/>
    <cellStyle name="Accent4 6" xfId="429" xr:uid="{2953DC7A-D038-42F2-8AEA-959A9113EEB7}"/>
    <cellStyle name="Accent4 6 2" xfId="430" xr:uid="{902DA9A9-1F3A-49B7-ABAF-382F1BF61BF1}"/>
    <cellStyle name="Accent4 7" xfId="431" xr:uid="{9FF2588E-616E-465F-9339-2308B39FCA5F}"/>
    <cellStyle name="Accent4 8" xfId="432" xr:uid="{D8691FDA-DCE3-40F8-A9D1-660B2B6521E3}"/>
    <cellStyle name="Accent4 9" xfId="433" xr:uid="{43D01044-666B-4668-BBFF-0DBDEF185B4D}"/>
    <cellStyle name="Accent5" xfId="23" builtinId="45" customBuiltin="1"/>
    <cellStyle name="Accent5 - 20%" xfId="434" xr:uid="{D1DAA898-4893-4547-A1F1-7520E227C46C}"/>
    <cellStyle name="Accent5 - 20% 2" xfId="435" xr:uid="{04894D99-392F-49A5-8304-E182299AEE23}"/>
    <cellStyle name="Accent5 - 20% 3" xfId="436" xr:uid="{F7FFBD6D-E406-48EF-A10E-71F42DD75A7C}"/>
    <cellStyle name="Accent5 - 40%" xfId="437" xr:uid="{EBB7E27E-1F4E-4EEB-BA7C-E8C2F455D1EB}"/>
    <cellStyle name="Accent5 - 40% 2" xfId="438" xr:uid="{9B22EE6E-22D1-476D-89F6-EC2A00B894A8}"/>
    <cellStyle name="Accent5 - 60%" xfId="439" xr:uid="{31E98C66-2E98-491A-AA2C-A7AC6A9F22BF}"/>
    <cellStyle name="Accent5 - 60% 2" xfId="440" xr:uid="{1596A1F9-3560-40D3-85AB-8C7676FD836C}"/>
    <cellStyle name="Accent5 10" xfId="441" xr:uid="{29FB3D42-1FF5-47C7-9BD4-8FB89C0CC19B}"/>
    <cellStyle name="Accent5 11" xfId="442" xr:uid="{CC51EFC1-A354-48E0-8767-280A0F1FF9A2}"/>
    <cellStyle name="Accent5 12" xfId="443" xr:uid="{52179483-0658-43DA-87F1-E6961FDC53A7}"/>
    <cellStyle name="Accent5 13" xfId="444" xr:uid="{A44FB1C7-F30A-4503-B5CB-358D7D4F11CE}"/>
    <cellStyle name="Accent5 14" xfId="445" xr:uid="{FEEAD071-2073-4B29-9BF2-4D920752CF2F}"/>
    <cellStyle name="Accent5 15" xfId="446" xr:uid="{A577E9BB-4AFB-4BED-8E92-3983B5A52405}"/>
    <cellStyle name="Accent5 16" xfId="447" xr:uid="{DCD5E8DA-4883-4B5E-B19A-9A491F66A6C2}"/>
    <cellStyle name="Accent5 17" xfId="448" xr:uid="{DB9A59F3-C02E-45E4-8980-03CA6168C4D4}"/>
    <cellStyle name="Accent5 18" xfId="449" xr:uid="{9F6B9430-C51F-4133-8F6B-7D0AA5E39FF3}"/>
    <cellStyle name="Accent5 19" xfId="450" xr:uid="{FCFAD955-9F85-4545-A0CF-6537E74448A8}"/>
    <cellStyle name="Accent5 2" xfId="451" xr:uid="{01EC635F-EDE3-4CFE-A33E-296A25A74100}"/>
    <cellStyle name="Accent5 2 2" xfId="452" xr:uid="{3E83AF02-23F9-4DC5-95D3-16D908771F95}"/>
    <cellStyle name="Accent5 2 2 2" xfId="55038" xr:uid="{B9A109CC-0176-4F3A-8766-6C60E7DBD297}"/>
    <cellStyle name="Accent5 2 3" xfId="453" xr:uid="{C138D78E-DB62-4274-BE9F-D76E7AB3C257}"/>
    <cellStyle name="Accent5 2 3 2" xfId="39875" xr:uid="{9F927469-2DE2-4632-8DB9-233ED45C7625}"/>
    <cellStyle name="Accent5 2 4" xfId="8680" xr:uid="{3DAC1A7B-D9D0-4C67-8E1A-8EC778548E1A}"/>
    <cellStyle name="Accent5 20" xfId="454" xr:uid="{18C85050-254A-4FD5-A399-E667F5CEB8AC}"/>
    <cellStyle name="Accent5 21" xfId="455" xr:uid="{6050C437-AEF6-4863-A8C7-F6CE7D7330A2}"/>
    <cellStyle name="Accent5 22" xfId="456" xr:uid="{F32186A0-3041-426E-981E-943FC9BECCFA}"/>
    <cellStyle name="Accent5 23" xfId="457" xr:uid="{BCE0E465-F852-4A18-A5A8-DD5B37BA9149}"/>
    <cellStyle name="Accent5 24" xfId="458" xr:uid="{A7B0FBA4-AD72-4C15-896B-78105438784D}"/>
    <cellStyle name="Accent5 25" xfId="6341" xr:uid="{827416FA-BDDA-4CF4-AEAB-C29AA9694B42}"/>
    <cellStyle name="Accent5 3" xfId="459" xr:uid="{898AC8FE-8141-4B8A-A6D8-BA383E04C40A}"/>
    <cellStyle name="Accent5 3 2" xfId="460" xr:uid="{A056C65F-D600-4EBC-88F2-B86B8F73693A}"/>
    <cellStyle name="Accent5 3 2 2" xfId="55113" xr:uid="{D3B71483-4252-4A17-A6C7-DB82A67D3DEF}"/>
    <cellStyle name="Accent5 4" xfId="461" xr:uid="{B308C724-EC27-4246-9295-EFCA26AD3F46}"/>
    <cellStyle name="Accent5 4 2" xfId="462" xr:uid="{77D454C0-B292-4EFA-A617-83D5BDC6DA06}"/>
    <cellStyle name="Accent5 4 3" xfId="55090" xr:uid="{3F3AA59E-FB5F-4AD4-9D67-DE4F077594A5}"/>
    <cellStyle name="Accent5 5" xfId="463" xr:uid="{F8E566DA-44D7-48C5-A0E4-DF0E7BDF1B80}"/>
    <cellStyle name="Accent5 5 2" xfId="464" xr:uid="{2110F3EE-DC21-4157-8947-20741FD8CEBB}"/>
    <cellStyle name="Accent5 6" xfId="465" xr:uid="{393CDC4A-EABA-48EC-8999-8BD718E8D906}"/>
    <cellStyle name="Accent5 6 2" xfId="466" xr:uid="{9B39EFAD-8363-4B4E-900E-5745BDD92C8F}"/>
    <cellStyle name="Accent5 7" xfId="467" xr:uid="{4DC96453-3DE3-43DD-B071-EB9779EF5D5D}"/>
    <cellStyle name="Accent5 8" xfId="468" xr:uid="{12C06438-3475-4536-8A8E-7DC7333F055C}"/>
    <cellStyle name="Accent5 9" xfId="469" xr:uid="{14DFF821-60C3-4D5F-96B5-6D0E321F72BE}"/>
    <cellStyle name="Accent6" xfId="24" builtinId="49" customBuiltin="1"/>
    <cellStyle name="Accent6 - 20%" xfId="470" xr:uid="{13E33883-C937-4AA0-8AC6-0CC7277BB40D}"/>
    <cellStyle name="Accent6 - 20% 2" xfId="471" xr:uid="{2987E305-C38C-485E-AC47-2808C5CAFC62}"/>
    <cellStyle name="Accent6 - 40%" xfId="472" xr:uid="{EA1950AF-D14D-4FA6-88C4-5F490E61DFA7}"/>
    <cellStyle name="Accent6 - 40% 2" xfId="473" xr:uid="{676DD364-1AEF-4F2D-B2FD-1524E3F29C48}"/>
    <cellStyle name="Accent6 - 40% 3" xfId="474" xr:uid="{98A48E31-6C69-4B09-8412-39758943D6B0}"/>
    <cellStyle name="Accent6 - 60%" xfId="475" xr:uid="{37EA0B72-6E9D-45DC-8469-C364241153BD}"/>
    <cellStyle name="Accent6 - 60% 2" xfId="476" xr:uid="{FD40D5C4-8831-4224-9469-466D2CFA1BD2}"/>
    <cellStyle name="Accent6 10" xfId="477" xr:uid="{508DA550-8F6A-4D69-8517-7F34161A087E}"/>
    <cellStyle name="Accent6 11" xfId="478" xr:uid="{8425341E-6EAC-497F-941C-048A9F8DEB5B}"/>
    <cellStyle name="Accent6 12" xfId="479" xr:uid="{AEA1A3FA-B614-4B4F-921A-92F986BD0AF5}"/>
    <cellStyle name="Accent6 13" xfId="480" xr:uid="{5A5806CB-22A5-4B08-B45F-E3AAF51908FF}"/>
    <cellStyle name="Accent6 14" xfId="481" xr:uid="{B918E80B-F802-47E2-9337-D1394CA90502}"/>
    <cellStyle name="Accent6 15" xfId="482" xr:uid="{F34F25ED-7957-427E-9C1D-48E9CF0633C4}"/>
    <cellStyle name="Accent6 16" xfId="483" xr:uid="{8E7FC779-DC68-4AA5-9809-5612F2A9E399}"/>
    <cellStyle name="Accent6 17" xfId="484" xr:uid="{4D673C59-89BD-4E31-A95A-31414F33F13C}"/>
    <cellStyle name="Accent6 18" xfId="485" xr:uid="{F499A20E-7595-4AEB-85DB-5D0F683BBFBB}"/>
    <cellStyle name="Accent6 19" xfId="486" xr:uid="{0E8C9301-CC3A-4B8A-8DB7-717654A1FBDF}"/>
    <cellStyle name="Accent6 2" xfId="487" xr:uid="{2E606051-B50D-46F1-ABC3-23E084566CD8}"/>
    <cellStyle name="Accent6 2 2" xfId="488" xr:uid="{D79C20E0-86A1-4FD5-95C2-74BE4AA0DBCA}"/>
    <cellStyle name="Accent6 2 2 2" xfId="55024" xr:uid="{AE2ABF40-35B9-45F1-9BAA-B72325D96992}"/>
    <cellStyle name="Accent6 2 3" xfId="489" xr:uid="{3585EE42-C686-48C2-826C-7CD6A0937541}"/>
    <cellStyle name="Accent6 2 3 2" xfId="39874" xr:uid="{491981E6-B16E-4AF7-AE3E-D096B9C9D468}"/>
    <cellStyle name="Accent6 2 4" xfId="8681" xr:uid="{0B6AD2E6-8017-4293-83AC-54CC7169C25A}"/>
    <cellStyle name="Accent6 20" xfId="490" xr:uid="{7E5BBC5F-5238-4CC9-99B7-BF630DBBE50E}"/>
    <cellStyle name="Accent6 21" xfId="491" xr:uid="{9B44C075-7159-4E23-BD04-CB72CEB69DB7}"/>
    <cellStyle name="Accent6 22" xfId="492" xr:uid="{3114E51D-7259-40F9-BA12-B348AD135A22}"/>
    <cellStyle name="Accent6 23" xfId="493" xr:uid="{EE5F53CD-7A91-4267-BA58-DD5A78A2ED64}"/>
    <cellStyle name="Accent6 24" xfId="494" xr:uid="{46E9F45A-D096-46C2-87BC-ACB211F2BBAD}"/>
    <cellStyle name="Accent6 25" xfId="6345" xr:uid="{35D6BA31-CA11-41D4-B652-6A1F5A93A412}"/>
    <cellStyle name="Accent6 3" xfId="495" xr:uid="{359CF561-DA0C-49B0-BB4F-B41718CF71B5}"/>
    <cellStyle name="Accent6 3 2" xfId="496" xr:uid="{871F2758-2B41-4D75-A749-5494C4494C75}"/>
    <cellStyle name="Accent6 3 2 2" xfId="55116" xr:uid="{2E6AA462-24CA-4210-A282-42C70057717E}"/>
    <cellStyle name="Accent6 4" xfId="497" xr:uid="{06A9DB98-35FC-42CF-A402-B923085C780E}"/>
    <cellStyle name="Accent6 4 2" xfId="498" xr:uid="{739F80F8-6D60-4B73-827E-B0479EB273FD}"/>
    <cellStyle name="Accent6 4 3" xfId="55089" xr:uid="{E88A04A3-3FE2-4BC6-8AF2-F91743ED46B6}"/>
    <cellStyle name="Accent6 5" xfId="499" xr:uid="{708616A3-4D25-4F5B-84B8-2F190E33791C}"/>
    <cellStyle name="Accent6 5 2" xfId="500" xr:uid="{5155F054-A4E3-4B55-A07A-B2F1993DDDA0}"/>
    <cellStyle name="Accent6 6" xfId="501" xr:uid="{85BA7F08-CC16-4105-A2EC-2E7292A5BF89}"/>
    <cellStyle name="Accent6 6 2" xfId="502" xr:uid="{DFCC16B4-0485-45E9-B7A8-F0ACC68659EA}"/>
    <cellStyle name="Accent6 7" xfId="503" xr:uid="{7DC845B1-E65A-4108-8835-0AA9097D66D8}"/>
    <cellStyle name="Accent6 8" xfId="504" xr:uid="{61C5CB84-301E-43B9-B24C-0F2AB2B0C2B4}"/>
    <cellStyle name="Accent6 9" xfId="505" xr:uid="{3CDFC58F-CECA-43A4-B77B-B6A05455B589}"/>
    <cellStyle name="Actual Date" xfId="506" xr:uid="{C85A03F3-7908-4676-8129-1C95D1C1AAC2}"/>
    <cellStyle name="Actual Date 2" xfId="8682" xr:uid="{681F590A-00ED-4181-8488-CFCE584BDE7B}"/>
    <cellStyle name="Actual Date 2 2" xfId="8683" xr:uid="{76CD5F64-1EEE-4AC9-880D-4CB5580DFC5D}"/>
    <cellStyle name="Actual Date_2011-12 LIEE Table 1 Updated budget" xfId="8684" xr:uid="{AC4D8DFE-CA7C-4DB8-BF81-7722D63E57B7}"/>
    <cellStyle name="Address" xfId="507" xr:uid="{C5279BDD-6384-49E1-936F-E6D30144AB94}"/>
    <cellStyle name="ariel" xfId="25" xr:uid="{00000000-0005-0000-0000-000018000000}"/>
    <cellStyle name="Bad" xfId="26" builtinId="27" customBuiltin="1"/>
    <cellStyle name="Bad 2" xfId="508" xr:uid="{D60DA87E-11F8-4EC3-A4A6-6D86FFC57FAC}"/>
    <cellStyle name="Bad 2 2" xfId="509" xr:uid="{20BF375D-B828-425B-AFF2-8CDBB849BBD5}"/>
    <cellStyle name="Bad 2 2 2" xfId="55048" xr:uid="{0CFBBE29-3FAB-42F1-871D-D65BC28633A3}"/>
    <cellStyle name="Bad 2 2 3" xfId="8943" xr:uid="{0E0294B0-A308-419C-9AB2-8C53DF83878D}"/>
    <cellStyle name="Bad 2 3" xfId="510" xr:uid="{DDEBDE37-9D94-4DD1-8261-77D724E5DC9B}"/>
    <cellStyle name="Bad 2 3 2" xfId="39873" xr:uid="{D541007C-B5DC-4ABC-940C-AD350E0EB224}"/>
    <cellStyle name="Bad 2 4" xfId="8685" xr:uid="{79711665-1E46-4CA1-8777-024AE2A54DF4}"/>
    <cellStyle name="Bad 3" xfId="511" xr:uid="{1AE9C3DF-9378-480C-ABE0-1588978A22F6}"/>
    <cellStyle name="Bad 3 2" xfId="55088" xr:uid="{EECA24E7-6E44-4A7F-8CE7-E4DD485A626B}"/>
    <cellStyle name="Bad 4" xfId="512" xr:uid="{FC1F6206-B816-4386-ADE7-328842D9457E}"/>
    <cellStyle name="Bad 5" xfId="6315" xr:uid="{9D16B3B6-9B25-422A-BC56-A9A9B0DF6EE9}"/>
    <cellStyle name="basic" xfId="513" xr:uid="{7B8ADD09-B8DF-4379-8622-F68BFDE407C9}"/>
    <cellStyle name="Calc Currency (0)" xfId="514" xr:uid="{29C6F80F-8B47-4E7C-967A-F41A71D87804}"/>
    <cellStyle name="Calculation" xfId="27" builtinId="22" customBuiltin="1"/>
    <cellStyle name="Calculation 2" xfId="515" xr:uid="{473618D0-FDCA-4E83-A3AB-B92B8BB0EA97}"/>
    <cellStyle name="Calculation 2 10" xfId="8686" xr:uid="{DA52577B-3306-4ED6-84C8-F265E1D20ABB}"/>
    <cellStyle name="Calculation 2 2" xfId="516" xr:uid="{3EBF3745-25E2-444A-85FF-ACFB75E49084}"/>
    <cellStyle name="Calculation 2 2 2" xfId="5748" xr:uid="{F3838E46-FB7B-45A1-9DEE-DB8B9FDB23E4}"/>
    <cellStyle name="Calculation 2 2 2 2" xfId="55042" xr:uid="{22F62358-020B-4C23-A455-DF388B685A70}"/>
    <cellStyle name="Calculation 2 2 3" xfId="9190" xr:uid="{A0A8B341-A2F0-4B3E-9394-4BBEDA8BAD4A}"/>
    <cellStyle name="Calculation 2 3" xfId="517" xr:uid="{2B224155-60C9-4BA3-98C0-22E623CB7D55}"/>
    <cellStyle name="Calculation 2 3 2" xfId="5749" xr:uid="{38704C65-CB84-414F-AB8A-4C1ADE7D7844}"/>
    <cellStyle name="Calculation 2 3 3" xfId="9191" xr:uid="{489E230A-CB72-4CB1-8B60-B33F9AA5B2A9}"/>
    <cellStyle name="Calculation 2 4" xfId="5747" xr:uid="{F239A53D-BA16-4A06-A8C9-B06E552498F7}"/>
    <cellStyle name="Calculation 2 4 2" xfId="9192" xr:uid="{EB7656B6-FF93-4E67-AF9A-CB020522D2F6}"/>
    <cellStyle name="Calculation 2 5" xfId="9193" xr:uid="{21301A2E-82E0-40E4-8278-6CEE5B14CF64}"/>
    <cellStyle name="Calculation 2 6" xfId="9194" xr:uid="{BDC75EA0-1DFC-44FF-A3DD-1C40790D33EE}"/>
    <cellStyle name="Calculation 2 7" xfId="9189" xr:uid="{76AA43F4-DAA5-42C8-86A1-BB100D5922F2}"/>
    <cellStyle name="Calculation 2 8" xfId="8944" xr:uid="{980B7828-0E9B-481A-B459-97177F681C97}"/>
    <cellStyle name="Calculation 2 9" xfId="39872" xr:uid="{04C54FF5-2BAE-4E11-A4AD-50755A0F659B}"/>
    <cellStyle name="Calculation 3" xfId="518" xr:uid="{A8133F66-A421-4D5C-A90D-F8D2ED9BF1C0}"/>
    <cellStyle name="Calculation 3 2" xfId="55001" xr:uid="{C39DBB2D-B7EB-4AE4-9732-3B6B59D76FC1}"/>
    <cellStyle name="Calculation 3 3" xfId="39773" xr:uid="{35FBE196-DCD4-4BF1-8D71-8FE9B0271772}"/>
    <cellStyle name="Calculation 4" xfId="6319" xr:uid="{0EB5DAE5-B947-4875-9691-2F98726DB98F}"/>
    <cellStyle name="Check Cell" xfId="28" builtinId="23" customBuiltin="1"/>
    <cellStyle name="Check Cell 2" xfId="519" xr:uid="{3080E61A-CE33-4618-9640-5E896434A2AB}"/>
    <cellStyle name="Check Cell 2 2" xfId="520" xr:uid="{A5B70E12-3741-4A65-B4EF-910670B2BC50}"/>
    <cellStyle name="Check Cell 2 2 2" xfId="55041" xr:uid="{A3F5FB62-153A-4E71-AE4C-9494DA41A652}"/>
    <cellStyle name="Check Cell 2 3" xfId="521" xr:uid="{6E1D63C3-A3F2-40F8-A513-FF62B1732C23}"/>
    <cellStyle name="Check Cell 2 3 2" xfId="39871" xr:uid="{D7EB35F9-3139-4931-9C63-C8B60756E4BD}"/>
    <cellStyle name="Check Cell 2 4" xfId="8687" xr:uid="{E4B09B35-5B21-44F8-BB28-131EFE34E231}"/>
    <cellStyle name="Check Cell 3" xfId="522" xr:uid="{9E9F946E-062D-4B16-A34F-60EFFD5752DF}"/>
    <cellStyle name="Check Cell 3 2" xfId="55087" xr:uid="{BD9CCAC6-6B8A-4A63-8C97-5D97C3689527}"/>
    <cellStyle name="Check Cell 3 3" xfId="39774" xr:uid="{CC52FD49-9926-4351-AAF8-0719A429D36E}"/>
    <cellStyle name="Check Cell 4" xfId="6321" xr:uid="{ED8CF94C-39EA-4DCB-BB73-D512947A689C}"/>
    <cellStyle name="City" xfId="523" xr:uid="{7E07E96F-9E7F-4EBC-87BD-D1333469AF43}"/>
    <cellStyle name="Comma" xfId="29" builtinId="3"/>
    <cellStyle name="Comma  - Style1" xfId="524" xr:uid="{E32BF862-92F0-42AC-A7B6-FB1DE0A66491}"/>
    <cellStyle name="Comma  - Style2" xfId="525" xr:uid="{6868CFE8-5279-43F5-8082-25E88E59D9A7}"/>
    <cellStyle name="Comma  - Style3" xfId="526" xr:uid="{6A908D83-45BD-4733-A97E-5F834E6E16CD}"/>
    <cellStyle name="Comma  - Style4" xfId="527" xr:uid="{8581A11D-0C72-4BB3-B3F1-70837112203F}"/>
    <cellStyle name="Comma  - Style5" xfId="528" xr:uid="{2019B61D-56EA-4E48-AB28-6C72C73CF0ED}"/>
    <cellStyle name="Comma  - Style6" xfId="529" xr:uid="{43915BF0-8778-4805-AC78-E5DE21EEC903}"/>
    <cellStyle name="Comma  - Style7" xfId="530" xr:uid="{F408CDB0-4E0B-4B18-8934-0F409BDA3015}"/>
    <cellStyle name="Comma  - Style8" xfId="531" xr:uid="{2E9E2CD9-3AB7-4631-86E7-57BDC42D974C}"/>
    <cellStyle name="Comma [0] 2" xfId="532" xr:uid="{868C564D-5FA8-4B46-B66D-8014AD84E045}"/>
    <cellStyle name="Comma [0] 2 2" xfId="533" xr:uid="{18217AAA-7C42-4660-BB8B-FCE9762822FC}"/>
    <cellStyle name="Comma [0] 2 2 2" xfId="8689" xr:uid="{CF1D05A6-9BB9-4ACF-8B5C-AFBC2B0A1A6A}"/>
    <cellStyle name="Comma [0] 2 3" xfId="8688" xr:uid="{1DC7B727-D04B-48F8-8C65-7C0D0F81E9F0}"/>
    <cellStyle name="Comma [0] 3" xfId="534" xr:uid="{A35A7884-F395-40A4-B61D-08980DE5F247}"/>
    <cellStyle name="Comma 10" xfId="535" xr:uid="{BC429059-BE9D-41F5-8DD2-DE488A48BF1C}"/>
    <cellStyle name="Comma 10 2" xfId="536" xr:uid="{54C9B6FD-0AF0-44DD-BEA4-5885532B5163}"/>
    <cellStyle name="Comma 10 2 2" xfId="537" xr:uid="{9AD290F6-7B9A-4DF8-AD49-BDFA0E06AB5E}"/>
    <cellStyle name="Comma 10 3" xfId="538" xr:uid="{0F838D3C-57AA-4149-B679-F407035705B7}"/>
    <cellStyle name="Comma 10 4" xfId="539" xr:uid="{F75F7982-5DDB-4BED-988F-BEC4BFFDFED1}"/>
    <cellStyle name="Comma 10 5" xfId="540" xr:uid="{7136E041-4E84-4FAE-8023-3E64BF476E34}"/>
    <cellStyle name="Comma 11" xfId="541" xr:uid="{526C3DB3-6C68-48BD-938C-17B6AF908445}"/>
    <cellStyle name="Comma 11 2" xfId="542" xr:uid="{0884001C-EC30-4570-9C3C-F7352635652F}"/>
    <cellStyle name="Comma 11 3" xfId="543" xr:uid="{C5DD10A9-CC1A-47BB-B658-4F53F1C2DD7E}"/>
    <cellStyle name="Comma 12" xfId="544" xr:uid="{BFB4CE92-710C-4772-B7A8-339655CA053E}"/>
    <cellStyle name="Comma 12 2" xfId="545" xr:uid="{DD6B5324-DEE6-4BFE-891F-404B66917416}"/>
    <cellStyle name="Comma 12 2 2" xfId="546" xr:uid="{AF75169D-23A8-4F3A-9165-722A8F1A2A72}"/>
    <cellStyle name="Comma 12 3" xfId="547" xr:uid="{29B98416-03DD-4346-9F8F-D0FA1B98CA1C}"/>
    <cellStyle name="Comma 12 4" xfId="548" xr:uid="{D2148C0F-CA1C-418A-AC52-0A78F772E8BF}"/>
    <cellStyle name="Comma 12 5" xfId="549" xr:uid="{D8401454-D1E3-4A23-B303-65AABCA490AF}"/>
    <cellStyle name="Comma 13" xfId="550" xr:uid="{46257168-10D2-4F58-BB97-F6DE4FC3C715}"/>
    <cellStyle name="Comma 13 2" xfId="551" xr:uid="{8899F4D2-CA60-4DE9-BD4F-37C49F0AC681}"/>
    <cellStyle name="Comma 13 2 2" xfId="8690" xr:uid="{17893D67-5159-45DC-B8E3-8C1F58272934}"/>
    <cellStyle name="Comma 13 3" xfId="552" xr:uid="{4070509C-E4C4-417D-A9B2-C2420E7DEB74}"/>
    <cellStyle name="Comma 13 4" xfId="553" xr:uid="{1A4DC803-4E45-4FFE-A130-41C546B8C019}"/>
    <cellStyle name="Comma 14" xfId="554" xr:uid="{526E9042-EE79-48EE-AE0B-EE728F9CCA72}"/>
    <cellStyle name="Comma 14 2" xfId="555" xr:uid="{B00FF745-D59B-4C12-9FFB-6718F0DE89EF}"/>
    <cellStyle name="Comma 14 3" xfId="556" xr:uid="{5C135DC7-72B7-4446-B55A-6A3C199A0BB6}"/>
    <cellStyle name="Comma 14 4" xfId="557" xr:uid="{DF16F70B-F5AA-41FB-BF12-C71C05F8055A}"/>
    <cellStyle name="Comma 15" xfId="558" xr:uid="{009288E1-8789-4170-BF51-2ACF195223A7}"/>
    <cellStyle name="Comma 15 2" xfId="559" xr:uid="{30EAC8DA-6427-4A1E-90BC-3ABCE67D601C}"/>
    <cellStyle name="Comma 15 3" xfId="560" xr:uid="{E5496CE0-837E-412F-9703-1FD0E0CEB9BA}"/>
    <cellStyle name="Comma 15 4" xfId="561" xr:uid="{D6CC5D42-D2FB-4585-B550-F43A60EA6BBA}"/>
    <cellStyle name="Comma 16" xfId="562" xr:uid="{FD8998FC-E462-4FCE-BEA1-7C95D7A4FD55}"/>
    <cellStyle name="Comma 16 2" xfId="563" xr:uid="{E660BB02-7512-4479-91EA-0315EBBB9BAD}"/>
    <cellStyle name="Comma 16 3" xfId="564" xr:uid="{F6E65DAF-D4D6-4607-97BF-C41C18D0229A}"/>
    <cellStyle name="Comma 16 4" xfId="565" xr:uid="{0074DE49-FE6E-4B37-BB56-720FDCBA0DEE}"/>
    <cellStyle name="Comma 17" xfId="566" xr:uid="{DAB8D1F4-1B06-46D1-9EA7-D0E029FE1A7D}"/>
    <cellStyle name="Comma 17 2" xfId="567" xr:uid="{27FF9D61-FDFC-41E5-91B6-4B5880609D43}"/>
    <cellStyle name="Comma 17 2 2" xfId="568" xr:uid="{DA8654EF-FEF2-4A44-A200-77C1AB2F7757}"/>
    <cellStyle name="Comma 17 2 2 2" xfId="569" xr:uid="{862FD6E9-EEE0-40C2-B745-7237562168E2}"/>
    <cellStyle name="Comma 17 2 2 3" xfId="570" xr:uid="{E605426E-9679-4A79-9CEA-76A47D4767DF}"/>
    <cellStyle name="Comma 17 2 2 3 2" xfId="5752" xr:uid="{399A0001-B338-4C19-9A66-737A7564A755}"/>
    <cellStyle name="Comma 17 2 2 3 2 2" xfId="7102" xr:uid="{4A767999-7715-4425-8E5B-BA8136662F98}"/>
    <cellStyle name="Comma 17 2 2 3 2 3" xfId="8255" xr:uid="{EB208144-112F-4F7D-A579-8FA6980CACB7}"/>
    <cellStyle name="Comma 17 2 2 3 3" xfId="6536" xr:uid="{E664415A-F8C9-4EC4-8860-FA1592A635E7}"/>
    <cellStyle name="Comma 17 2 2 3 4" xfId="7697" xr:uid="{AB5EC3D0-B3B9-428A-A60D-D6EE191AF48A}"/>
    <cellStyle name="Comma 17 2 2 4" xfId="571" xr:uid="{DE79A7BA-3D70-4340-B284-641A71E884C5}"/>
    <cellStyle name="Comma 17 2 2 5" xfId="5751" xr:uid="{057D79B2-A9ED-45C1-AD2B-7BD1B9837C0E}"/>
    <cellStyle name="Comma 17 2 2 5 2" xfId="7101" xr:uid="{CD01EBE1-1EB6-4FE7-807F-34ED42F6E472}"/>
    <cellStyle name="Comma 17 2 2 5 3" xfId="8254" xr:uid="{D06CFC4D-24D6-4A5A-9B43-CE5B5C3CA87B}"/>
    <cellStyle name="Comma 17 2 2 6" xfId="6535" xr:uid="{97CEC781-34EA-44EC-9710-5AE1EDCB834A}"/>
    <cellStyle name="Comma 17 2 2 7" xfId="7696" xr:uid="{1CA3222C-BDE5-41AD-B450-67935A486E99}"/>
    <cellStyle name="Comma 17 2 3" xfId="572" xr:uid="{56C9CA39-6AF9-4490-8F28-E6F3777B9C29}"/>
    <cellStyle name="Comma 17 2 3 2" xfId="573" xr:uid="{99C1E841-6034-4FCD-B9CB-684D7D58F762}"/>
    <cellStyle name="Comma 17 2 4" xfId="574" xr:uid="{778CA450-EAAA-4C26-8098-0BC6041ECFE3}"/>
    <cellStyle name="Comma 17 2 5" xfId="575" xr:uid="{972B141C-5657-403E-9C82-F2E9FC32F983}"/>
    <cellStyle name="Comma 17 2 5 2" xfId="5753" xr:uid="{7EF76511-FB0A-40E9-BC9C-BFDA5A0E2C2F}"/>
    <cellStyle name="Comma 17 2 5 2 2" xfId="7103" xr:uid="{9FF595F3-0007-4F9D-BBCE-6B8EAC38DDAC}"/>
    <cellStyle name="Comma 17 2 5 2 3" xfId="8256" xr:uid="{E0DF402E-F948-44F5-B849-2A9736FBB36A}"/>
    <cellStyle name="Comma 17 2 5 3" xfId="6537" xr:uid="{FDE89DE3-B52B-4DB4-B7F3-BF8D4C93149B}"/>
    <cellStyle name="Comma 17 2 5 4" xfId="7698" xr:uid="{A19B5834-F37E-4079-B4CE-7AE2F840DC5C}"/>
    <cellStyle name="Comma 17 2 6" xfId="576" xr:uid="{725A04B9-AA3E-4887-88D2-94E15A279B43}"/>
    <cellStyle name="Comma 17 2 7" xfId="5750" xr:uid="{872DB4D5-84A9-48E5-9E92-97D58D7D5153}"/>
    <cellStyle name="Comma 17 2 7 2" xfId="7100" xr:uid="{94524D3E-5D2E-4A69-8A1C-2F5738224067}"/>
    <cellStyle name="Comma 17 2 7 3" xfId="8253" xr:uid="{0F500C6E-5014-40F6-9A92-B6CE7384BF20}"/>
    <cellStyle name="Comma 17 2 8" xfId="6534" xr:uid="{E73F9F88-8E06-49CE-8069-B81FD79B4200}"/>
    <cellStyle name="Comma 17 2 9" xfId="7695" xr:uid="{AB146669-12E2-4911-8681-7BAB2ABBE7CA}"/>
    <cellStyle name="Comma 17 3" xfId="577" xr:uid="{CB75189C-0CB3-4CC3-A774-57C71937AB2C}"/>
    <cellStyle name="Comma 17 3 2" xfId="578" xr:uid="{DE238495-19AC-495A-ABAE-9C8FFB37F6BB}"/>
    <cellStyle name="Comma 17 3 3" xfId="579" xr:uid="{41581096-5679-4C41-9B4D-5860DFE72C33}"/>
    <cellStyle name="Comma 17 3 3 2" xfId="5755" xr:uid="{FAC5779A-9195-439A-B0CC-EEB74C2568D4}"/>
    <cellStyle name="Comma 17 3 3 2 2" xfId="7105" xr:uid="{6BF2F43D-9C34-485F-A572-4295F9A1F9AA}"/>
    <cellStyle name="Comma 17 3 3 2 3" xfId="8258" xr:uid="{D42059EB-FE00-4D76-8209-8A806680C41D}"/>
    <cellStyle name="Comma 17 3 3 3" xfId="6539" xr:uid="{6F63CD82-B1AB-4C29-9EE7-F1A18006076C}"/>
    <cellStyle name="Comma 17 3 3 4" xfId="7700" xr:uid="{22EB33EB-53FD-441C-949D-4DFB14992697}"/>
    <cellStyle name="Comma 17 3 4" xfId="580" xr:uid="{6BE1C17C-79DC-484E-B7F2-057A04058303}"/>
    <cellStyle name="Comma 17 3 5" xfId="5754" xr:uid="{580AF87E-87B3-4053-BA26-B1A97C861F40}"/>
    <cellStyle name="Comma 17 3 5 2" xfId="7104" xr:uid="{F5400A2D-F92B-4DA2-AECD-EF77CD99F8A3}"/>
    <cellStyle name="Comma 17 3 5 3" xfId="8257" xr:uid="{65DDBBA0-38C0-4727-8583-A810DF8CF564}"/>
    <cellStyle name="Comma 17 3 6" xfId="6538" xr:uid="{3602E568-5E99-4F6F-BEB9-713C4EF7BEA7}"/>
    <cellStyle name="Comma 17 3 7" xfId="7699" xr:uid="{FF7C1FAF-888F-443C-9E0C-CE4A6C0A8A1F}"/>
    <cellStyle name="Comma 17 4" xfId="581" xr:uid="{E84E3132-A877-49C8-8E8C-B0D7A06AE7AD}"/>
    <cellStyle name="Comma 17 4 2" xfId="582" xr:uid="{765CF21B-A1C3-48F5-B24F-50EF99B39831}"/>
    <cellStyle name="Comma 17 4 3" xfId="583" xr:uid="{8A358085-8703-4143-BD67-12CF2E3A538A}"/>
    <cellStyle name="Comma 17 4 4" xfId="5756" xr:uid="{04C3A945-A217-4BF2-9262-B5FEA7F3CA61}"/>
    <cellStyle name="Comma 17 4 4 2" xfId="7106" xr:uid="{29E1C24F-BA2E-4A8A-A5B3-121B48E0D541}"/>
    <cellStyle name="Comma 17 4 4 3" xfId="8259" xr:uid="{14F74ADA-1E97-4D43-AAA1-B107761878F4}"/>
    <cellStyle name="Comma 17 4 5" xfId="6540" xr:uid="{E295FECC-4D77-4DF4-9389-46C5C7A6D947}"/>
    <cellStyle name="Comma 17 4 6" xfId="7701" xr:uid="{7CDE76A5-3325-48C9-9CE9-9A5835705C2D}"/>
    <cellStyle name="Comma 17 5" xfId="584" xr:uid="{85F84B78-8D1C-47C0-B0B5-749902DC8F8F}"/>
    <cellStyle name="Comma 17 6" xfId="585" xr:uid="{514E1B79-4204-4EBE-AD13-3234271A9E2A}"/>
    <cellStyle name="Comma 17 6 2" xfId="5757" xr:uid="{F86F722A-CDC2-4F49-A3C9-60779EF0246A}"/>
    <cellStyle name="Comma 17 6 2 2" xfId="7107" xr:uid="{DA85771B-3A7F-4758-9ED4-4CEED4C03E08}"/>
    <cellStyle name="Comma 17 6 2 3" xfId="8260" xr:uid="{922CCBD6-AD8D-4A2E-BD1E-BF0FE7E95BD7}"/>
    <cellStyle name="Comma 17 6 3" xfId="6541" xr:uid="{BB3C5E0F-039E-4810-A2D5-B28BBD51BF41}"/>
    <cellStyle name="Comma 17 6 4" xfId="7702" xr:uid="{833AB611-F191-496C-9EDD-566332AE48EC}"/>
    <cellStyle name="Comma 17 7" xfId="586" xr:uid="{BAED5890-A004-4732-B5EE-E2F2AF0132B5}"/>
    <cellStyle name="Comma 17 8" xfId="587" xr:uid="{FB1236A9-FAB2-4A7B-AB44-30C5845351FD}"/>
    <cellStyle name="Comma 18" xfId="588" xr:uid="{922FBFDE-95CF-408C-816F-B2878589BF69}"/>
    <cellStyle name="Comma 18 2" xfId="589" xr:uid="{8BFD0428-ACF6-44AE-A56D-F985733684D3}"/>
    <cellStyle name="Comma 19" xfId="590" xr:uid="{AA8164ED-05C3-46D9-A103-EC7242AA5B5B}"/>
    <cellStyle name="Comma 19 2" xfId="591" xr:uid="{D275D856-B85F-4059-8E9A-EA00D3C1AD35}"/>
    <cellStyle name="Comma 2" xfId="30" xr:uid="{00000000-0005-0000-0000-00001D000000}"/>
    <cellStyle name="Comma 2 2" xfId="61" xr:uid="{D8B46601-A27D-42EE-9DA5-10069ED285A6}"/>
    <cellStyle name="Comma 2 2 2" xfId="592" xr:uid="{04CA8D6F-CAC9-4E20-BCC4-FACD552CB54F}"/>
    <cellStyle name="Comma 2 2 2 2" xfId="9042" xr:uid="{EB9B38AC-F81D-4374-9ACF-20CBD60660E7}"/>
    <cellStyle name="Comma 2 2 3" xfId="593" xr:uid="{8566D484-8A2D-4B9C-A6AB-C1E70348A85D}"/>
    <cellStyle name="Comma 2 2 3 10" xfId="14638" xr:uid="{23EEEA43-B590-4722-A638-A42F373F9D3E}"/>
    <cellStyle name="Comma 2 2 3 10 2" xfId="44956" xr:uid="{8CCC78EE-98A0-402E-82CD-5FEAFA294990}"/>
    <cellStyle name="Comma 2 2 3 10 3" xfId="29731" xr:uid="{8899AD3E-3FC6-4682-AA7F-E33835FC55FE}"/>
    <cellStyle name="Comma 2 2 3 11" xfId="39945" xr:uid="{657CDF7C-7B91-4F0D-B698-80DBAED1C673}"/>
    <cellStyle name="Comma 2 2 3 12" xfId="24716" xr:uid="{B1DE8C2B-16B7-4193-B3DE-135B22F7E0C2}"/>
    <cellStyle name="Comma 2 2 3 13" xfId="9195" xr:uid="{798A635A-1091-443F-B34E-C255D10AC899}"/>
    <cellStyle name="Comma 2 2 3 2" xfId="9630" xr:uid="{020EC423-B4DA-4B59-8681-C19AB9736C62}"/>
    <cellStyle name="Comma 2 2 3 2 10" xfId="39999" xr:uid="{8D2D78B0-D619-46C4-8CF8-0C72ABEAB104}"/>
    <cellStyle name="Comma 2 2 3 2 11" xfId="24770" xr:uid="{11C1A84E-0DA3-4A34-AAAF-7C3B56F7FE09}"/>
    <cellStyle name="Comma 2 2 3 2 2" xfId="9737" xr:uid="{C3EAE597-C77A-4FC3-9C2D-2FF122103301}"/>
    <cellStyle name="Comma 2 2 3 2 2 10" xfId="24874" xr:uid="{51C0E9FB-26A8-4ED3-BAF1-606928F16837}"/>
    <cellStyle name="Comma 2 2 3 2 2 2" xfId="9951" xr:uid="{65D814E2-9931-4601-80FE-304F61F01F8B}"/>
    <cellStyle name="Comma 2 2 3 2 2 2 2" xfId="10371" xr:uid="{A70C9B54-284A-416E-B714-2BC3B212D35B}"/>
    <cellStyle name="Comma 2 2 3 2 2 2 2 2" xfId="11209" xr:uid="{451E1A66-ECAC-40A4-AC90-08E4F913E3B7}"/>
    <cellStyle name="Comma 2 2 3 2 2 2 2 2 2" xfId="12896" xr:uid="{B37679E6-7F75-43A7-BBC9-F721DF520D81}"/>
    <cellStyle name="Comma 2 2 3 2 2 2 2 2 2 2" xfId="22948" xr:uid="{910B373C-C820-4E5C-A90E-AF7A24F9AEB3}"/>
    <cellStyle name="Comma 2 2 3 2 2 2 2 2 2 2 2" xfId="53262" xr:uid="{6C6FFF30-0DFE-4C49-BFCE-71DCBAADA24C}"/>
    <cellStyle name="Comma 2 2 3 2 2 2 2 2 2 2 3" xfId="38037" xr:uid="{57A3943A-97B8-4E8A-8C93-98A6064C7E84}"/>
    <cellStyle name="Comma 2 2 3 2 2 2 2 2 2 3" xfId="17929" xr:uid="{8B4A93FD-C75B-46F9-97F4-70CB8515F80D}"/>
    <cellStyle name="Comma 2 2 3 2 2 2 2 2 2 3 2" xfId="48245" xr:uid="{C3B46027-F5B6-4434-89A0-4E495FC79484}"/>
    <cellStyle name="Comma 2 2 3 2 2 2 2 2 2 3 3" xfId="33020" xr:uid="{C6B4FEB0-48BC-4C03-9588-66A1C117F282}"/>
    <cellStyle name="Comma 2 2 3 2 2 2 2 2 2 4" xfId="43232" xr:uid="{269C43F8-D7D6-404F-B5A4-03DE48D2DD8E}"/>
    <cellStyle name="Comma 2 2 3 2 2 2 2 2 2 5" xfId="28007" xr:uid="{86750E79-1E80-4A72-AC29-B42233817B0D}"/>
    <cellStyle name="Comma 2 2 3 2 2 2 2 2 3" xfId="14576" xr:uid="{A8FDC71E-6694-4CB3-AE79-1611D92C1620}"/>
    <cellStyle name="Comma 2 2 3 2 2 2 2 2 3 2" xfId="24619" xr:uid="{AE5B12FD-3B58-4041-9BD1-68149E24AAD2}"/>
    <cellStyle name="Comma 2 2 3 2 2 2 2 2 3 2 2" xfId="54933" xr:uid="{2B30DC8C-C875-40D7-97D0-17EC66F0DE14}"/>
    <cellStyle name="Comma 2 2 3 2 2 2 2 2 3 2 3" xfId="39708" xr:uid="{047F0A1B-11C8-47E4-B5DD-02CF5DADA90C}"/>
    <cellStyle name="Comma 2 2 3 2 2 2 2 2 3 3" xfId="19600" xr:uid="{3B3472E6-D3CF-4E3A-8FAB-8C9552C88633}"/>
    <cellStyle name="Comma 2 2 3 2 2 2 2 2 3 3 2" xfId="49916" xr:uid="{D8624DEA-D8C9-4233-A941-EDCFA19DE2EB}"/>
    <cellStyle name="Comma 2 2 3 2 2 2 2 2 3 3 3" xfId="34691" xr:uid="{C8C8C628-DEE0-4355-8AE2-6AA43ACA9F1F}"/>
    <cellStyle name="Comma 2 2 3 2 2 2 2 2 3 4" xfId="44903" xr:uid="{69255D55-7503-49D1-9F97-6F9606FBC886}"/>
    <cellStyle name="Comma 2 2 3 2 2 2 2 2 3 5" xfId="29678" xr:uid="{399EB071-5658-4B16-B39E-2AA0DF673C55}"/>
    <cellStyle name="Comma 2 2 3 2 2 2 2 2 4" xfId="21277" xr:uid="{50E64A98-F882-45E8-87CF-8346ACDB3CB5}"/>
    <cellStyle name="Comma 2 2 3 2 2 2 2 2 4 2" xfId="51591" xr:uid="{5ACF6906-39C3-4777-BA5F-60FE72852C45}"/>
    <cellStyle name="Comma 2 2 3 2 2 2 2 2 4 3" xfId="36366" xr:uid="{D3489FF2-50B8-4047-947B-19E2626654ED}"/>
    <cellStyle name="Comma 2 2 3 2 2 2 2 2 5" xfId="16257" xr:uid="{C72AC7B0-9193-406B-9596-0F0BEEBC2ECE}"/>
    <cellStyle name="Comma 2 2 3 2 2 2 2 2 5 2" xfId="46574" xr:uid="{1CF94D08-4C51-4516-9181-BC32248F1E4F}"/>
    <cellStyle name="Comma 2 2 3 2 2 2 2 2 5 3" xfId="31349" xr:uid="{6125F233-DB91-4A0A-B111-681BD9169A7E}"/>
    <cellStyle name="Comma 2 2 3 2 2 2 2 2 6" xfId="41562" xr:uid="{F9417CD6-2655-4E4E-96D3-E603C7DF2E0A}"/>
    <cellStyle name="Comma 2 2 3 2 2 2 2 2 7" xfId="26336" xr:uid="{E10CBB64-3757-4262-8554-1F5839A8B4D1}"/>
    <cellStyle name="Comma 2 2 3 2 2 2 2 3" xfId="12059" xr:uid="{7E0FD02A-892E-4F5D-B4BC-F38349F8D117}"/>
    <cellStyle name="Comma 2 2 3 2 2 2 2 3 2" xfId="22112" xr:uid="{E6DDCD1E-43F9-4ADA-BC2A-F8ED726DFAE2}"/>
    <cellStyle name="Comma 2 2 3 2 2 2 2 3 2 2" xfId="52426" xr:uid="{ADD82049-3851-4EEF-9CD5-DEE377F7B2BA}"/>
    <cellStyle name="Comma 2 2 3 2 2 2 2 3 2 3" xfId="37201" xr:uid="{0B6DBD4C-4C7E-4BCD-986A-92F243C8DE4E}"/>
    <cellStyle name="Comma 2 2 3 2 2 2 2 3 3" xfId="17093" xr:uid="{6D057F40-C7B3-4F01-B6D4-706B224E832B}"/>
    <cellStyle name="Comma 2 2 3 2 2 2 2 3 3 2" xfId="47409" xr:uid="{EF4D701C-D477-4EA4-A905-3CCD897A1A00}"/>
    <cellStyle name="Comma 2 2 3 2 2 2 2 3 3 3" xfId="32184" xr:uid="{74AF3F62-12FB-4A79-8FBA-0DA41BD4B094}"/>
    <cellStyle name="Comma 2 2 3 2 2 2 2 3 4" xfId="42396" xr:uid="{EF128206-2A74-4141-B1B9-96FEB7657D04}"/>
    <cellStyle name="Comma 2 2 3 2 2 2 2 3 5" xfId="27171" xr:uid="{D1B6F712-8BF3-46E1-9001-20BA5CBBA88A}"/>
    <cellStyle name="Comma 2 2 3 2 2 2 2 4" xfId="13740" xr:uid="{6BA537CE-5396-4953-85D0-B525336E5696}"/>
    <cellStyle name="Comma 2 2 3 2 2 2 2 4 2" xfId="23783" xr:uid="{95154A2C-7AE4-4ED6-A128-9730792877F5}"/>
    <cellStyle name="Comma 2 2 3 2 2 2 2 4 2 2" xfId="54097" xr:uid="{05577210-5063-4C14-B1AC-38A869EC5877}"/>
    <cellStyle name="Comma 2 2 3 2 2 2 2 4 2 3" xfId="38872" xr:uid="{B758993A-6563-45D7-B1F1-CDD7299EB11C}"/>
    <cellStyle name="Comma 2 2 3 2 2 2 2 4 3" xfId="18764" xr:uid="{E4DC552C-4071-472F-BAD6-B9965686C368}"/>
    <cellStyle name="Comma 2 2 3 2 2 2 2 4 3 2" xfId="49080" xr:uid="{303A157B-B34F-4226-AC29-AC0296A8D822}"/>
    <cellStyle name="Comma 2 2 3 2 2 2 2 4 3 3" xfId="33855" xr:uid="{FCFB8424-2223-4F6D-B043-3187DE8F6F3C}"/>
    <cellStyle name="Comma 2 2 3 2 2 2 2 4 4" xfId="44067" xr:uid="{D772B481-F1FB-4609-8DE5-02E08AB1A328}"/>
    <cellStyle name="Comma 2 2 3 2 2 2 2 4 5" xfId="28842" xr:uid="{AE8A121C-B2C9-47FE-ADE6-E2C3BF2CFD02}"/>
    <cellStyle name="Comma 2 2 3 2 2 2 2 5" xfId="20441" xr:uid="{9EDB8906-0909-45CA-B0B2-01A77BD11D2F}"/>
    <cellStyle name="Comma 2 2 3 2 2 2 2 5 2" xfId="50755" xr:uid="{230AAAA7-16AC-4255-B6AD-AD1FA4B7ADC2}"/>
    <cellStyle name="Comma 2 2 3 2 2 2 2 5 3" xfId="35530" xr:uid="{331AF8DB-1E53-43A6-B038-8A03FC8D12BD}"/>
    <cellStyle name="Comma 2 2 3 2 2 2 2 6" xfId="15421" xr:uid="{8B828BD9-5584-4AB7-A3B3-50745A16436E}"/>
    <cellStyle name="Comma 2 2 3 2 2 2 2 6 2" xfId="45738" xr:uid="{D6DD90E4-80D2-4307-900D-A090661A132D}"/>
    <cellStyle name="Comma 2 2 3 2 2 2 2 6 3" xfId="30513" xr:uid="{4A1E967D-8A12-4FED-A272-91D96E645EDD}"/>
    <cellStyle name="Comma 2 2 3 2 2 2 2 7" xfId="40726" xr:uid="{9B1CFB0D-5C2A-4B34-9167-B84022F562B4}"/>
    <cellStyle name="Comma 2 2 3 2 2 2 2 8" xfId="25500" xr:uid="{01654929-6F7B-4889-BBC2-11ECBF0B0D90}"/>
    <cellStyle name="Comma 2 2 3 2 2 2 3" xfId="10791" xr:uid="{0B7AB6AF-8E4C-4374-8990-9494918F2788}"/>
    <cellStyle name="Comma 2 2 3 2 2 2 3 2" xfId="12478" xr:uid="{DB9D8F09-0B1A-4A87-B4AE-4B917218448F}"/>
    <cellStyle name="Comma 2 2 3 2 2 2 3 2 2" xfId="22530" xr:uid="{6999BCC2-A039-4636-B69B-F5876B2F96B9}"/>
    <cellStyle name="Comma 2 2 3 2 2 2 3 2 2 2" xfId="52844" xr:uid="{7B8A6E0C-1522-41BD-8EB8-9C63981F86A4}"/>
    <cellStyle name="Comma 2 2 3 2 2 2 3 2 2 3" xfId="37619" xr:uid="{95FD5488-0FA3-4A57-9FFB-31AC5518976D}"/>
    <cellStyle name="Comma 2 2 3 2 2 2 3 2 3" xfId="17511" xr:uid="{4C9DCCD9-107A-4EE5-91BC-C1DEE9AE02F7}"/>
    <cellStyle name="Comma 2 2 3 2 2 2 3 2 3 2" xfId="47827" xr:uid="{04BB999B-FF3F-40FE-8D4A-48B012EB50AD}"/>
    <cellStyle name="Comma 2 2 3 2 2 2 3 2 3 3" xfId="32602" xr:uid="{9C9DC162-7957-454C-9420-2CE117CB7DB3}"/>
    <cellStyle name="Comma 2 2 3 2 2 2 3 2 4" xfId="42814" xr:uid="{10DC74AB-9F2E-4C16-80F4-B04541B565D5}"/>
    <cellStyle name="Comma 2 2 3 2 2 2 3 2 5" xfId="27589" xr:uid="{7EC35749-7CE4-4ECA-B6CD-166734D41A7A}"/>
    <cellStyle name="Comma 2 2 3 2 2 2 3 3" xfId="14158" xr:uid="{EFBCA098-0C61-41F8-BD5B-3F50C412BF2C}"/>
    <cellStyle name="Comma 2 2 3 2 2 2 3 3 2" xfId="24201" xr:uid="{0752936E-2245-449A-BEA7-02A3579FA7B6}"/>
    <cellStyle name="Comma 2 2 3 2 2 2 3 3 2 2" xfId="54515" xr:uid="{4AFF311F-473D-43DE-AA0E-2CD64DCD8305}"/>
    <cellStyle name="Comma 2 2 3 2 2 2 3 3 2 3" xfId="39290" xr:uid="{DC09EA9D-7A16-444A-8D0D-5F61FEC2241D}"/>
    <cellStyle name="Comma 2 2 3 2 2 2 3 3 3" xfId="19182" xr:uid="{B4178AC5-3DED-4BEC-9B5C-684ADCB6598B}"/>
    <cellStyle name="Comma 2 2 3 2 2 2 3 3 3 2" xfId="49498" xr:uid="{828A2D66-37B1-4CF3-862C-C383F5578707}"/>
    <cellStyle name="Comma 2 2 3 2 2 2 3 3 3 3" xfId="34273" xr:uid="{CF28D14C-FD7E-4803-A9E7-87B50DC4D563}"/>
    <cellStyle name="Comma 2 2 3 2 2 2 3 3 4" xfId="44485" xr:uid="{80FCF0FE-A150-41CE-9475-FC5B52BB609B}"/>
    <cellStyle name="Comma 2 2 3 2 2 2 3 3 5" xfId="29260" xr:uid="{B07200BA-0A67-4A9E-8266-0110A6B1A5D4}"/>
    <cellStyle name="Comma 2 2 3 2 2 2 3 4" xfId="20859" xr:uid="{3E153B93-0B79-4794-A7EC-A18ABD7BEBB7}"/>
    <cellStyle name="Comma 2 2 3 2 2 2 3 4 2" xfId="51173" xr:uid="{BACC9EE8-4CAA-4C2A-812B-51897AF805D0}"/>
    <cellStyle name="Comma 2 2 3 2 2 2 3 4 3" xfId="35948" xr:uid="{755CDDC4-B351-48F1-9925-95463E0BEB2F}"/>
    <cellStyle name="Comma 2 2 3 2 2 2 3 5" xfId="15839" xr:uid="{48868473-1D7B-4578-BCCC-2D7A9911776F}"/>
    <cellStyle name="Comma 2 2 3 2 2 2 3 5 2" xfId="46156" xr:uid="{2624C531-FA2E-4160-A247-327A64EB2295}"/>
    <cellStyle name="Comma 2 2 3 2 2 2 3 5 3" xfId="30931" xr:uid="{BC5BD92A-E73F-412B-9333-9A8B4297BBDB}"/>
    <cellStyle name="Comma 2 2 3 2 2 2 3 6" xfId="41144" xr:uid="{006B4897-AEC9-49C0-9E22-EE4C81D9248E}"/>
    <cellStyle name="Comma 2 2 3 2 2 2 3 7" xfId="25918" xr:uid="{A239AE62-609A-4DD7-B479-7A5B54A61A50}"/>
    <cellStyle name="Comma 2 2 3 2 2 2 4" xfId="11641" xr:uid="{283B9235-74F0-4AC3-9FA8-DC183EC30021}"/>
    <cellStyle name="Comma 2 2 3 2 2 2 4 2" xfId="21694" xr:uid="{02BA0C1C-356B-40DC-9E9C-90BAB14B7458}"/>
    <cellStyle name="Comma 2 2 3 2 2 2 4 2 2" xfId="52008" xr:uid="{3038D343-1B13-4312-91ED-9B9C1F5A19A7}"/>
    <cellStyle name="Comma 2 2 3 2 2 2 4 2 3" xfId="36783" xr:uid="{6C1FFF90-5285-403F-B8E0-5B1175934140}"/>
    <cellStyle name="Comma 2 2 3 2 2 2 4 3" xfId="16675" xr:uid="{4F054E22-5948-4C2C-9CCE-20BD36601EBC}"/>
    <cellStyle name="Comma 2 2 3 2 2 2 4 3 2" xfId="46991" xr:uid="{4C2B2A2E-65BC-4E97-B973-8F545E0D1D22}"/>
    <cellStyle name="Comma 2 2 3 2 2 2 4 3 3" xfId="31766" xr:uid="{FAB3520D-4C9B-4969-8505-6C589765F162}"/>
    <cellStyle name="Comma 2 2 3 2 2 2 4 4" xfId="41978" xr:uid="{9F7F290C-A52A-4573-BA9C-2963AD247D19}"/>
    <cellStyle name="Comma 2 2 3 2 2 2 4 5" xfId="26753" xr:uid="{30CA8465-BFF1-4518-B8BA-CAA73B8CB949}"/>
    <cellStyle name="Comma 2 2 3 2 2 2 5" xfId="13322" xr:uid="{2A8B67F7-E4A0-464F-BBD8-6739FB574760}"/>
    <cellStyle name="Comma 2 2 3 2 2 2 5 2" xfId="23365" xr:uid="{406BF1D3-04CF-49EF-B03A-767AD04A988B}"/>
    <cellStyle name="Comma 2 2 3 2 2 2 5 2 2" xfId="53679" xr:uid="{2869B73D-0AF3-46B0-B8D5-85B9AF1AB4C0}"/>
    <cellStyle name="Comma 2 2 3 2 2 2 5 2 3" xfId="38454" xr:uid="{22054E3E-56FD-4FB7-8CCE-E80D6583B5BB}"/>
    <cellStyle name="Comma 2 2 3 2 2 2 5 3" xfId="18346" xr:uid="{FCAFCBA0-FFA1-4247-A828-AD8DEAEE312D}"/>
    <cellStyle name="Comma 2 2 3 2 2 2 5 3 2" xfId="48662" xr:uid="{2764E65D-01C8-41CF-9DA7-D45AEFC8E2D4}"/>
    <cellStyle name="Comma 2 2 3 2 2 2 5 3 3" xfId="33437" xr:uid="{6F923575-00FC-4907-9245-8037293B67C6}"/>
    <cellStyle name="Comma 2 2 3 2 2 2 5 4" xfId="43649" xr:uid="{CEE4BF71-1CD2-4E35-9E13-6EAA904B4B6C}"/>
    <cellStyle name="Comma 2 2 3 2 2 2 5 5" xfId="28424" xr:uid="{26DF7F50-B613-4B79-A89A-4617B13721CE}"/>
    <cellStyle name="Comma 2 2 3 2 2 2 6" xfId="20023" xr:uid="{F93B84B7-8D48-465C-AFB6-24B65D16B685}"/>
    <cellStyle name="Comma 2 2 3 2 2 2 6 2" xfId="50337" xr:uid="{6F4232A3-33D1-4A86-948F-49773E78DA77}"/>
    <cellStyle name="Comma 2 2 3 2 2 2 6 3" xfId="35112" xr:uid="{99AF9DCB-BB03-4B97-B964-6FA076BFC7BD}"/>
    <cellStyle name="Comma 2 2 3 2 2 2 7" xfId="15003" xr:uid="{6D729726-FB05-4686-83F1-0BCDA3DD1853}"/>
    <cellStyle name="Comma 2 2 3 2 2 2 7 2" xfId="45320" xr:uid="{ABA6FCB2-B115-4040-A0C4-7D942108D310}"/>
    <cellStyle name="Comma 2 2 3 2 2 2 7 3" xfId="30095" xr:uid="{FDBA981F-8699-4171-91A1-8DE7190F6DD9}"/>
    <cellStyle name="Comma 2 2 3 2 2 2 8" xfId="40308" xr:uid="{321EFFC6-9E54-4CD8-9464-3DD0297E8937}"/>
    <cellStyle name="Comma 2 2 3 2 2 2 9" xfId="25082" xr:uid="{4AE0F985-25A9-4870-ACA1-9347713703B8}"/>
    <cellStyle name="Comma 2 2 3 2 2 3" xfId="10163" xr:uid="{8BCAED60-7B2C-49EC-B5C3-3A049DE1A5D0}"/>
    <cellStyle name="Comma 2 2 3 2 2 3 2" xfId="11001" xr:uid="{CE48D1B7-1AA1-4991-ABC5-67FB646D050C}"/>
    <cellStyle name="Comma 2 2 3 2 2 3 2 2" xfId="12688" xr:uid="{803554DF-1C68-44D2-91D2-A01D9F63ADD0}"/>
    <cellStyle name="Comma 2 2 3 2 2 3 2 2 2" xfId="22740" xr:uid="{C6033E4B-494E-4CE6-ABB4-8EE620B37651}"/>
    <cellStyle name="Comma 2 2 3 2 2 3 2 2 2 2" xfId="53054" xr:uid="{61071EF0-ECC2-4C80-8014-798FCF713BAC}"/>
    <cellStyle name="Comma 2 2 3 2 2 3 2 2 2 3" xfId="37829" xr:uid="{E7837D6C-50E2-4127-91C0-CDEF93A4689B}"/>
    <cellStyle name="Comma 2 2 3 2 2 3 2 2 3" xfId="17721" xr:uid="{A6224C89-76C9-4174-91AE-909E481CE320}"/>
    <cellStyle name="Comma 2 2 3 2 2 3 2 2 3 2" xfId="48037" xr:uid="{EDB0EF61-A5F3-4BB3-885A-E817A1F1B12C}"/>
    <cellStyle name="Comma 2 2 3 2 2 3 2 2 3 3" xfId="32812" xr:uid="{82AE75E1-B907-44BD-9C06-F37D2F56B6FE}"/>
    <cellStyle name="Comma 2 2 3 2 2 3 2 2 4" xfId="43024" xr:uid="{73A45292-CF45-4C61-931A-F2FA144F8F3B}"/>
    <cellStyle name="Comma 2 2 3 2 2 3 2 2 5" xfId="27799" xr:uid="{8CDA7669-48EE-46B2-A16F-1B7B14A70049}"/>
    <cellStyle name="Comma 2 2 3 2 2 3 2 3" xfId="14368" xr:uid="{FD3CDB0E-6AC0-4E2B-A34B-9317A4BDBAD1}"/>
    <cellStyle name="Comma 2 2 3 2 2 3 2 3 2" xfId="24411" xr:uid="{38DA9CC5-96E1-4249-A110-490366ABA0A8}"/>
    <cellStyle name="Comma 2 2 3 2 2 3 2 3 2 2" xfId="54725" xr:uid="{AE4D9612-F292-45DC-A984-5279E54A1ADC}"/>
    <cellStyle name="Comma 2 2 3 2 2 3 2 3 2 3" xfId="39500" xr:uid="{ADDA015B-1DB6-4556-97E1-85E9F89EB83A}"/>
    <cellStyle name="Comma 2 2 3 2 2 3 2 3 3" xfId="19392" xr:uid="{38182D40-1E57-464D-ACD0-75BE0FA66C01}"/>
    <cellStyle name="Comma 2 2 3 2 2 3 2 3 3 2" xfId="49708" xr:uid="{60A5A0F9-319E-4448-953B-321FCE937E2B}"/>
    <cellStyle name="Comma 2 2 3 2 2 3 2 3 3 3" xfId="34483" xr:uid="{5CFB2D05-7B75-4141-A1B8-DA9B016FA96B}"/>
    <cellStyle name="Comma 2 2 3 2 2 3 2 3 4" xfId="44695" xr:uid="{76175295-9DC6-4341-B52F-877131C53965}"/>
    <cellStyle name="Comma 2 2 3 2 2 3 2 3 5" xfId="29470" xr:uid="{26C286E1-5A0C-4536-AC4A-75B81F9ED24C}"/>
    <cellStyle name="Comma 2 2 3 2 2 3 2 4" xfId="21069" xr:uid="{E62D65D7-B071-456B-943D-037D016CC4B3}"/>
    <cellStyle name="Comma 2 2 3 2 2 3 2 4 2" xfId="51383" xr:uid="{87C56315-0E7C-4C35-ADE7-6711F726B21A}"/>
    <cellStyle name="Comma 2 2 3 2 2 3 2 4 3" xfId="36158" xr:uid="{F8E079FA-CCE9-4295-88AE-A13D51D9F2FA}"/>
    <cellStyle name="Comma 2 2 3 2 2 3 2 5" xfId="16049" xr:uid="{2F59A151-7946-43B5-8B11-8458543A6F1A}"/>
    <cellStyle name="Comma 2 2 3 2 2 3 2 5 2" xfId="46366" xr:uid="{5EED1A04-2D35-466E-9FC8-44BED014B327}"/>
    <cellStyle name="Comma 2 2 3 2 2 3 2 5 3" xfId="31141" xr:uid="{D1E18185-88F0-44C7-8B9A-B48770463665}"/>
    <cellStyle name="Comma 2 2 3 2 2 3 2 6" xfId="41354" xr:uid="{726F98B3-AB52-4AAB-8919-7BC758BDD419}"/>
    <cellStyle name="Comma 2 2 3 2 2 3 2 7" xfId="26128" xr:uid="{4E8ABEF9-DC22-4B2D-9E63-4823E9BE33D0}"/>
    <cellStyle name="Comma 2 2 3 2 2 3 3" xfId="11851" xr:uid="{A37688D1-47EC-45CC-87ED-B6F2D436C69F}"/>
    <cellStyle name="Comma 2 2 3 2 2 3 3 2" xfId="21904" xr:uid="{410608F9-D519-489B-A472-312EE41A136A}"/>
    <cellStyle name="Comma 2 2 3 2 2 3 3 2 2" xfId="52218" xr:uid="{DFB2E7C2-D356-45C2-A4C3-5E77E4858C66}"/>
    <cellStyle name="Comma 2 2 3 2 2 3 3 2 3" xfId="36993" xr:uid="{FC930607-1EBC-4DF2-8A56-7CFE2E9D65AC}"/>
    <cellStyle name="Comma 2 2 3 2 2 3 3 3" xfId="16885" xr:uid="{59674958-FC97-4360-999B-662999F5E175}"/>
    <cellStyle name="Comma 2 2 3 2 2 3 3 3 2" xfId="47201" xr:uid="{7B7E496C-FBF4-4159-A5B6-0282EF92E26A}"/>
    <cellStyle name="Comma 2 2 3 2 2 3 3 3 3" xfId="31976" xr:uid="{F8078F3E-726F-41AF-9AAE-13E687274BBB}"/>
    <cellStyle name="Comma 2 2 3 2 2 3 3 4" xfId="42188" xr:uid="{7F5A4FA4-FCB0-429E-88E5-DA916B16A87F}"/>
    <cellStyle name="Comma 2 2 3 2 2 3 3 5" xfId="26963" xr:uid="{2E959FC5-32E2-4BE1-A905-117F57561FAB}"/>
    <cellStyle name="Comma 2 2 3 2 2 3 4" xfId="13532" xr:uid="{E7798922-4191-4CB0-8868-71170A0ABBEE}"/>
    <cellStyle name="Comma 2 2 3 2 2 3 4 2" xfId="23575" xr:uid="{A4ACF1B5-34F8-495A-BD6D-C846B3690806}"/>
    <cellStyle name="Comma 2 2 3 2 2 3 4 2 2" xfId="53889" xr:uid="{2EDD3A77-104B-488B-9899-C263CD1B28B1}"/>
    <cellStyle name="Comma 2 2 3 2 2 3 4 2 3" xfId="38664" xr:uid="{D2509E83-7722-4BFC-8232-EEA556ED80C6}"/>
    <cellStyle name="Comma 2 2 3 2 2 3 4 3" xfId="18556" xr:uid="{9282A2AA-3D9F-4596-AA90-3EB7DDA70B80}"/>
    <cellStyle name="Comma 2 2 3 2 2 3 4 3 2" xfId="48872" xr:uid="{896C4B73-34ED-4BCC-8755-992619DED730}"/>
    <cellStyle name="Comma 2 2 3 2 2 3 4 3 3" xfId="33647" xr:uid="{6EB1F198-3563-4B5A-9EEC-248594B08E69}"/>
    <cellStyle name="Comma 2 2 3 2 2 3 4 4" xfId="43859" xr:uid="{E774BA88-104F-42E2-988D-3E4CCB0AB2C1}"/>
    <cellStyle name="Comma 2 2 3 2 2 3 4 5" xfId="28634" xr:uid="{A9824730-C77D-43E0-9B0A-EFBE4977846B}"/>
    <cellStyle name="Comma 2 2 3 2 2 3 5" xfId="20233" xr:uid="{438AAC0F-163F-4CFE-9177-0BACE504FF9D}"/>
    <cellStyle name="Comma 2 2 3 2 2 3 5 2" xfId="50547" xr:uid="{3768A823-2E77-4F49-84C1-5769739F59D5}"/>
    <cellStyle name="Comma 2 2 3 2 2 3 5 3" xfId="35322" xr:uid="{38684AA9-5306-451C-90C5-D4FD17D02FDB}"/>
    <cellStyle name="Comma 2 2 3 2 2 3 6" xfId="15213" xr:uid="{0F4D4360-7F03-41C5-B42E-C036011E8DD1}"/>
    <cellStyle name="Comma 2 2 3 2 2 3 6 2" xfId="45530" xr:uid="{B177AE70-BB69-4D1C-9857-EB16CCE2DFFA}"/>
    <cellStyle name="Comma 2 2 3 2 2 3 6 3" xfId="30305" xr:uid="{4D100F12-E128-4F36-B869-A89BACA2D31B}"/>
    <cellStyle name="Comma 2 2 3 2 2 3 7" xfId="40518" xr:uid="{BBC8B4F8-FD96-4691-8B61-77A3D3171689}"/>
    <cellStyle name="Comma 2 2 3 2 2 3 8" xfId="25292" xr:uid="{65175776-CE52-48EF-976D-3A3A5F6A933C}"/>
    <cellStyle name="Comma 2 2 3 2 2 4" xfId="10583" xr:uid="{747FADB7-5C73-4DC5-8C78-6E28597D9D7D}"/>
    <cellStyle name="Comma 2 2 3 2 2 4 2" xfId="12270" xr:uid="{F59E7693-A209-4091-B0F2-D398B40ADFE3}"/>
    <cellStyle name="Comma 2 2 3 2 2 4 2 2" xfId="22322" xr:uid="{72C96FF5-64AE-45A5-8221-2EECDA7C56F8}"/>
    <cellStyle name="Comma 2 2 3 2 2 4 2 2 2" xfId="52636" xr:uid="{128E1C53-1447-446A-BDB5-7277FD0A1A4B}"/>
    <cellStyle name="Comma 2 2 3 2 2 4 2 2 3" xfId="37411" xr:uid="{0E5DD56B-561F-4CA6-823C-2FC01E968663}"/>
    <cellStyle name="Comma 2 2 3 2 2 4 2 3" xfId="17303" xr:uid="{A4D27324-0B9C-4502-BD6A-3B3C3A32CEB4}"/>
    <cellStyle name="Comma 2 2 3 2 2 4 2 3 2" xfId="47619" xr:uid="{C48751A1-5697-4323-B375-7BA3E07B94B8}"/>
    <cellStyle name="Comma 2 2 3 2 2 4 2 3 3" xfId="32394" xr:uid="{DC7070EA-D5FC-4DD4-B67C-3E3111CE19FC}"/>
    <cellStyle name="Comma 2 2 3 2 2 4 2 4" xfId="42606" xr:uid="{C05143FC-7B40-4E07-8952-D61BEEFE54BE}"/>
    <cellStyle name="Comma 2 2 3 2 2 4 2 5" xfId="27381" xr:uid="{917027E5-C9B0-4F4B-93C3-BAAEE44591AB}"/>
    <cellStyle name="Comma 2 2 3 2 2 4 3" xfId="13950" xr:uid="{A3F2EC4D-DB3F-4C96-821F-B1FB99FA81C5}"/>
    <cellStyle name="Comma 2 2 3 2 2 4 3 2" xfId="23993" xr:uid="{436A3F45-9594-4CDA-A67B-10E6C2B768D8}"/>
    <cellStyle name="Comma 2 2 3 2 2 4 3 2 2" xfId="54307" xr:uid="{32E6DF90-AFA2-41D0-937A-3C54C48056BA}"/>
    <cellStyle name="Comma 2 2 3 2 2 4 3 2 3" xfId="39082" xr:uid="{2D40EBEC-A19D-459A-BBCE-D704F7F62A3A}"/>
    <cellStyle name="Comma 2 2 3 2 2 4 3 3" xfId="18974" xr:uid="{B286BE4D-324A-4668-A551-7496FF97F0A3}"/>
    <cellStyle name="Comma 2 2 3 2 2 4 3 3 2" xfId="49290" xr:uid="{35EA8F77-0A71-4986-8207-258765440444}"/>
    <cellStyle name="Comma 2 2 3 2 2 4 3 3 3" xfId="34065" xr:uid="{0EB3875B-0B9A-4E4B-900A-0752DC29D1F1}"/>
    <cellStyle name="Comma 2 2 3 2 2 4 3 4" xfId="44277" xr:uid="{0EB30722-444C-4DB6-89A7-94CB4A0EA52B}"/>
    <cellStyle name="Comma 2 2 3 2 2 4 3 5" xfId="29052" xr:uid="{71DC76D5-A3E0-41BA-80ED-33A993558BB7}"/>
    <cellStyle name="Comma 2 2 3 2 2 4 4" xfId="20651" xr:uid="{750BD792-92E4-45B2-B7CC-C02FAFAC0CB9}"/>
    <cellStyle name="Comma 2 2 3 2 2 4 4 2" xfId="50965" xr:uid="{576671F4-531F-4C0C-96B5-75D2A9D17EAA}"/>
    <cellStyle name="Comma 2 2 3 2 2 4 4 3" xfId="35740" xr:uid="{42C72778-34C8-40FE-8A15-6314E75DB9A7}"/>
    <cellStyle name="Comma 2 2 3 2 2 4 5" xfId="15631" xr:uid="{0756F374-C1EB-472E-B903-E7E6D5A32ADB}"/>
    <cellStyle name="Comma 2 2 3 2 2 4 5 2" xfId="45948" xr:uid="{362BF087-97A9-49DA-B3D9-837373B35E88}"/>
    <cellStyle name="Comma 2 2 3 2 2 4 5 3" xfId="30723" xr:uid="{41F7CF23-D22A-4B31-886F-303029555341}"/>
    <cellStyle name="Comma 2 2 3 2 2 4 6" xfId="40936" xr:uid="{3EA4E80B-F92D-48F7-92D4-E1E0D120B065}"/>
    <cellStyle name="Comma 2 2 3 2 2 4 7" xfId="25710" xr:uid="{167947C9-3254-4CDB-ADE7-001332E08FCF}"/>
    <cellStyle name="Comma 2 2 3 2 2 5" xfId="11433" xr:uid="{EC23E5A1-93B4-475F-B8E0-01D6A4F4D631}"/>
    <cellStyle name="Comma 2 2 3 2 2 5 2" xfId="21486" xr:uid="{E0443886-A159-4192-9376-0220D5ACF9BD}"/>
    <cellStyle name="Comma 2 2 3 2 2 5 2 2" xfId="51800" xr:uid="{1B16318E-1795-46BF-AFB4-4DD0A6B3423C}"/>
    <cellStyle name="Comma 2 2 3 2 2 5 2 3" xfId="36575" xr:uid="{D2D4D944-1D85-4C10-8628-AECEBF589F62}"/>
    <cellStyle name="Comma 2 2 3 2 2 5 3" xfId="16467" xr:uid="{9BB30AB5-2690-4084-AC69-A329C5207985}"/>
    <cellStyle name="Comma 2 2 3 2 2 5 3 2" xfId="46783" xr:uid="{66915227-9942-49F2-AE70-0B14AAEB11C9}"/>
    <cellStyle name="Comma 2 2 3 2 2 5 3 3" xfId="31558" xr:uid="{6C5158FF-8896-4024-8242-0673D91B4AFB}"/>
    <cellStyle name="Comma 2 2 3 2 2 5 4" xfId="41770" xr:uid="{A929234F-B41C-4603-82F5-C8B77C821DBC}"/>
    <cellStyle name="Comma 2 2 3 2 2 5 5" xfId="26545" xr:uid="{367E6644-4171-46CF-A9F2-477B5010EF9A}"/>
    <cellStyle name="Comma 2 2 3 2 2 6" xfId="13114" xr:uid="{452009B5-3033-47B9-9C82-CE514B282B29}"/>
    <cellStyle name="Comma 2 2 3 2 2 6 2" xfId="23157" xr:uid="{EBE62C90-D5C0-45FB-A42B-3D9159FE7D2E}"/>
    <cellStyle name="Comma 2 2 3 2 2 6 2 2" xfId="53471" xr:uid="{535AFE79-E30F-4779-B6E6-4A84A94FBDEC}"/>
    <cellStyle name="Comma 2 2 3 2 2 6 2 3" xfId="38246" xr:uid="{6F753B58-BCF5-4520-A6BE-AD76D96A3514}"/>
    <cellStyle name="Comma 2 2 3 2 2 6 3" xfId="18138" xr:uid="{EDE3AA69-98A4-42FE-89E4-70C7D7D4DA33}"/>
    <cellStyle name="Comma 2 2 3 2 2 6 3 2" xfId="48454" xr:uid="{384C63B3-5F09-4AC1-B8D3-27A58E439D73}"/>
    <cellStyle name="Comma 2 2 3 2 2 6 3 3" xfId="33229" xr:uid="{ED79F140-D3EC-4CDA-A2E2-0AF40C99622B}"/>
    <cellStyle name="Comma 2 2 3 2 2 6 4" xfId="43441" xr:uid="{E2724417-B61E-4234-A46C-C540D1E16344}"/>
    <cellStyle name="Comma 2 2 3 2 2 6 5" xfId="28216" xr:uid="{5B76FC4C-1DA8-4B07-8EF9-8964E82FE968}"/>
    <cellStyle name="Comma 2 2 3 2 2 7" xfId="19815" xr:uid="{4D04D75A-8FFB-4A01-BCF8-6AC8EA062152}"/>
    <cellStyle name="Comma 2 2 3 2 2 7 2" xfId="50129" xr:uid="{DC60C523-5D41-4CC7-9B67-F850BA24F139}"/>
    <cellStyle name="Comma 2 2 3 2 2 7 3" xfId="34904" xr:uid="{70733482-B8F7-4A4A-A224-98DAEB5C31EA}"/>
    <cellStyle name="Comma 2 2 3 2 2 8" xfId="14795" xr:uid="{406ACAB6-C4EA-4AD6-A70C-AFD2AF3FBD19}"/>
    <cellStyle name="Comma 2 2 3 2 2 8 2" xfId="45112" xr:uid="{2100B6BB-4F54-4451-8692-5DE8E83B1FF6}"/>
    <cellStyle name="Comma 2 2 3 2 2 8 3" xfId="29887" xr:uid="{A5DB12FD-18E5-4DFC-AA6D-9AFA0A4425BD}"/>
    <cellStyle name="Comma 2 2 3 2 2 9" xfId="40100" xr:uid="{63A4A172-472D-41F5-B77E-F5C025FF76CD}"/>
    <cellStyle name="Comma 2 2 3 2 3" xfId="9847" xr:uid="{FAB591B6-61CF-47F2-BB8F-9FDFDF09D28B}"/>
    <cellStyle name="Comma 2 2 3 2 3 2" xfId="10267" xr:uid="{3F63466E-240A-4256-86AD-3FBC4515060D}"/>
    <cellStyle name="Comma 2 2 3 2 3 2 2" xfId="11105" xr:uid="{D3AA27FF-54DA-4B44-8AEF-3D5E2BC4284B}"/>
    <cellStyle name="Comma 2 2 3 2 3 2 2 2" xfId="12792" xr:uid="{C2F68460-DFE6-4EE5-9851-CF62D6CDE62F}"/>
    <cellStyle name="Comma 2 2 3 2 3 2 2 2 2" xfId="22844" xr:uid="{F66C43E8-856F-4637-AD45-294CA1A6C85A}"/>
    <cellStyle name="Comma 2 2 3 2 3 2 2 2 2 2" xfId="53158" xr:uid="{A6AFC8A1-7B91-4D67-8694-D7ECEC6C7432}"/>
    <cellStyle name="Comma 2 2 3 2 3 2 2 2 2 3" xfId="37933" xr:uid="{CF303E3E-8EA4-4944-B337-6D1535542469}"/>
    <cellStyle name="Comma 2 2 3 2 3 2 2 2 3" xfId="17825" xr:uid="{364F8CF0-CBDA-475F-9D4A-D4345512F5D7}"/>
    <cellStyle name="Comma 2 2 3 2 3 2 2 2 3 2" xfId="48141" xr:uid="{0B9563D0-8464-462E-95E6-9865991ACE85}"/>
    <cellStyle name="Comma 2 2 3 2 3 2 2 2 3 3" xfId="32916" xr:uid="{476242B3-4D90-41CE-BB33-98199D67F6EE}"/>
    <cellStyle name="Comma 2 2 3 2 3 2 2 2 4" xfId="43128" xr:uid="{4E1FECA2-05C3-43EE-82FA-C7065E2CE5EE}"/>
    <cellStyle name="Comma 2 2 3 2 3 2 2 2 5" xfId="27903" xr:uid="{1EEDD68F-72A1-40BC-AEB3-D2CA69B4856E}"/>
    <cellStyle name="Comma 2 2 3 2 3 2 2 3" xfId="14472" xr:uid="{9E541E21-D707-432C-8311-9F2788D92968}"/>
    <cellStyle name="Comma 2 2 3 2 3 2 2 3 2" xfId="24515" xr:uid="{D0A09E69-0554-4436-AFEA-C82430F9367F}"/>
    <cellStyle name="Comma 2 2 3 2 3 2 2 3 2 2" xfId="54829" xr:uid="{B8455953-8E80-4ABB-98AB-76259A284487}"/>
    <cellStyle name="Comma 2 2 3 2 3 2 2 3 2 3" xfId="39604" xr:uid="{DC5A500C-F961-41B2-84CB-17E0AB114FF2}"/>
    <cellStyle name="Comma 2 2 3 2 3 2 2 3 3" xfId="19496" xr:uid="{7CEF0F1A-B7A6-440C-8EFB-A7B1D00430A4}"/>
    <cellStyle name="Comma 2 2 3 2 3 2 2 3 3 2" xfId="49812" xr:uid="{2F9A2B84-66F0-4156-946C-AF350F176B0A}"/>
    <cellStyle name="Comma 2 2 3 2 3 2 2 3 3 3" xfId="34587" xr:uid="{84BBC8B6-EFC9-4336-BA22-3BB792413265}"/>
    <cellStyle name="Comma 2 2 3 2 3 2 2 3 4" xfId="44799" xr:uid="{7D02EC3D-BBE1-4C50-8956-59C68EA99F22}"/>
    <cellStyle name="Comma 2 2 3 2 3 2 2 3 5" xfId="29574" xr:uid="{EEBDD027-8A9E-46B7-8BD9-2A65C2ABC618}"/>
    <cellStyle name="Comma 2 2 3 2 3 2 2 4" xfId="21173" xr:uid="{5B3863A5-EAC1-4269-8D26-01FC7D6F4A61}"/>
    <cellStyle name="Comma 2 2 3 2 3 2 2 4 2" xfId="51487" xr:uid="{B8D2FB70-AA8F-4605-9D4C-5CF850C40AAB}"/>
    <cellStyle name="Comma 2 2 3 2 3 2 2 4 3" xfId="36262" xr:uid="{6E5E1D1D-666F-492B-B88E-4288496736AC}"/>
    <cellStyle name="Comma 2 2 3 2 3 2 2 5" xfId="16153" xr:uid="{A1BD9ED5-FBE7-4D9E-B8C7-1C46F7B7F375}"/>
    <cellStyle name="Comma 2 2 3 2 3 2 2 5 2" xfId="46470" xr:uid="{7DB1D880-972B-4407-BF85-54CBC25B32D3}"/>
    <cellStyle name="Comma 2 2 3 2 3 2 2 5 3" xfId="31245" xr:uid="{4613FD90-BD2E-4A2F-9826-BFF8E3378F58}"/>
    <cellStyle name="Comma 2 2 3 2 3 2 2 6" xfId="41458" xr:uid="{42D39B46-ED85-46FF-87A0-9F0FD90735CB}"/>
    <cellStyle name="Comma 2 2 3 2 3 2 2 7" xfId="26232" xr:uid="{3092762F-D4A3-4888-BEAA-40A59400EDEE}"/>
    <cellStyle name="Comma 2 2 3 2 3 2 3" xfId="11955" xr:uid="{ED974038-5543-4AF0-9231-9C83148417FC}"/>
    <cellStyle name="Comma 2 2 3 2 3 2 3 2" xfId="22008" xr:uid="{29F036F0-9391-48AD-9EF5-23EB16B34029}"/>
    <cellStyle name="Comma 2 2 3 2 3 2 3 2 2" xfId="52322" xr:uid="{82EA44D0-A68A-44A9-84C8-79F04C4C7AC2}"/>
    <cellStyle name="Comma 2 2 3 2 3 2 3 2 3" xfId="37097" xr:uid="{3C6FB9C4-F713-4792-8A81-0B8FA4AC0E36}"/>
    <cellStyle name="Comma 2 2 3 2 3 2 3 3" xfId="16989" xr:uid="{8BAD7837-34E8-44F6-99AC-420826F94FA4}"/>
    <cellStyle name="Comma 2 2 3 2 3 2 3 3 2" xfId="47305" xr:uid="{3BAA6360-A5C9-4B60-AAA3-DF28268BF84B}"/>
    <cellStyle name="Comma 2 2 3 2 3 2 3 3 3" xfId="32080" xr:uid="{1F12C1FB-E929-476F-89D1-79D126AF2E9E}"/>
    <cellStyle name="Comma 2 2 3 2 3 2 3 4" xfId="42292" xr:uid="{238BF28E-97E2-41A4-B67A-3033F05F4C35}"/>
    <cellStyle name="Comma 2 2 3 2 3 2 3 5" xfId="27067" xr:uid="{67735BAF-462F-4645-902D-DC665BD3336C}"/>
    <cellStyle name="Comma 2 2 3 2 3 2 4" xfId="13636" xr:uid="{5D468303-968C-4520-AA41-2E671E4B710B}"/>
    <cellStyle name="Comma 2 2 3 2 3 2 4 2" xfId="23679" xr:uid="{7F2261A1-77E5-4C3C-AA3A-5A6CFF9B22E8}"/>
    <cellStyle name="Comma 2 2 3 2 3 2 4 2 2" xfId="53993" xr:uid="{5A0D5867-CA3B-4BE2-A0CE-476C44B7ADB9}"/>
    <cellStyle name="Comma 2 2 3 2 3 2 4 2 3" xfId="38768" xr:uid="{96AD4D3F-E30B-4082-901B-06907FFC9D72}"/>
    <cellStyle name="Comma 2 2 3 2 3 2 4 3" xfId="18660" xr:uid="{E3EF37B8-20A0-4581-BC4F-3CB4D3128689}"/>
    <cellStyle name="Comma 2 2 3 2 3 2 4 3 2" xfId="48976" xr:uid="{D36A0081-53EF-49BA-8737-4DF0C915220B}"/>
    <cellStyle name="Comma 2 2 3 2 3 2 4 3 3" xfId="33751" xr:uid="{CEAFE5BB-023A-4363-B8F8-D260DE883135}"/>
    <cellStyle name="Comma 2 2 3 2 3 2 4 4" xfId="43963" xr:uid="{6623A977-AE71-4CE8-A16D-43131F68479A}"/>
    <cellStyle name="Comma 2 2 3 2 3 2 4 5" xfId="28738" xr:uid="{5B015C4D-BBBD-433B-B775-72A1265A53D0}"/>
    <cellStyle name="Comma 2 2 3 2 3 2 5" xfId="20337" xr:uid="{C74B6A58-2AEA-4A90-8858-F16998CE572A}"/>
    <cellStyle name="Comma 2 2 3 2 3 2 5 2" xfId="50651" xr:uid="{9C93B397-F304-436C-A08E-2B13CE572A37}"/>
    <cellStyle name="Comma 2 2 3 2 3 2 5 3" xfId="35426" xr:uid="{85AB0D83-7780-46FE-9E3C-5E929FE61CC7}"/>
    <cellStyle name="Comma 2 2 3 2 3 2 6" xfId="15317" xr:uid="{ABBA3F68-6BB9-4C3F-AE78-4E4613925E78}"/>
    <cellStyle name="Comma 2 2 3 2 3 2 6 2" xfId="45634" xr:uid="{249D0C86-C068-4486-89B4-2BAB070A71A4}"/>
    <cellStyle name="Comma 2 2 3 2 3 2 6 3" xfId="30409" xr:uid="{64A39617-1974-400F-B306-8BAACC9BAB2F}"/>
    <cellStyle name="Comma 2 2 3 2 3 2 7" xfId="40622" xr:uid="{5F092C29-FDE5-42CD-931C-F08728D8BCF7}"/>
    <cellStyle name="Comma 2 2 3 2 3 2 8" xfId="25396" xr:uid="{3BB75A05-D2EE-4AC1-AEEF-CCE1BA5592DE}"/>
    <cellStyle name="Comma 2 2 3 2 3 3" xfId="10687" xr:uid="{D3339AB4-BD0D-4A31-8FAA-A129353C99C3}"/>
    <cellStyle name="Comma 2 2 3 2 3 3 2" xfId="12374" xr:uid="{FD58F944-AD3E-4E73-8A0C-C287E38AA8A0}"/>
    <cellStyle name="Comma 2 2 3 2 3 3 2 2" xfId="22426" xr:uid="{7FE721E4-C355-42DF-8A42-0B025723C538}"/>
    <cellStyle name="Comma 2 2 3 2 3 3 2 2 2" xfId="52740" xr:uid="{098DA79A-FCCB-4085-94DB-A690652B5EF9}"/>
    <cellStyle name="Comma 2 2 3 2 3 3 2 2 3" xfId="37515" xr:uid="{B747A6BB-E02E-47BC-A877-F86DD88306A7}"/>
    <cellStyle name="Comma 2 2 3 2 3 3 2 3" xfId="17407" xr:uid="{FDC160A6-3828-48E7-B5C1-92F4605C137E}"/>
    <cellStyle name="Comma 2 2 3 2 3 3 2 3 2" xfId="47723" xr:uid="{BD481AD0-FAA0-47BB-B931-A59F41432279}"/>
    <cellStyle name="Comma 2 2 3 2 3 3 2 3 3" xfId="32498" xr:uid="{28C44254-8F60-4996-BBF5-77CA2617ACA1}"/>
    <cellStyle name="Comma 2 2 3 2 3 3 2 4" xfId="42710" xr:uid="{24EB977D-24D9-4841-971B-832432210325}"/>
    <cellStyle name="Comma 2 2 3 2 3 3 2 5" xfId="27485" xr:uid="{E19807A2-10E7-431B-B850-09E437BA2284}"/>
    <cellStyle name="Comma 2 2 3 2 3 3 3" xfId="14054" xr:uid="{A43DBCDC-1BB8-4A60-8EC0-4B7411299315}"/>
    <cellStyle name="Comma 2 2 3 2 3 3 3 2" xfId="24097" xr:uid="{55953ED1-E2CF-473C-8984-8772DED4FB8C}"/>
    <cellStyle name="Comma 2 2 3 2 3 3 3 2 2" xfId="54411" xr:uid="{05DE98A1-C039-4CE3-98C7-0113DAAD1DD2}"/>
    <cellStyle name="Comma 2 2 3 2 3 3 3 2 3" xfId="39186" xr:uid="{7293E6A3-7384-43C6-9AB4-73B2D558BF72}"/>
    <cellStyle name="Comma 2 2 3 2 3 3 3 3" xfId="19078" xr:uid="{5799AC13-7176-4604-A1B8-2910CE1ECF04}"/>
    <cellStyle name="Comma 2 2 3 2 3 3 3 3 2" xfId="49394" xr:uid="{83C09135-32E4-4EC4-805D-EE708A9EB12B}"/>
    <cellStyle name="Comma 2 2 3 2 3 3 3 3 3" xfId="34169" xr:uid="{39F96371-EC28-447D-A0DA-B7F88689CE1F}"/>
    <cellStyle name="Comma 2 2 3 2 3 3 3 4" xfId="44381" xr:uid="{F3F19804-68AA-4FF8-8CC9-1D912DBCF22B}"/>
    <cellStyle name="Comma 2 2 3 2 3 3 3 5" xfId="29156" xr:uid="{78C3372E-ED5C-4053-A622-4DCCA9E57031}"/>
    <cellStyle name="Comma 2 2 3 2 3 3 4" xfId="20755" xr:uid="{790B460B-5EDD-4345-84DE-63A1A034D00F}"/>
    <cellStyle name="Comma 2 2 3 2 3 3 4 2" xfId="51069" xr:uid="{2C181BD2-BB9A-4EBF-BED7-C280E75A71B8}"/>
    <cellStyle name="Comma 2 2 3 2 3 3 4 3" xfId="35844" xr:uid="{43776E8F-C320-460F-A6B4-ACAF6226AD2C}"/>
    <cellStyle name="Comma 2 2 3 2 3 3 5" xfId="15735" xr:uid="{06406C0A-7004-4344-BFE7-0D07F80E1523}"/>
    <cellStyle name="Comma 2 2 3 2 3 3 5 2" xfId="46052" xr:uid="{00332D11-3A48-42A7-8D58-D95A417B3DA7}"/>
    <cellStyle name="Comma 2 2 3 2 3 3 5 3" xfId="30827" xr:uid="{546CFDD9-35A1-4E77-B12B-B11940E5BFD3}"/>
    <cellStyle name="Comma 2 2 3 2 3 3 6" xfId="41040" xr:uid="{DC46AEC0-66B7-42EF-9582-D6B9ED6A1A27}"/>
    <cellStyle name="Comma 2 2 3 2 3 3 7" xfId="25814" xr:uid="{C182389D-A256-4F53-B37D-C4CB9A7DDBB3}"/>
    <cellStyle name="Comma 2 2 3 2 3 4" xfId="11537" xr:uid="{92615551-C023-4987-8C8A-99FB4FE3786E}"/>
    <cellStyle name="Comma 2 2 3 2 3 4 2" xfId="21590" xr:uid="{D5213081-904B-4677-B96B-123C3AC07CD1}"/>
    <cellStyle name="Comma 2 2 3 2 3 4 2 2" xfId="51904" xr:uid="{96925E4D-B4A7-48FD-8AE6-382EE7CAF528}"/>
    <cellStyle name="Comma 2 2 3 2 3 4 2 3" xfId="36679" xr:uid="{E812BAAD-6E96-43BB-AF33-651A3932D520}"/>
    <cellStyle name="Comma 2 2 3 2 3 4 3" xfId="16571" xr:uid="{D64777C4-E482-48FF-9B33-D2BE1F01A9C5}"/>
    <cellStyle name="Comma 2 2 3 2 3 4 3 2" xfId="46887" xr:uid="{801474BF-D9B5-4448-BA3A-154B4F45D453}"/>
    <cellStyle name="Comma 2 2 3 2 3 4 3 3" xfId="31662" xr:uid="{4137C4EE-E668-4529-A11F-C32764684FCB}"/>
    <cellStyle name="Comma 2 2 3 2 3 4 4" xfId="41874" xr:uid="{096579BF-9B65-42D1-B719-02E1C8BA67D2}"/>
    <cellStyle name="Comma 2 2 3 2 3 4 5" xfId="26649" xr:uid="{980544BC-6083-42F7-9548-AD475E771380}"/>
    <cellStyle name="Comma 2 2 3 2 3 5" xfId="13218" xr:uid="{A68695F6-55F6-44F7-9F19-32C4E74E441E}"/>
    <cellStyle name="Comma 2 2 3 2 3 5 2" xfId="23261" xr:uid="{F8621A73-5558-4898-B9B9-B2E88A248E91}"/>
    <cellStyle name="Comma 2 2 3 2 3 5 2 2" xfId="53575" xr:uid="{4B3D4916-C69D-4AF8-803E-8F7B4E16A115}"/>
    <cellStyle name="Comma 2 2 3 2 3 5 2 3" xfId="38350" xr:uid="{FE361B98-5680-4501-9803-2B8E77FEAD03}"/>
    <cellStyle name="Comma 2 2 3 2 3 5 3" xfId="18242" xr:uid="{50CCEA82-3CCA-4596-BC94-B6B35702B613}"/>
    <cellStyle name="Comma 2 2 3 2 3 5 3 2" xfId="48558" xr:uid="{D48D7572-B9F4-49A1-9010-4AEF6306E5B7}"/>
    <cellStyle name="Comma 2 2 3 2 3 5 3 3" xfId="33333" xr:uid="{5724FEDE-8780-422F-948B-EA94ADFF4807}"/>
    <cellStyle name="Comma 2 2 3 2 3 5 4" xfId="43545" xr:uid="{8CE13751-044D-40CD-8EB7-11728963BD7C}"/>
    <cellStyle name="Comma 2 2 3 2 3 5 5" xfId="28320" xr:uid="{B31FDED4-AAB5-401C-84B9-D78C8047D1B7}"/>
    <cellStyle name="Comma 2 2 3 2 3 6" xfId="19919" xr:uid="{CB3890C5-5352-4ABA-BF9F-2B12AB6A853C}"/>
    <cellStyle name="Comma 2 2 3 2 3 6 2" xfId="50233" xr:uid="{ABF87F34-20FA-4205-9D41-EDA2107B2E4C}"/>
    <cellStyle name="Comma 2 2 3 2 3 6 3" xfId="35008" xr:uid="{A4428DF8-519A-4009-94C2-BB3FFD8756FE}"/>
    <cellStyle name="Comma 2 2 3 2 3 7" xfId="14899" xr:uid="{401FAE83-F406-4CBB-8677-C1FD806686C5}"/>
    <cellStyle name="Comma 2 2 3 2 3 7 2" xfId="45216" xr:uid="{30CAECAE-47C4-429E-B8C1-4D20A035C842}"/>
    <cellStyle name="Comma 2 2 3 2 3 7 3" xfId="29991" xr:uid="{89BE0579-4CA3-4EA0-B859-C838ECAC4519}"/>
    <cellStyle name="Comma 2 2 3 2 3 8" xfId="40204" xr:uid="{8856792C-5CBA-4475-B7FF-546732E1FC13}"/>
    <cellStyle name="Comma 2 2 3 2 3 9" xfId="24978" xr:uid="{9D68F526-5F61-4CD9-B5C7-9661F171C358}"/>
    <cellStyle name="Comma 2 2 3 2 4" xfId="10059" xr:uid="{B031BF87-0295-4843-8E42-FAD248F20B19}"/>
    <cellStyle name="Comma 2 2 3 2 4 2" xfId="10897" xr:uid="{B3892913-0766-4BC4-9CF3-758BF81F2F55}"/>
    <cellStyle name="Comma 2 2 3 2 4 2 2" xfId="12584" xr:uid="{3CB792EB-7DF2-4585-AB40-E5D7263220E3}"/>
    <cellStyle name="Comma 2 2 3 2 4 2 2 2" xfId="22636" xr:uid="{9E9DE920-7ACF-4045-9F09-AA3BEC0D6837}"/>
    <cellStyle name="Comma 2 2 3 2 4 2 2 2 2" xfId="52950" xr:uid="{0CA0F7DF-5CFC-40FC-83DF-A100DD2291D7}"/>
    <cellStyle name="Comma 2 2 3 2 4 2 2 2 3" xfId="37725" xr:uid="{FCCE5C9A-C886-477E-9F39-0E8B18703A74}"/>
    <cellStyle name="Comma 2 2 3 2 4 2 2 3" xfId="17617" xr:uid="{08F9CD7A-C9E3-48D0-8035-7017EFC1BFEF}"/>
    <cellStyle name="Comma 2 2 3 2 4 2 2 3 2" xfId="47933" xr:uid="{58121853-E43F-478F-AFB8-F0B91F6A7E13}"/>
    <cellStyle name="Comma 2 2 3 2 4 2 2 3 3" xfId="32708" xr:uid="{4BD09FC5-3DD1-4A89-B349-847BC880BCC8}"/>
    <cellStyle name="Comma 2 2 3 2 4 2 2 4" xfId="42920" xr:uid="{A823D3C9-3CD3-4FF9-BC6E-C7026C5977A7}"/>
    <cellStyle name="Comma 2 2 3 2 4 2 2 5" xfId="27695" xr:uid="{AAB529EB-F50B-4F96-B17F-2A5E2BBA6F14}"/>
    <cellStyle name="Comma 2 2 3 2 4 2 3" xfId="14264" xr:uid="{B0C3A0F2-96A7-4365-A073-7A4A117D713A}"/>
    <cellStyle name="Comma 2 2 3 2 4 2 3 2" xfId="24307" xr:uid="{3FA88462-06FC-4A10-AB1D-E849EB79AB2F}"/>
    <cellStyle name="Comma 2 2 3 2 4 2 3 2 2" xfId="54621" xr:uid="{152F68FE-EAAD-4B2D-A995-8A8E5EC3C39F}"/>
    <cellStyle name="Comma 2 2 3 2 4 2 3 2 3" xfId="39396" xr:uid="{CD1FDB8B-AB22-43E0-BDF2-9C379A161229}"/>
    <cellStyle name="Comma 2 2 3 2 4 2 3 3" xfId="19288" xr:uid="{5C9D349E-E13B-4F33-B835-4415AC6D6CB5}"/>
    <cellStyle name="Comma 2 2 3 2 4 2 3 3 2" xfId="49604" xr:uid="{65FCE54A-FD4C-4978-9448-A88D348FC2B7}"/>
    <cellStyle name="Comma 2 2 3 2 4 2 3 3 3" xfId="34379" xr:uid="{0E731FF6-DDBF-4908-89A7-507F4FD6B770}"/>
    <cellStyle name="Comma 2 2 3 2 4 2 3 4" xfId="44591" xr:uid="{85502A74-868D-4D64-A657-6F5B37CD9E45}"/>
    <cellStyle name="Comma 2 2 3 2 4 2 3 5" xfId="29366" xr:uid="{EB11B6F6-4AA6-48F0-91F1-521F9C2C09B7}"/>
    <cellStyle name="Comma 2 2 3 2 4 2 4" xfId="20965" xr:uid="{85B6BA7E-6972-4D60-9B00-6AC4057EDEF1}"/>
    <cellStyle name="Comma 2 2 3 2 4 2 4 2" xfId="51279" xr:uid="{30A8B754-3911-40FD-80B5-B7B9AB21CEB9}"/>
    <cellStyle name="Comma 2 2 3 2 4 2 4 3" xfId="36054" xr:uid="{93B7C20C-96C3-4854-8015-86E08CA08641}"/>
    <cellStyle name="Comma 2 2 3 2 4 2 5" xfId="15945" xr:uid="{50086414-8704-4257-9E62-D8B855BD71F9}"/>
    <cellStyle name="Comma 2 2 3 2 4 2 5 2" xfId="46262" xr:uid="{0D98EEE1-6ABD-4202-BF03-773B3B2C1D5F}"/>
    <cellStyle name="Comma 2 2 3 2 4 2 5 3" xfId="31037" xr:uid="{A26E69CB-B36E-444A-8A20-79C77D2CC986}"/>
    <cellStyle name="Comma 2 2 3 2 4 2 6" xfId="41250" xr:uid="{0400ECAF-385D-4EFE-8FF6-03D7166BA64E}"/>
    <cellStyle name="Comma 2 2 3 2 4 2 7" xfId="26024" xr:uid="{54F0961E-9CBB-42B6-AB62-E52D0D9D8CA0}"/>
    <cellStyle name="Comma 2 2 3 2 4 3" xfId="11747" xr:uid="{57DAB6BD-6430-4258-9C9D-9E4F2A6A9967}"/>
    <cellStyle name="Comma 2 2 3 2 4 3 2" xfId="21800" xr:uid="{C9DE0811-6756-441A-A8E7-6DA1DE290ED1}"/>
    <cellStyle name="Comma 2 2 3 2 4 3 2 2" xfId="52114" xr:uid="{98B77F4C-931E-4AE2-91EF-B81975F081D9}"/>
    <cellStyle name="Comma 2 2 3 2 4 3 2 3" xfId="36889" xr:uid="{95A77430-A6F8-4D97-87E8-94DAA6E39F86}"/>
    <cellStyle name="Comma 2 2 3 2 4 3 3" xfId="16781" xr:uid="{B3541D6C-2719-4680-9DAE-BE908FF754AD}"/>
    <cellStyle name="Comma 2 2 3 2 4 3 3 2" xfId="47097" xr:uid="{A454AE15-E035-4B42-80CD-407832F4E0EA}"/>
    <cellStyle name="Comma 2 2 3 2 4 3 3 3" xfId="31872" xr:uid="{0086107D-34C1-45B0-A3C5-CFC718D4EE06}"/>
    <cellStyle name="Comma 2 2 3 2 4 3 4" xfId="42084" xr:uid="{A646E9DF-AF3D-443A-B454-B8FED65D773F}"/>
    <cellStyle name="Comma 2 2 3 2 4 3 5" xfId="26859" xr:uid="{FD8F2D94-B87A-4F22-94C0-5900CF97F48F}"/>
    <cellStyle name="Comma 2 2 3 2 4 4" xfId="13428" xr:uid="{78521060-C521-4110-BD92-97E4CC27A6CB}"/>
    <cellStyle name="Comma 2 2 3 2 4 4 2" xfId="23471" xr:uid="{72E358CA-73B3-47B7-9BC0-929CE682C682}"/>
    <cellStyle name="Comma 2 2 3 2 4 4 2 2" xfId="53785" xr:uid="{A12FB784-E800-4459-BC30-D2E844F22E1D}"/>
    <cellStyle name="Comma 2 2 3 2 4 4 2 3" xfId="38560" xr:uid="{B1147967-06A7-49E8-8F49-123D845C49CD}"/>
    <cellStyle name="Comma 2 2 3 2 4 4 3" xfId="18452" xr:uid="{5AADD600-AF17-4C5E-A4E0-F78B4D8A00C1}"/>
    <cellStyle name="Comma 2 2 3 2 4 4 3 2" xfId="48768" xr:uid="{2632B36C-FCE5-45CC-AB4C-4C5E47F3DD58}"/>
    <cellStyle name="Comma 2 2 3 2 4 4 3 3" xfId="33543" xr:uid="{3AC8FE1D-F2CE-473F-9888-B4360EC55FA8}"/>
    <cellStyle name="Comma 2 2 3 2 4 4 4" xfId="43755" xr:uid="{FCD120F7-A5B4-4EC1-BC32-BD2E608DC34E}"/>
    <cellStyle name="Comma 2 2 3 2 4 4 5" xfId="28530" xr:uid="{8304B822-00EC-4754-937E-B856BA40D107}"/>
    <cellStyle name="Comma 2 2 3 2 4 5" xfId="20129" xr:uid="{40816219-A1EF-4FAA-A80F-C02C57AD1FBB}"/>
    <cellStyle name="Comma 2 2 3 2 4 5 2" xfId="50443" xr:uid="{66D3E1AE-CC84-47D9-9EC6-A846B6ED1ABC}"/>
    <cellStyle name="Comma 2 2 3 2 4 5 3" xfId="35218" xr:uid="{E34F0229-7A1F-460F-833C-C78BF1BF15F4}"/>
    <cellStyle name="Comma 2 2 3 2 4 6" xfId="15109" xr:uid="{60220C64-23B6-4CE4-94F7-FCE2C617FE94}"/>
    <cellStyle name="Comma 2 2 3 2 4 6 2" xfId="45426" xr:uid="{A1463449-19E8-4E48-BA7A-579BD6B15A06}"/>
    <cellStyle name="Comma 2 2 3 2 4 6 3" xfId="30201" xr:uid="{88B0EF91-2841-4961-97C1-87003B9033CB}"/>
    <cellStyle name="Comma 2 2 3 2 4 7" xfId="40414" xr:uid="{0A8FDF6B-E4C5-4FFA-8DC8-9A7AA74A67AF}"/>
    <cellStyle name="Comma 2 2 3 2 4 8" xfId="25188" xr:uid="{6B48A946-DE05-4058-A256-8977BDE1F131}"/>
    <cellStyle name="Comma 2 2 3 2 5" xfId="10479" xr:uid="{14CD95E0-5EC9-496D-B140-305CE17EB909}"/>
    <cellStyle name="Comma 2 2 3 2 5 2" xfId="12166" xr:uid="{70096C48-6004-4C86-A7C2-C8C7F4D7DDE7}"/>
    <cellStyle name="Comma 2 2 3 2 5 2 2" xfId="22218" xr:uid="{8EDB387C-1A5A-4174-98F3-AF285153D324}"/>
    <cellStyle name="Comma 2 2 3 2 5 2 2 2" xfId="52532" xr:uid="{1490565A-27E6-4F6F-9A4A-595B27AF6768}"/>
    <cellStyle name="Comma 2 2 3 2 5 2 2 3" xfId="37307" xr:uid="{3B2EACC6-BF88-4EAB-AE80-EC308F280CC7}"/>
    <cellStyle name="Comma 2 2 3 2 5 2 3" xfId="17199" xr:uid="{3B721139-D5EF-4D8F-A024-743216BF9A34}"/>
    <cellStyle name="Comma 2 2 3 2 5 2 3 2" xfId="47515" xr:uid="{72B6861F-9A22-4181-AD72-8F62DCDD9F37}"/>
    <cellStyle name="Comma 2 2 3 2 5 2 3 3" xfId="32290" xr:uid="{56FCE12A-9711-471A-9ACF-08EE790E81B8}"/>
    <cellStyle name="Comma 2 2 3 2 5 2 4" xfId="42502" xr:uid="{D9559FEA-583B-4EDC-B285-7700F9749539}"/>
    <cellStyle name="Comma 2 2 3 2 5 2 5" xfId="27277" xr:uid="{69EE4F9B-87BE-4748-8DD4-934C5AD3EEB9}"/>
    <cellStyle name="Comma 2 2 3 2 5 3" xfId="13846" xr:uid="{0DA1BE02-E725-4F4C-98F2-AD42895E6A1A}"/>
    <cellStyle name="Comma 2 2 3 2 5 3 2" xfId="23889" xr:uid="{91A8E7BD-9947-441F-BDBD-959E6670BBA3}"/>
    <cellStyle name="Comma 2 2 3 2 5 3 2 2" xfId="54203" xr:uid="{78A11B12-5781-460F-929E-0D2E870D24BA}"/>
    <cellStyle name="Comma 2 2 3 2 5 3 2 3" xfId="38978" xr:uid="{3C3BC5D0-D6B4-4CFC-850C-AA4BA9EFBD8A}"/>
    <cellStyle name="Comma 2 2 3 2 5 3 3" xfId="18870" xr:uid="{96C30A44-A169-49A6-991A-3B3774950B41}"/>
    <cellStyle name="Comma 2 2 3 2 5 3 3 2" xfId="49186" xr:uid="{39859DA3-7282-4B92-B3A6-127AEE508422}"/>
    <cellStyle name="Comma 2 2 3 2 5 3 3 3" xfId="33961" xr:uid="{CDC8A798-722A-4383-ABDE-85C6641D949C}"/>
    <cellStyle name="Comma 2 2 3 2 5 3 4" xfId="44173" xr:uid="{694D7345-3813-485D-8B06-52B0D54B3EE6}"/>
    <cellStyle name="Comma 2 2 3 2 5 3 5" xfId="28948" xr:uid="{E079C047-920A-4714-9729-34280F1CA26C}"/>
    <cellStyle name="Comma 2 2 3 2 5 4" xfId="20547" xr:uid="{20FA85D7-E7F7-4A41-BBCF-5A0E5136FD33}"/>
    <cellStyle name="Comma 2 2 3 2 5 4 2" xfId="50861" xr:uid="{2A1CABAF-351E-44ED-87CB-2D33DDB11448}"/>
    <cellStyle name="Comma 2 2 3 2 5 4 3" xfId="35636" xr:uid="{FC30B6FF-2A47-48D2-8E66-66C72B8BBF3B}"/>
    <cellStyle name="Comma 2 2 3 2 5 5" xfId="15527" xr:uid="{53608898-FD79-480F-BC81-8E8DBC4B5437}"/>
    <cellStyle name="Comma 2 2 3 2 5 5 2" xfId="45844" xr:uid="{6EDDFE03-018A-41BF-98E2-F0DBCCBB47C1}"/>
    <cellStyle name="Comma 2 2 3 2 5 5 3" xfId="30619" xr:uid="{F5BD9E15-7D79-4762-96E4-753629B67A04}"/>
    <cellStyle name="Comma 2 2 3 2 5 6" xfId="40832" xr:uid="{3432B177-E72F-4886-9149-56AE0656BD19}"/>
    <cellStyle name="Comma 2 2 3 2 5 7" xfId="25606" xr:uid="{4E1B8911-B506-421E-87E4-A6792F340782}"/>
    <cellStyle name="Comma 2 2 3 2 6" xfId="11329" xr:uid="{671D2BBB-27E4-4E9D-B7BF-35E4614C1D71}"/>
    <cellStyle name="Comma 2 2 3 2 6 2" xfId="21382" xr:uid="{C965CC2A-311D-4631-B0DD-1BB72D787C26}"/>
    <cellStyle name="Comma 2 2 3 2 6 2 2" xfId="51696" xr:uid="{5BA81929-0775-4DD1-97E2-024571A1758D}"/>
    <cellStyle name="Comma 2 2 3 2 6 2 3" xfId="36471" xr:uid="{7551F37C-A160-4973-81B6-A213496D2E17}"/>
    <cellStyle name="Comma 2 2 3 2 6 3" xfId="16363" xr:uid="{590EB5F8-4B41-4B5F-8041-4ED97D9334DB}"/>
    <cellStyle name="Comma 2 2 3 2 6 3 2" xfId="46679" xr:uid="{E3F154D3-3087-45A9-A6E2-1E17054793F0}"/>
    <cellStyle name="Comma 2 2 3 2 6 3 3" xfId="31454" xr:uid="{0BF879B2-4266-43E0-9E40-8DEF483075EA}"/>
    <cellStyle name="Comma 2 2 3 2 6 4" xfId="41666" xr:uid="{27B4EC10-970C-460A-AE4B-E586B0DCC920}"/>
    <cellStyle name="Comma 2 2 3 2 6 5" xfId="26441" xr:uid="{E4C4B6FF-E8E0-4403-B6C1-BCAFBF1F49C8}"/>
    <cellStyle name="Comma 2 2 3 2 7" xfId="13010" xr:uid="{5A629D52-2ADA-4A2B-8D71-001FD8217E94}"/>
    <cellStyle name="Comma 2 2 3 2 7 2" xfId="23053" xr:uid="{4E675BF9-E312-42BA-B572-2F3DBA50A843}"/>
    <cellStyle name="Comma 2 2 3 2 7 2 2" xfId="53367" xr:uid="{E1CFF48E-7F0E-4B2E-8BC9-404157F4E9FF}"/>
    <cellStyle name="Comma 2 2 3 2 7 2 3" xfId="38142" xr:uid="{81BFA7AA-0F54-42D6-BFA1-D7DE0D09AD8F}"/>
    <cellStyle name="Comma 2 2 3 2 7 3" xfId="18034" xr:uid="{41B0C267-AEB6-44CA-8740-7C394B30396A}"/>
    <cellStyle name="Comma 2 2 3 2 7 3 2" xfId="48350" xr:uid="{584AE41C-6428-432D-B89F-0640ED34887A}"/>
    <cellStyle name="Comma 2 2 3 2 7 3 3" xfId="33125" xr:uid="{B4CEA32D-43AA-427D-B7F9-BB3852B3A75A}"/>
    <cellStyle name="Comma 2 2 3 2 7 4" xfId="43337" xr:uid="{A9D2223E-DEDE-4953-B891-6ED2CD3F6989}"/>
    <cellStyle name="Comma 2 2 3 2 7 5" xfId="28112" xr:uid="{56D1F2DC-24A9-4171-9F4B-FC4CAE8385D8}"/>
    <cellStyle name="Comma 2 2 3 2 8" xfId="19711" xr:uid="{3487CEA4-42D2-43F2-B936-B47342ABE7BF}"/>
    <cellStyle name="Comma 2 2 3 2 8 2" xfId="50025" xr:uid="{DAF2279D-52A8-415A-87FC-1957CFEC44AD}"/>
    <cellStyle name="Comma 2 2 3 2 8 3" xfId="34800" xr:uid="{3BECB915-1391-47F8-BD19-A2DBB9338C5E}"/>
    <cellStyle name="Comma 2 2 3 2 9" xfId="14691" xr:uid="{C891F85A-F551-431D-AE13-EBB55948CF11}"/>
    <cellStyle name="Comma 2 2 3 2 9 2" xfId="45008" xr:uid="{4E3C533E-16D8-404A-BA06-7AB429EB671A}"/>
    <cellStyle name="Comma 2 2 3 2 9 3" xfId="29783" xr:uid="{7B346839-B709-425D-B54D-70D058F8C521}"/>
    <cellStyle name="Comma 2 2 3 3" xfId="9684" xr:uid="{4BD8C488-8803-4E92-B8F3-30DC5EA7B43A}"/>
    <cellStyle name="Comma 2 2 3 3 10" xfId="24822" xr:uid="{BFC83DC0-93A3-4736-A423-51CB7B3ED1CE}"/>
    <cellStyle name="Comma 2 2 3 3 2" xfId="9899" xr:uid="{4B6EF8D6-6D4A-40EB-A50E-585DD04E78D0}"/>
    <cellStyle name="Comma 2 2 3 3 2 2" xfId="10319" xr:uid="{C35D8BBE-1600-419B-A786-4780B7896CB5}"/>
    <cellStyle name="Comma 2 2 3 3 2 2 2" xfId="11157" xr:uid="{703D4516-81A7-4A94-BCE7-565F9DE6C877}"/>
    <cellStyle name="Comma 2 2 3 3 2 2 2 2" xfId="12844" xr:uid="{A349F471-2C7D-4009-BA27-D99E93EF7821}"/>
    <cellStyle name="Comma 2 2 3 3 2 2 2 2 2" xfId="22896" xr:uid="{A7EF6345-0B22-4B7D-90C7-3CDAA86C8FD6}"/>
    <cellStyle name="Comma 2 2 3 3 2 2 2 2 2 2" xfId="53210" xr:uid="{33BA6D69-442A-4868-BBF2-E8DF582C787E}"/>
    <cellStyle name="Comma 2 2 3 3 2 2 2 2 2 3" xfId="37985" xr:uid="{C4AF7470-5F98-4768-BBAE-F2B5CF721E35}"/>
    <cellStyle name="Comma 2 2 3 3 2 2 2 2 3" xfId="17877" xr:uid="{A07F7367-B020-477B-8271-51E1C6DF8FB1}"/>
    <cellStyle name="Comma 2 2 3 3 2 2 2 2 3 2" xfId="48193" xr:uid="{64533DC0-F6C8-4DAD-A31A-C133E7E5D933}"/>
    <cellStyle name="Comma 2 2 3 3 2 2 2 2 3 3" xfId="32968" xr:uid="{E6B421A1-6920-4164-B4C6-02B93460ED70}"/>
    <cellStyle name="Comma 2 2 3 3 2 2 2 2 4" xfId="43180" xr:uid="{B3C8DB4A-7E7E-4517-9E4D-FBB5521D1408}"/>
    <cellStyle name="Comma 2 2 3 3 2 2 2 2 5" xfId="27955" xr:uid="{B815E690-96F7-4E12-9540-EC21453F176C}"/>
    <cellStyle name="Comma 2 2 3 3 2 2 2 3" xfId="14524" xr:uid="{576B4F0B-DF31-42D8-83E6-59ABCA4FF7BF}"/>
    <cellStyle name="Comma 2 2 3 3 2 2 2 3 2" xfId="24567" xr:uid="{3A40EDAB-EE41-4CFD-B4B0-7B94B0C0BCD3}"/>
    <cellStyle name="Comma 2 2 3 3 2 2 2 3 2 2" xfId="54881" xr:uid="{32A10A5D-EC31-45FA-A981-5C180ACED5EF}"/>
    <cellStyle name="Comma 2 2 3 3 2 2 2 3 2 3" xfId="39656" xr:uid="{06C635FD-653A-4D7E-BB7E-24B5D9024638}"/>
    <cellStyle name="Comma 2 2 3 3 2 2 2 3 3" xfId="19548" xr:uid="{B6BC50A6-3ADA-4E00-9EA2-271B0264009C}"/>
    <cellStyle name="Comma 2 2 3 3 2 2 2 3 3 2" xfId="49864" xr:uid="{C9FAEEAA-4B30-4EA5-B6EE-E516AB15B09D}"/>
    <cellStyle name="Comma 2 2 3 3 2 2 2 3 3 3" xfId="34639" xr:uid="{35297996-284F-43EA-83E9-45C0DB2C617A}"/>
    <cellStyle name="Comma 2 2 3 3 2 2 2 3 4" xfId="44851" xr:uid="{4C021D8B-C394-4EEC-A9BF-8624A2CB9811}"/>
    <cellStyle name="Comma 2 2 3 3 2 2 2 3 5" xfId="29626" xr:uid="{1F651CDF-0A49-4BF8-989D-311C13AD8B81}"/>
    <cellStyle name="Comma 2 2 3 3 2 2 2 4" xfId="21225" xr:uid="{BB970F24-B9AD-4365-B9DE-D8DEF5026487}"/>
    <cellStyle name="Comma 2 2 3 3 2 2 2 4 2" xfId="51539" xr:uid="{D914747B-33A8-4C1D-8F69-3024552A5670}"/>
    <cellStyle name="Comma 2 2 3 3 2 2 2 4 3" xfId="36314" xr:uid="{56BB0720-06FA-4626-8B7C-A00CDAC1F322}"/>
    <cellStyle name="Comma 2 2 3 3 2 2 2 5" xfId="16205" xr:uid="{BC2A3F33-433C-410A-B67F-A15871C96B0C}"/>
    <cellStyle name="Comma 2 2 3 3 2 2 2 5 2" xfId="46522" xr:uid="{9208984A-71BF-433E-9816-344CD97BCB1A}"/>
    <cellStyle name="Comma 2 2 3 3 2 2 2 5 3" xfId="31297" xr:uid="{2515A09D-9F9B-4786-B1FB-F0BEABFAC15D}"/>
    <cellStyle name="Comma 2 2 3 3 2 2 2 6" xfId="41510" xr:uid="{88E073D4-76CE-49DA-AB84-015700AF99FE}"/>
    <cellStyle name="Comma 2 2 3 3 2 2 2 7" xfId="26284" xr:uid="{06154E33-4B88-4B91-8C89-475881939CE7}"/>
    <cellStyle name="Comma 2 2 3 3 2 2 3" xfId="12007" xr:uid="{7B1E5E0D-B68A-48FD-BCC5-0B81F584192D}"/>
    <cellStyle name="Comma 2 2 3 3 2 2 3 2" xfId="22060" xr:uid="{33718955-A0D8-45D2-9514-FA945C30ADA8}"/>
    <cellStyle name="Comma 2 2 3 3 2 2 3 2 2" xfId="52374" xr:uid="{456F505B-FF06-479A-AB36-8B824936B0C7}"/>
    <cellStyle name="Comma 2 2 3 3 2 2 3 2 3" xfId="37149" xr:uid="{353EC693-447D-4889-AD80-CA1E9CD13525}"/>
    <cellStyle name="Comma 2 2 3 3 2 2 3 3" xfId="17041" xr:uid="{B512B2D4-05B5-49C8-B94F-BE1064C696D5}"/>
    <cellStyle name="Comma 2 2 3 3 2 2 3 3 2" xfId="47357" xr:uid="{9E3EEC17-2B8B-42B7-ADCD-D18AD3660ECD}"/>
    <cellStyle name="Comma 2 2 3 3 2 2 3 3 3" xfId="32132" xr:uid="{5E44AF2D-57D6-419A-9CAB-189AE218EA80}"/>
    <cellStyle name="Comma 2 2 3 3 2 2 3 4" xfId="42344" xr:uid="{B76D1EDB-BC93-4282-BEB6-19D4E413172C}"/>
    <cellStyle name="Comma 2 2 3 3 2 2 3 5" xfId="27119" xr:uid="{2FE29998-904A-4636-8B72-3BBAE4FCFBBD}"/>
    <cellStyle name="Comma 2 2 3 3 2 2 4" xfId="13688" xr:uid="{D63BAEDF-1B94-497E-B69F-C52F3DE80996}"/>
    <cellStyle name="Comma 2 2 3 3 2 2 4 2" xfId="23731" xr:uid="{9ACC286B-2FB7-43B4-886F-65C84AD59005}"/>
    <cellStyle name="Comma 2 2 3 3 2 2 4 2 2" xfId="54045" xr:uid="{78504B38-B28C-4692-9D74-5E985134354A}"/>
    <cellStyle name="Comma 2 2 3 3 2 2 4 2 3" xfId="38820" xr:uid="{527A3E4B-E563-49F7-80D1-B0DF723694AD}"/>
    <cellStyle name="Comma 2 2 3 3 2 2 4 3" xfId="18712" xr:uid="{B1CA5E8E-BAC1-4419-AE47-68EAB9253275}"/>
    <cellStyle name="Comma 2 2 3 3 2 2 4 3 2" xfId="49028" xr:uid="{FA3EC164-FD4B-4F3C-9C2D-C8643A056682}"/>
    <cellStyle name="Comma 2 2 3 3 2 2 4 3 3" xfId="33803" xr:uid="{8F9E5061-F416-436F-9360-FDE41575DCB7}"/>
    <cellStyle name="Comma 2 2 3 3 2 2 4 4" xfId="44015" xr:uid="{E0428E5B-04F4-4600-BE09-5BC1F324EE2B}"/>
    <cellStyle name="Comma 2 2 3 3 2 2 4 5" xfId="28790" xr:uid="{7AF82FA8-312F-462B-AAE6-E1064A0F119C}"/>
    <cellStyle name="Comma 2 2 3 3 2 2 5" xfId="20389" xr:uid="{FFFD6111-F4B2-4A64-A78F-3DDF7374C41A}"/>
    <cellStyle name="Comma 2 2 3 3 2 2 5 2" xfId="50703" xr:uid="{F59A321D-AA71-4AFB-BF28-430076753BEC}"/>
    <cellStyle name="Comma 2 2 3 3 2 2 5 3" xfId="35478" xr:uid="{87AEE1F7-BE34-40B4-BF67-9BB083227A5D}"/>
    <cellStyle name="Comma 2 2 3 3 2 2 6" xfId="15369" xr:uid="{28252767-7977-41D8-9E47-4284829B3C29}"/>
    <cellStyle name="Comma 2 2 3 3 2 2 6 2" xfId="45686" xr:uid="{46FCF53C-9C4B-429C-AE4D-33B5DE27283C}"/>
    <cellStyle name="Comma 2 2 3 3 2 2 6 3" xfId="30461" xr:uid="{5FA45137-C840-4B50-A866-542E492730EA}"/>
    <cellStyle name="Comma 2 2 3 3 2 2 7" xfId="40674" xr:uid="{57EA9BCD-A641-411E-9BB6-3387841D4E11}"/>
    <cellStyle name="Comma 2 2 3 3 2 2 8" xfId="25448" xr:uid="{AD19BF37-7E4F-490F-B8B4-F05201C55064}"/>
    <cellStyle name="Comma 2 2 3 3 2 3" xfId="10739" xr:uid="{D5B9BCEA-C75E-455B-8936-2B0347860930}"/>
    <cellStyle name="Comma 2 2 3 3 2 3 2" xfId="12426" xr:uid="{BCA2F390-63F0-445F-BFC1-CFA37AACCD2F}"/>
    <cellStyle name="Comma 2 2 3 3 2 3 2 2" xfId="22478" xr:uid="{69FA3E65-7342-4439-A008-715C265F7448}"/>
    <cellStyle name="Comma 2 2 3 3 2 3 2 2 2" xfId="52792" xr:uid="{F1386EA4-B8D6-4278-9D13-871228865113}"/>
    <cellStyle name="Comma 2 2 3 3 2 3 2 2 3" xfId="37567" xr:uid="{E1215DEB-749B-4962-9A4A-029B8185C036}"/>
    <cellStyle name="Comma 2 2 3 3 2 3 2 3" xfId="17459" xr:uid="{D0987B48-7CFA-43C8-BF37-BEEEE0B2360C}"/>
    <cellStyle name="Comma 2 2 3 3 2 3 2 3 2" xfId="47775" xr:uid="{D8909887-3D04-42B2-BF4C-641499794CFA}"/>
    <cellStyle name="Comma 2 2 3 3 2 3 2 3 3" xfId="32550" xr:uid="{EFBB6011-046B-4BB2-9D21-67779981B39F}"/>
    <cellStyle name="Comma 2 2 3 3 2 3 2 4" xfId="42762" xr:uid="{0014B8FE-D5E8-4FF5-9F2C-910742F784FE}"/>
    <cellStyle name="Comma 2 2 3 3 2 3 2 5" xfId="27537" xr:uid="{DE33C9B2-2D18-4E2E-87CC-AE99FF4041F2}"/>
    <cellStyle name="Comma 2 2 3 3 2 3 3" xfId="14106" xr:uid="{5E20F0E5-985F-4F47-AFB3-33707D49673C}"/>
    <cellStyle name="Comma 2 2 3 3 2 3 3 2" xfId="24149" xr:uid="{5F248F73-A2B7-4360-8975-4A59E4C1D5FE}"/>
    <cellStyle name="Comma 2 2 3 3 2 3 3 2 2" xfId="54463" xr:uid="{1F1CAEE4-2107-4EAE-808F-1B5B35E9558E}"/>
    <cellStyle name="Comma 2 2 3 3 2 3 3 2 3" xfId="39238" xr:uid="{81F9A408-4456-4C2E-98B3-EBE6B6B56A6C}"/>
    <cellStyle name="Comma 2 2 3 3 2 3 3 3" xfId="19130" xr:uid="{242183E1-61CF-4C0C-87D0-47ABF52C47C4}"/>
    <cellStyle name="Comma 2 2 3 3 2 3 3 3 2" xfId="49446" xr:uid="{CB2C7FA5-FED5-4000-844F-1F5B3B5275A8}"/>
    <cellStyle name="Comma 2 2 3 3 2 3 3 3 3" xfId="34221" xr:uid="{E58F42C8-0B1C-41A1-BB47-2E6389C08CC7}"/>
    <cellStyle name="Comma 2 2 3 3 2 3 3 4" xfId="44433" xr:uid="{38BBDA35-1722-4AAB-B797-AB67B64FCEA6}"/>
    <cellStyle name="Comma 2 2 3 3 2 3 3 5" xfId="29208" xr:uid="{40217630-2F85-46CF-8B00-8F428AF04C30}"/>
    <cellStyle name="Comma 2 2 3 3 2 3 4" xfId="20807" xr:uid="{AFF9A4DC-ADE7-4C23-A18C-DFBADC42AE20}"/>
    <cellStyle name="Comma 2 2 3 3 2 3 4 2" xfId="51121" xr:uid="{B1ACFC9C-9056-4BD6-AA50-C128639EDF85}"/>
    <cellStyle name="Comma 2 2 3 3 2 3 4 3" xfId="35896" xr:uid="{450ECDBF-DB05-4E08-A8AA-B505B3F2C94E}"/>
    <cellStyle name="Comma 2 2 3 3 2 3 5" xfId="15787" xr:uid="{D2E54857-D742-4CFE-9E44-0C466F805F15}"/>
    <cellStyle name="Comma 2 2 3 3 2 3 5 2" xfId="46104" xr:uid="{780EE72E-E17C-46F3-BDEE-A799CD779A6D}"/>
    <cellStyle name="Comma 2 2 3 3 2 3 5 3" xfId="30879" xr:uid="{45BB4B6C-5824-492C-BE3F-64ACFA45D00C}"/>
    <cellStyle name="Comma 2 2 3 3 2 3 6" xfId="41092" xr:uid="{F9168E54-CCBD-480B-94E6-9E17216D925A}"/>
    <cellStyle name="Comma 2 2 3 3 2 3 7" xfId="25866" xr:uid="{FEAA211A-575E-462E-934A-D307D073F54A}"/>
    <cellStyle name="Comma 2 2 3 3 2 4" xfId="11589" xr:uid="{835535A7-34E0-4A20-88DE-80F820419221}"/>
    <cellStyle name="Comma 2 2 3 3 2 4 2" xfId="21642" xr:uid="{0562D7ED-A7FF-413F-BBAF-3CCDAC29DFE9}"/>
    <cellStyle name="Comma 2 2 3 3 2 4 2 2" xfId="51956" xr:uid="{EAB2E886-22D8-4C89-8837-56618F9B7AD2}"/>
    <cellStyle name="Comma 2 2 3 3 2 4 2 3" xfId="36731" xr:uid="{34803318-852D-4090-B80D-F1BB85E65329}"/>
    <cellStyle name="Comma 2 2 3 3 2 4 3" xfId="16623" xr:uid="{51BCC5DD-9E4E-4F05-8408-97AA752BDBB3}"/>
    <cellStyle name="Comma 2 2 3 3 2 4 3 2" xfId="46939" xr:uid="{41237C86-A43D-4A59-9E20-FE17E9B73CE0}"/>
    <cellStyle name="Comma 2 2 3 3 2 4 3 3" xfId="31714" xr:uid="{F3074042-4745-4564-9337-5D3FFA3356FF}"/>
    <cellStyle name="Comma 2 2 3 3 2 4 4" xfId="41926" xr:uid="{FFE5D326-AD36-475C-ACA3-48AEEBF59C52}"/>
    <cellStyle name="Comma 2 2 3 3 2 4 5" xfId="26701" xr:uid="{BDDA77BA-2F4F-4600-94C2-61DCFA19CC4D}"/>
    <cellStyle name="Comma 2 2 3 3 2 5" xfId="13270" xr:uid="{907BB322-37E8-447B-A22C-1BA7B38D1F93}"/>
    <cellStyle name="Comma 2 2 3 3 2 5 2" xfId="23313" xr:uid="{39F73669-2BE3-4E9D-8163-20281F93A672}"/>
    <cellStyle name="Comma 2 2 3 3 2 5 2 2" xfId="53627" xr:uid="{F1E097DA-4234-45E6-A296-958390FB5165}"/>
    <cellStyle name="Comma 2 2 3 3 2 5 2 3" xfId="38402" xr:uid="{0BA70932-7502-4D53-B0A2-6FAE1F28E163}"/>
    <cellStyle name="Comma 2 2 3 3 2 5 3" xfId="18294" xr:uid="{F3C2F726-67C3-4B06-9F98-84B64AD8BCD9}"/>
    <cellStyle name="Comma 2 2 3 3 2 5 3 2" xfId="48610" xr:uid="{0B91E67B-8187-467A-94FD-69A58868F4AC}"/>
    <cellStyle name="Comma 2 2 3 3 2 5 3 3" xfId="33385" xr:uid="{730C4024-DB41-4C79-8E5A-52BA9ECCF398}"/>
    <cellStyle name="Comma 2 2 3 3 2 5 4" xfId="43597" xr:uid="{044FA96F-0218-4588-91F2-8F26D1C2A32C}"/>
    <cellStyle name="Comma 2 2 3 3 2 5 5" xfId="28372" xr:uid="{FBAB43AB-9D38-44A0-9272-CA3D5C8301DC}"/>
    <cellStyle name="Comma 2 2 3 3 2 6" xfId="19971" xr:uid="{9A1439CC-1074-4F47-BF42-97297EF31F82}"/>
    <cellStyle name="Comma 2 2 3 3 2 6 2" xfId="50285" xr:uid="{EE778F7E-728B-4200-A572-2A6B8877286C}"/>
    <cellStyle name="Comma 2 2 3 3 2 6 3" xfId="35060" xr:uid="{8033A812-C67D-4F02-BC78-BA813868E140}"/>
    <cellStyle name="Comma 2 2 3 3 2 7" xfId="14951" xr:uid="{2B8FB9D0-F9BD-4DC0-BB27-307AFF08BA70}"/>
    <cellStyle name="Comma 2 2 3 3 2 7 2" xfId="45268" xr:uid="{BEB905D1-2823-4BB0-9AAB-E4AA0E9FCECE}"/>
    <cellStyle name="Comma 2 2 3 3 2 7 3" xfId="30043" xr:uid="{057611C7-4434-492F-84C2-5D84F689BFE6}"/>
    <cellStyle name="Comma 2 2 3 3 2 8" xfId="40256" xr:uid="{D7E92E63-D6B2-43D2-BB3F-3D0424721C31}"/>
    <cellStyle name="Comma 2 2 3 3 2 9" xfId="25030" xr:uid="{DF3B7CE5-F8B5-4ECB-9345-7A880FFDE24C}"/>
    <cellStyle name="Comma 2 2 3 3 3" xfId="10111" xr:uid="{E23DB690-520A-4298-A9C1-0F1E7D0CCB4B}"/>
    <cellStyle name="Comma 2 2 3 3 3 2" xfId="10949" xr:uid="{3A97DB58-070F-46EA-865B-85F642284ED0}"/>
    <cellStyle name="Comma 2 2 3 3 3 2 2" xfId="12636" xr:uid="{E4944B0D-D717-4D8B-B8AA-B72E48FFC46F}"/>
    <cellStyle name="Comma 2 2 3 3 3 2 2 2" xfId="22688" xr:uid="{FA436A3C-C975-4FD1-B9D7-1C14FC1E7FA8}"/>
    <cellStyle name="Comma 2 2 3 3 3 2 2 2 2" xfId="53002" xr:uid="{94524F3C-B72E-46E9-9665-6E91A6F73AA5}"/>
    <cellStyle name="Comma 2 2 3 3 3 2 2 2 3" xfId="37777" xr:uid="{051FE4E8-496F-4DCE-B963-15A4F8A6AB1D}"/>
    <cellStyle name="Comma 2 2 3 3 3 2 2 3" xfId="17669" xr:uid="{460F6DB5-B0ED-45F9-A6C1-587877C5F046}"/>
    <cellStyle name="Comma 2 2 3 3 3 2 2 3 2" xfId="47985" xr:uid="{17490BC1-BE8E-4472-A065-35E53EF700B0}"/>
    <cellStyle name="Comma 2 2 3 3 3 2 2 3 3" xfId="32760" xr:uid="{4B250C82-1402-43EC-BC05-CC77D0238AC5}"/>
    <cellStyle name="Comma 2 2 3 3 3 2 2 4" xfId="42972" xr:uid="{93C34A0E-4EF9-4086-8E8C-0927B25A2581}"/>
    <cellStyle name="Comma 2 2 3 3 3 2 2 5" xfId="27747" xr:uid="{FC6BFB3B-9D46-434A-AB85-03C9788762E2}"/>
    <cellStyle name="Comma 2 2 3 3 3 2 3" xfId="14316" xr:uid="{C3A3B6A8-AFEC-49C5-A7C1-F1A8F15A9C4E}"/>
    <cellStyle name="Comma 2 2 3 3 3 2 3 2" xfId="24359" xr:uid="{848EC169-1651-496F-816A-1E0871C65774}"/>
    <cellStyle name="Comma 2 2 3 3 3 2 3 2 2" xfId="54673" xr:uid="{C98D5368-6C23-489D-8D94-0D43247EA04F}"/>
    <cellStyle name="Comma 2 2 3 3 3 2 3 2 3" xfId="39448" xr:uid="{810E0AEE-1D5B-44E2-A84B-15D40F1B578B}"/>
    <cellStyle name="Comma 2 2 3 3 3 2 3 3" xfId="19340" xr:uid="{7A9EDB76-40AB-4AB6-8000-4FAC6189C4D6}"/>
    <cellStyle name="Comma 2 2 3 3 3 2 3 3 2" xfId="49656" xr:uid="{F6939EA3-DF3E-45A7-ADE8-EBB804FC2E87}"/>
    <cellStyle name="Comma 2 2 3 3 3 2 3 3 3" xfId="34431" xr:uid="{03909DC7-9DB1-4C0D-B1FC-25FA9B1852F2}"/>
    <cellStyle name="Comma 2 2 3 3 3 2 3 4" xfId="44643" xr:uid="{0D2CF6F1-D3C5-4CE1-AA36-6D29EA54B6DD}"/>
    <cellStyle name="Comma 2 2 3 3 3 2 3 5" xfId="29418" xr:uid="{8D11A9FB-3A50-48B2-BFA0-6018E7071959}"/>
    <cellStyle name="Comma 2 2 3 3 3 2 4" xfId="21017" xr:uid="{C34705D8-3059-487F-ABCE-6CCD0D7D3162}"/>
    <cellStyle name="Comma 2 2 3 3 3 2 4 2" xfId="51331" xr:uid="{A55EF980-FC94-4400-8100-10412AF820F4}"/>
    <cellStyle name="Comma 2 2 3 3 3 2 4 3" xfId="36106" xr:uid="{D324790E-12D4-421E-BA51-E17DD9FB4973}"/>
    <cellStyle name="Comma 2 2 3 3 3 2 5" xfId="15997" xr:uid="{A213104F-B720-49EF-8DD4-598243F221F4}"/>
    <cellStyle name="Comma 2 2 3 3 3 2 5 2" xfId="46314" xr:uid="{5E62055E-6341-445B-BE1D-FC67FF229D98}"/>
    <cellStyle name="Comma 2 2 3 3 3 2 5 3" xfId="31089" xr:uid="{DF25A3E3-BE67-4AED-9BDF-DCEBB7C0F82E}"/>
    <cellStyle name="Comma 2 2 3 3 3 2 6" xfId="41302" xr:uid="{011791BD-76DD-43B6-83C5-E00BE8E6151B}"/>
    <cellStyle name="Comma 2 2 3 3 3 2 7" xfId="26076" xr:uid="{D8B48B19-59F2-4CEC-B2E9-015A304EB20C}"/>
    <cellStyle name="Comma 2 2 3 3 3 3" xfId="11799" xr:uid="{BA0D6631-2630-4F73-ABA8-32B61C38C54E}"/>
    <cellStyle name="Comma 2 2 3 3 3 3 2" xfId="21852" xr:uid="{A85FD85A-3A68-4FBB-BA31-5264B38F06A9}"/>
    <cellStyle name="Comma 2 2 3 3 3 3 2 2" xfId="52166" xr:uid="{1FD698CA-25BB-40AA-8463-766F41AEBF02}"/>
    <cellStyle name="Comma 2 2 3 3 3 3 2 3" xfId="36941" xr:uid="{D8ABECEB-6AE3-44DB-BE47-983087EB2343}"/>
    <cellStyle name="Comma 2 2 3 3 3 3 3" xfId="16833" xr:uid="{875F4896-C2B1-4B3D-9693-788A06DB47D3}"/>
    <cellStyle name="Comma 2 2 3 3 3 3 3 2" xfId="47149" xr:uid="{070D8F65-32A1-4FFB-8AA7-699878D34366}"/>
    <cellStyle name="Comma 2 2 3 3 3 3 3 3" xfId="31924" xr:uid="{3C7FDC83-E73B-4227-9721-F35BD80DE908}"/>
    <cellStyle name="Comma 2 2 3 3 3 3 4" xfId="42136" xr:uid="{395A0A7B-3C27-47B9-BC10-C923B06465E5}"/>
    <cellStyle name="Comma 2 2 3 3 3 3 5" xfId="26911" xr:uid="{4E6F781A-6B0D-43AF-95C2-866924A42E45}"/>
    <cellStyle name="Comma 2 2 3 3 3 4" xfId="13480" xr:uid="{69422D94-D5FB-4E56-A738-A161C589566B}"/>
    <cellStyle name="Comma 2 2 3 3 3 4 2" xfId="23523" xr:uid="{9C0DA3D5-EE6F-4FAE-9165-7C1DF15E4EA6}"/>
    <cellStyle name="Comma 2 2 3 3 3 4 2 2" xfId="53837" xr:uid="{8A5D0C16-2F94-4EC0-B635-9254ED6E6FF8}"/>
    <cellStyle name="Comma 2 2 3 3 3 4 2 3" xfId="38612" xr:uid="{93EEC3A1-B6FD-4302-B28D-127F7A930A77}"/>
    <cellStyle name="Comma 2 2 3 3 3 4 3" xfId="18504" xr:uid="{8D9D973D-4DC6-432B-B565-F3A952ABA638}"/>
    <cellStyle name="Comma 2 2 3 3 3 4 3 2" xfId="48820" xr:uid="{69E454B1-8048-412E-9D84-68E7F09CB7A5}"/>
    <cellStyle name="Comma 2 2 3 3 3 4 3 3" xfId="33595" xr:uid="{367EFADA-964B-4450-A708-210C7B5C72FF}"/>
    <cellStyle name="Comma 2 2 3 3 3 4 4" xfId="43807" xr:uid="{9220E014-A22B-45C3-A5C1-7C1319DCDB14}"/>
    <cellStyle name="Comma 2 2 3 3 3 4 5" xfId="28582" xr:uid="{B21DADAA-F6FC-4B67-B239-13110F8CB74C}"/>
    <cellStyle name="Comma 2 2 3 3 3 5" xfId="20181" xr:uid="{6560D223-BA60-40EC-A2EA-49D8E49DAEF1}"/>
    <cellStyle name="Comma 2 2 3 3 3 5 2" xfId="50495" xr:uid="{9222F50A-5A14-4F18-8C1E-DCEF357092B9}"/>
    <cellStyle name="Comma 2 2 3 3 3 5 3" xfId="35270" xr:uid="{4F911C0E-444F-4552-BEEF-01A743B458A4}"/>
    <cellStyle name="Comma 2 2 3 3 3 6" xfId="15161" xr:uid="{10EB357C-1536-4CE6-BC1B-24390646B826}"/>
    <cellStyle name="Comma 2 2 3 3 3 6 2" xfId="45478" xr:uid="{963F6A37-8C1A-48D1-AF00-930A067B16A5}"/>
    <cellStyle name="Comma 2 2 3 3 3 6 3" xfId="30253" xr:uid="{0471CA0B-3E3D-488D-AEFB-A2DCBE5DCFC2}"/>
    <cellStyle name="Comma 2 2 3 3 3 7" xfId="40466" xr:uid="{84AD69BA-4112-4D67-BB2B-6C251E3A6202}"/>
    <cellStyle name="Comma 2 2 3 3 3 8" xfId="25240" xr:uid="{A8D29AD4-127B-4D49-973D-4F1A06016B06}"/>
    <cellStyle name="Comma 2 2 3 3 4" xfId="10531" xr:uid="{8FEA88B3-4E77-4AD7-B084-9C39B4471D64}"/>
    <cellStyle name="Comma 2 2 3 3 4 2" xfId="12218" xr:uid="{BC02351E-F1A9-4E0E-B4A5-3A7E681C9BB9}"/>
    <cellStyle name="Comma 2 2 3 3 4 2 2" xfId="22270" xr:uid="{918C3DDD-9BC7-4ABD-83E2-A9C6F9356671}"/>
    <cellStyle name="Comma 2 2 3 3 4 2 2 2" xfId="52584" xr:uid="{012915AB-C757-4AE7-96C6-1A5F288972E0}"/>
    <cellStyle name="Comma 2 2 3 3 4 2 2 3" xfId="37359" xr:uid="{5F2D23B6-E7C6-4BA1-B540-9F5DB79CB682}"/>
    <cellStyle name="Comma 2 2 3 3 4 2 3" xfId="17251" xr:uid="{2BA44400-1BE5-4927-A870-63D10FE3D937}"/>
    <cellStyle name="Comma 2 2 3 3 4 2 3 2" xfId="47567" xr:uid="{64AF526F-986A-44FF-BDF0-BD3D5CE6F99C}"/>
    <cellStyle name="Comma 2 2 3 3 4 2 3 3" xfId="32342" xr:uid="{054DD95E-1591-40D2-8C6C-6F7BEB8FBA4A}"/>
    <cellStyle name="Comma 2 2 3 3 4 2 4" xfId="42554" xr:uid="{50B3EA97-122C-4190-B231-B579ED5605A1}"/>
    <cellStyle name="Comma 2 2 3 3 4 2 5" xfId="27329" xr:uid="{E9720F50-33D7-44E2-94B9-B30CF8386C10}"/>
    <cellStyle name="Comma 2 2 3 3 4 3" xfId="13898" xr:uid="{A44CC80E-EA4E-47D2-8112-EAE1E7CBCED9}"/>
    <cellStyle name="Comma 2 2 3 3 4 3 2" xfId="23941" xr:uid="{BE8B3A4E-3F4E-4CD6-A302-906F10F7EC1B}"/>
    <cellStyle name="Comma 2 2 3 3 4 3 2 2" xfId="54255" xr:uid="{E6D51DE7-8740-428A-A952-7CB6A697103B}"/>
    <cellStyle name="Comma 2 2 3 3 4 3 2 3" xfId="39030" xr:uid="{E83ED686-2E6F-44A9-A38F-02217E4D8D12}"/>
    <cellStyle name="Comma 2 2 3 3 4 3 3" xfId="18922" xr:uid="{79A16269-46B8-4312-966D-D3BF5D7278C3}"/>
    <cellStyle name="Comma 2 2 3 3 4 3 3 2" xfId="49238" xr:uid="{B0572504-0AB0-4271-85E7-8EA15A9B06A4}"/>
    <cellStyle name="Comma 2 2 3 3 4 3 3 3" xfId="34013" xr:uid="{D9BD14A2-CDC6-4B5F-827A-E0046953D16B}"/>
    <cellStyle name="Comma 2 2 3 3 4 3 4" xfId="44225" xr:uid="{3679038B-AF50-4AC5-9C5B-B494A29C8B09}"/>
    <cellStyle name="Comma 2 2 3 3 4 3 5" xfId="29000" xr:uid="{675E0D8F-9090-4545-8457-EFD4A8E93CE6}"/>
    <cellStyle name="Comma 2 2 3 3 4 4" xfId="20599" xr:uid="{7249A503-85DA-47BF-A589-4D6C09B78722}"/>
    <cellStyle name="Comma 2 2 3 3 4 4 2" xfId="50913" xr:uid="{09700758-D9D9-4514-A28E-59D8C2A25460}"/>
    <cellStyle name="Comma 2 2 3 3 4 4 3" xfId="35688" xr:uid="{F8636D26-F590-4E29-8712-36BA4E5F492E}"/>
    <cellStyle name="Comma 2 2 3 3 4 5" xfId="15579" xr:uid="{9AF31AA4-09CA-42AC-BEEB-9A1C497AA2D2}"/>
    <cellStyle name="Comma 2 2 3 3 4 5 2" xfId="45896" xr:uid="{81B84A82-7071-49F5-8ECE-188453ABDC72}"/>
    <cellStyle name="Comma 2 2 3 3 4 5 3" xfId="30671" xr:uid="{5FE21493-B57C-4258-8F59-9F208F28C017}"/>
    <cellStyle name="Comma 2 2 3 3 4 6" xfId="40884" xr:uid="{8BFD7BB4-0472-48C6-AB80-098F91A44AAC}"/>
    <cellStyle name="Comma 2 2 3 3 4 7" xfId="25658" xr:uid="{F57B3BA7-6373-449A-B090-F621617507E4}"/>
    <cellStyle name="Comma 2 2 3 3 5" xfId="11381" xr:uid="{60090F2C-B515-4CBB-90B5-2338A832D6FA}"/>
    <cellStyle name="Comma 2 2 3 3 5 2" xfId="21434" xr:uid="{F04F8AF0-905A-4627-A575-2E9C500562B8}"/>
    <cellStyle name="Comma 2 2 3 3 5 2 2" xfId="51748" xr:uid="{29AF8508-3798-4D55-9A83-996A62E1E50E}"/>
    <cellStyle name="Comma 2 2 3 3 5 2 3" xfId="36523" xr:uid="{BBF76ED9-3608-4E44-9F12-4CD1E80B8F8B}"/>
    <cellStyle name="Comma 2 2 3 3 5 3" xfId="16415" xr:uid="{BE0BA4C7-DE71-4A4F-8DF2-56F153EE008C}"/>
    <cellStyle name="Comma 2 2 3 3 5 3 2" xfId="46731" xr:uid="{8F75781E-9EF5-4A08-84E4-2E333DCAF631}"/>
    <cellStyle name="Comma 2 2 3 3 5 3 3" xfId="31506" xr:uid="{F4C60157-6710-4150-8605-4AB4CCB9FE02}"/>
    <cellStyle name="Comma 2 2 3 3 5 4" xfId="41718" xr:uid="{888AC771-F26F-4C9A-A645-A79FA47D774A}"/>
    <cellStyle name="Comma 2 2 3 3 5 5" xfId="26493" xr:uid="{3AE53A62-2F4B-4ABF-8CBC-696100901A59}"/>
    <cellStyle name="Comma 2 2 3 3 6" xfId="13062" xr:uid="{2C234C66-EF76-4BDB-BCD5-E1A1A183C366}"/>
    <cellStyle name="Comma 2 2 3 3 6 2" xfId="23105" xr:uid="{02C48620-BB32-430C-A2C7-592877125626}"/>
    <cellStyle name="Comma 2 2 3 3 6 2 2" xfId="53419" xr:uid="{21443A71-D178-4A74-BCF0-6CE0AFD956BB}"/>
    <cellStyle name="Comma 2 2 3 3 6 2 3" xfId="38194" xr:uid="{99DD5642-2F04-4B35-B370-F0A8729A22E5}"/>
    <cellStyle name="Comma 2 2 3 3 6 3" xfId="18086" xr:uid="{5846D9AC-530E-4E2B-83DA-45D3D327E66C}"/>
    <cellStyle name="Comma 2 2 3 3 6 3 2" xfId="48402" xr:uid="{B2376680-2EC8-4987-8A4C-61B1D0EBB65D}"/>
    <cellStyle name="Comma 2 2 3 3 6 3 3" xfId="33177" xr:uid="{F197F80F-D500-46B3-9125-5926F65956E9}"/>
    <cellStyle name="Comma 2 2 3 3 6 4" xfId="43389" xr:uid="{0E005517-6380-40B2-B762-4CB1CC273C96}"/>
    <cellStyle name="Comma 2 2 3 3 6 5" xfId="28164" xr:uid="{CF7C6638-AD0C-4E72-A6CE-B31CD4378363}"/>
    <cellStyle name="Comma 2 2 3 3 7" xfId="19763" xr:uid="{4F9FEFA9-2DBF-4802-ABE6-1FBF4DAFA95F}"/>
    <cellStyle name="Comma 2 2 3 3 7 2" xfId="50077" xr:uid="{A701DC8F-C413-4155-A239-229D7157C522}"/>
    <cellStyle name="Comma 2 2 3 3 7 3" xfId="34852" xr:uid="{E24F757D-48E7-4A63-BC72-4EE497F85180}"/>
    <cellStyle name="Comma 2 2 3 3 8" xfId="14743" xr:uid="{1FC0541D-589A-45F0-8E90-C8514A9443D6}"/>
    <cellStyle name="Comma 2 2 3 3 8 2" xfId="45060" xr:uid="{EB47F96B-21C8-49B1-9FAA-B97EEE6BD2C7}"/>
    <cellStyle name="Comma 2 2 3 3 8 3" xfId="29835" xr:uid="{17C5F200-6065-4804-A794-864BB69B60A9}"/>
    <cellStyle name="Comma 2 2 3 3 9" xfId="40049" xr:uid="{54BAC5AB-6B3F-4F38-BBD4-8DB22F157ACD}"/>
    <cellStyle name="Comma 2 2 3 4" xfId="9794" xr:uid="{8E7E3A1A-6CDE-4B49-B757-A4BA76BFC99A}"/>
    <cellStyle name="Comma 2 2 3 4 2" xfId="10215" xr:uid="{0961BE3B-2E13-4BFD-A164-444EC1C6837B}"/>
    <cellStyle name="Comma 2 2 3 4 2 2" xfId="11053" xr:uid="{611495D8-32EC-4C81-9093-7426C2463379}"/>
    <cellStyle name="Comma 2 2 3 4 2 2 2" xfId="12740" xr:uid="{5203E7C9-0074-4791-BED4-C9F332CBA23D}"/>
    <cellStyle name="Comma 2 2 3 4 2 2 2 2" xfId="22792" xr:uid="{EDBA4DD5-8785-4EC6-BD89-7804E813B22D}"/>
    <cellStyle name="Comma 2 2 3 4 2 2 2 2 2" xfId="53106" xr:uid="{361AF9E6-FB29-48E7-93B6-55BBE7ED6020}"/>
    <cellStyle name="Comma 2 2 3 4 2 2 2 2 3" xfId="37881" xr:uid="{3B743959-41EA-4596-8C28-3C3D4D25DBF3}"/>
    <cellStyle name="Comma 2 2 3 4 2 2 2 3" xfId="17773" xr:uid="{FBBCA272-BF48-416C-BFFB-8D934B2E99B8}"/>
    <cellStyle name="Comma 2 2 3 4 2 2 2 3 2" xfId="48089" xr:uid="{EF46FA4D-3567-431B-9583-E2668FAD8FAC}"/>
    <cellStyle name="Comma 2 2 3 4 2 2 2 3 3" xfId="32864" xr:uid="{D189C82A-5F29-423C-B339-3C80284D627F}"/>
    <cellStyle name="Comma 2 2 3 4 2 2 2 4" xfId="43076" xr:uid="{AD7782DA-2DB3-4556-ADF2-FC686478FFA0}"/>
    <cellStyle name="Comma 2 2 3 4 2 2 2 5" xfId="27851" xr:uid="{1224465B-493B-4D21-BFE2-C19B0A1593F0}"/>
    <cellStyle name="Comma 2 2 3 4 2 2 3" xfId="14420" xr:uid="{6254735E-EC70-4C69-AB57-7F231E28AED9}"/>
    <cellStyle name="Comma 2 2 3 4 2 2 3 2" xfId="24463" xr:uid="{0BE667A8-00DB-4540-A1FA-9FD5F08B23D8}"/>
    <cellStyle name="Comma 2 2 3 4 2 2 3 2 2" xfId="54777" xr:uid="{539B7D27-CAEE-458A-A926-5A52575A088F}"/>
    <cellStyle name="Comma 2 2 3 4 2 2 3 2 3" xfId="39552" xr:uid="{1928BA32-9C7F-4B4E-B77D-7593BC7181B6}"/>
    <cellStyle name="Comma 2 2 3 4 2 2 3 3" xfId="19444" xr:uid="{D00C8670-A2DC-4EEB-99D9-3162E4DD0B8A}"/>
    <cellStyle name="Comma 2 2 3 4 2 2 3 3 2" xfId="49760" xr:uid="{19DAB8B7-AFC9-4D96-B76F-32318A6BF35B}"/>
    <cellStyle name="Comma 2 2 3 4 2 2 3 3 3" xfId="34535" xr:uid="{812B4C5E-FF31-4044-8B1C-CC38D4A6BFE2}"/>
    <cellStyle name="Comma 2 2 3 4 2 2 3 4" xfId="44747" xr:uid="{1F7F0EFD-FC57-42D4-864B-F06E413CDA6B}"/>
    <cellStyle name="Comma 2 2 3 4 2 2 3 5" xfId="29522" xr:uid="{4E0BB60B-85F7-4453-BC80-1A6EB27D8454}"/>
    <cellStyle name="Comma 2 2 3 4 2 2 4" xfId="21121" xr:uid="{29D8249E-FFF5-4B3B-9C12-55BCC76B4063}"/>
    <cellStyle name="Comma 2 2 3 4 2 2 4 2" xfId="51435" xr:uid="{6BC1E0F5-9C3D-477B-AB71-86BEC4C3BFD0}"/>
    <cellStyle name="Comma 2 2 3 4 2 2 4 3" xfId="36210" xr:uid="{6EF410C0-D7E1-42C3-AC12-EAB956EB2AE4}"/>
    <cellStyle name="Comma 2 2 3 4 2 2 5" xfId="16101" xr:uid="{EA2F4CDA-FECE-4BAF-B230-7D034E4DE92A}"/>
    <cellStyle name="Comma 2 2 3 4 2 2 5 2" xfId="46418" xr:uid="{737688E0-A5F8-4D0C-9BE7-A155F91107FE}"/>
    <cellStyle name="Comma 2 2 3 4 2 2 5 3" xfId="31193" xr:uid="{437493F7-1E57-43E9-845B-E8B1ADF5CCA4}"/>
    <cellStyle name="Comma 2 2 3 4 2 2 6" xfId="41406" xr:uid="{B0E4DA7C-741C-4BDF-8797-0A9EE6766824}"/>
    <cellStyle name="Comma 2 2 3 4 2 2 7" xfId="26180" xr:uid="{45A5CB8B-882F-4011-B498-3B691D13DCB9}"/>
    <cellStyle name="Comma 2 2 3 4 2 3" xfId="11903" xr:uid="{C39C561E-20AA-4C69-909D-773C709427EB}"/>
    <cellStyle name="Comma 2 2 3 4 2 3 2" xfId="21956" xr:uid="{99DB7974-FF69-443B-803E-8A3D58A29D0A}"/>
    <cellStyle name="Comma 2 2 3 4 2 3 2 2" xfId="52270" xr:uid="{E4FE70D3-C061-4E23-BFDF-3C3CB4A3A497}"/>
    <cellStyle name="Comma 2 2 3 4 2 3 2 3" xfId="37045" xr:uid="{F6F00DDD-BCD7-4388-8226-2CF9394E2915}"/>
    <cellStyle name="Comma 2 2 3 4 2 3 3" xfId="16937" xr:uid="{650524D1-40F6-47F2-AC4D-5CB4932F2FA3}"/>
    <cellStyle name="Comma 2 2 3 4 2 3 3 2" xfId="47253" xr:uid="{4FF89534-5329-4ADC-8718-D219B4DC404B}"/>
    <cellStyle name="Comma 2 2 3 4 2 3 3 3" xfId="32028" xr:uid="{31CAEF43-AC69-462F-A682-95CE410BA3B3}"/>
    <cellStyle name="Comma 2 2 3 4 2 3 4" xfId="42240" xr:uid="{E4C48800-48C4-4290-B4D3-DBA68226D4BF}"/>
    <cellStyle name="Comma 2 2 3 4 2 3 5" xfId="27015" xr:uid="{38D568D1-A8BC-4027-AAAC-78C340CFFC15}"/>
    <cellStyle name="Comma 2 2 3 4 2 4" xfId="13584" xr:uid="{923D6678-8E10-4F58-81C2-9845A8A162E0}"/>
    <cellStyle name="Comma 2 2 3 4 2 4 2" xfId="23627" xr:uid="{E679C691-62FD-44C6-83CE-FBA9A7F159DF}"/>
    <cellStyle name="Comma 2 2 3 4 2 4 2 2" xfId="53941" xr:uid="{A5D22DE0-A03C-405F-8255-BA822B28C8A5}"/>
    <cellStyle name="Comma 2 2 3 4 2 4 2 3" xfId="38716" xr:uid="{641F1081-3400-47FF-AAFB-CB1E75D5F6D4}"/>
    <cellStyle name="Comma 2 2 3 4 2 4 3" xfId="18608" xr:uid="{E15AC23C-C8D1-4A61-9A13-1AE7A3794002}"/>
    <cellStyle name="Comma 2 2 3 4 2 4 3 2" xfId="48924" xr:uid="{8B03E6C6-08A5-40DB-BD53-3A0448A803FD}"/>
    <cellStyle name="Comma 2 2 3 4 2 4 3 3" xfId="33699" xr:uid="{259973B1-ADB6-465A-BB38-35CB007945D8}"/>
    <cellStyle name="Comma 2 2 3 4 2 4 4" xfId="43911" xr:uid="{C529AA50-3494-4319-B063-49C41059B7E7}"/>
    <cellStyle name="Comma 2 2 3 4 2 4 5" xfId="28686" xr:uid="{BC01C4B9-BFDB-4C36-8D3F-508BA9DBB58C}"/>
    <cellStyle name="Comma 2 2 3 4 2 5" xfId="20285" xr:uid="{729EB8A3-8C8F-412B-8FAE-BB73B53D0640}"/>
    <cellStyle name="Comma 2 2 3 4 2 5 2" xfId="50599" xr:uid="{0FF34442-91D9-4E41-AC0E-7BA3202675C3}"/>
    <cellStyle name="Comma 2 2 3 4 2 5 3" xfId="35374" xr:uid="{57231923-C833-4FEB-8AB4-BD7D3ED7564B}"/>
    <cellStyle name="Comma 2 2 3 4 2 6" xfId="15265" xr:uid="{9890EA47-A7F6-495B-B4E6-578E67B4008B}"/>
    <cellStyle name="Comma 2 2 3 4 2 6 2" xfId="45582" xr:uid="{5B5EA91E-026A-4AA0-A18D-869380D94450}"/>
    <cellStyle name="Comma 2 2 3 4 2 6 3" xfId="30357" xr:uid="{C1E36C4C-83B8-4EC5-AB7E-E9B7718B562C}"/>
    <cellStyle name="Comma 2 2 3 4 2 7" xfId="40570" xr:uid="{7108EC5E-BACE-4803-8DBB-DC738411EFED}"/>
    <cellStyle name="Comma 2 2 3 4 2 8" xfId="25344" xr:uid="{8E373F6C-28BF-42F8-8092-FF87B3B0F462}"/>
    <cellStyle name="Comma 2 2 3 4 3" xfId="10635" xr:uid="{58832757-3A58-48FA-8D52-71903DE43409}"/>
    <cellStyle name="Comma 2 2 3 4 3 2" xfId="12322" xr:uid="{482F7534-D599-484C-A353-728B5BA9027B}"/>
    <cellStyle name="Comma 2 2 3 4 3 2 2" xfId="22374" xr:uid="{E5B0F3EC-562C-40AA-92D2-193B39EDF2F0}"/>
    <cellStyle name="Comma 2 2 3 4 3 2 2 2" xfId="52688" xr:uid="{E2DCD88B-1366-41A5-8EF3-FCFA12EF02A0}"/>
    <cellStyle name="Comma 2 2 3 4 3 2 2 3" xfId="37463" xr:uid="{5750C43C-8509-4237-AF8F-88097BF60043}"/>
    <cellStyle name="Comma 2 2 3 4 3 2 3" xfId="17355" xr:uid="{BDDB583D-CE20-4251-8FCA-A3A19CC387F6}"/>
    <cellStyle name="Comma 2 2 3 4 3 2 3 2" xfId="47671" xr:uid="{6DCE0A99-B944-4C13-95A9-4A77D0ED81FE}"/>
    <cellStyle name="Comma 2 2 3 4 3 2 3 3" xfId="32446" xr:uid="{ED8A0826-4FA3-48D1-A882-A1E30BF4EF65}"/>
    <cellStyle name="Comma 2 2 3 4 3 2 4" xfId="42658" xr:uid="{3A01D55E-F546-4077-A64F-A2F929BD47E2}"/>
    <cellStyle name="Comma 2 2 3 4 3 2 5" xfId="27433" xr:uid="{2247CE05-90C5-498B-BF20-F6B9113AFD13}"/>
    <cellStyle name="Comma 2 2 3 4 3 3" xfId="14002" xr:uid="{BF90F3FD-470C-48C9-9C46-7C2C0B773209}"/>
    <cellStyle name="Comma 2 2 3 4 3 3 2" xfId="24045" xr:uid="{F40E2671-173C-43F7-A27C-1094EF436E9A}"/>
    <cellStyle name="Comma 2 2 3 4 3 3 2 2" xfId="54359" xr:uid="{77DEC9ED-FCA4-4C95-9D5E-ABF292B5F2A5}"/>
    <cellStyle name="Comma 2 2 3 4 3 3 2 3" xfId="39134" xr:uid="{464E3C7C-5D93-4E7A-BE74-FEEE88B87849}"/>
    <cellStyle name="Comma 2 2 3 4 3 3 3" xfId="19026" xr:uid="{9F15C3D6-7DB0-4576-A896-CF6788FC99F4}"/>
    <cellStyle name="Comma 2 2 3 4 3 3 3 2" xfId="49342" xr:uid="{9A179C3D-113A-47A4-9640-6210FB6F2F20}"/>
    <cellStyle name="Comma 2 2 3 4 3 3 3 3" xfId="34117" xr:uid="{C478017F-1270-4697-8E4A-EAD2C504696E}"/>
    <cellStyle name="Comma 2 2 3 4 3 3 4" xfId="44329" xr:uid="{674C6436-480F-48CD-9AC6-EB8EC1D2EDE0}"/>
    <cellStyle name="Comma 2 2 3 4 3 3 5" xfId="29104" xr:uid="{6DB16240-8A1A-4BFD-A050-37C9747C1544}"/>
    <cellStyle name="Comma 2 2 3 4 3 4" xfId="20703" xr:uid="{4BA6ACBA-CF6D-43F3-8AA6-7BDF97CB4BB0}"/>
    <cellStyle name="Comma 2 2 3 4 3 4 2" xfId="51017" xr:uid="{31A5417C-EC10-4230-BE64-08C016AEFFD7}"/>
    <cellStyle name="Comma 2 2 3 4 3 4 3" xfId="35792" xr:uid="{08F18770-E2FB-44ED-96C1-9E91C957BCE2}"/>
    <cellStyle name="Comma 2 2 3 4 3 5" xfId="15683" xr:uid="{9663A614-61F1-4C2C-8A5A-6A6B161E7B65}"/>
    <cellStyle name="Comma 2 2 3 4 3 5 2" xfId="46000" xr:uid="{1695D3C3-5D94-4C24-8435-98A4D602E1B4}"/>
    <cellStyle name="Comma 2 2 3 4 3 5 3" xfId="30775" xr:uid="{2F4BB1BC-4B20-4330-BD9C-5223CD9A9EEB}"/>
    <cellStyle name="Comma 2 2 3 4 3 6" xfId="40988" xr:uid="{92A50695-43EF-4BC1-B77D-2AA733E3FF45}"/>
    <cellStyle name="Comma 2 2 3 4 3 7" xfId="25762" xr:uid="{34EA9417-3DD5-4C00-ADC8-3662C3F81E77}"/>
    <cellStyle name="Comma 2 2 3 4 4" xfId="11485" xr:uid="{14CE4FB1-535D-4667-AF1F-2ACE475F92D7}"/>
    <cellStyle name="Comma 2 2 3 4 4 2" xfId="21538" xr:uid="{90ADD84C-CA6B-4B13-90FC-76371AC71A94}"/>
    <cellStyle name="Comma 2 2 3 4 4 2 2" xfId="51852" xr:uid="{44A9D4E3-4CDE-4AEE-9FDE-D9B976938EE2}"/>
    <cellStyle name="Comma 2 2 3 4 4 2 3" xfId="36627" xr:uid="{B376C8E3-4A0A-4488-8CAA-01C57125752A}"/>
    <cellStyle name="Comma 2 2 3 4 4 3" xfId="16519" xr:uid="{FAFD54EA-7B82-4CCE-9AA6-639206696D24}"/>
    <cellStyle name="Comma 2 2 3 4 4 3 2" xfId="46835" xr:uid="{837B5B3E-942D-41BB-A801-18743EFE7287}"/>
    <cellStyle name="Comma 2 2 3 4 4 3 3" xfId="31610" xr:uid="{EF389709-4E55-45D1-AF8C-9A6BC9BE5559}"/>
    <cellStyle name="Comma 2 2 3 4 4 4" xfId="41822" xr:uid="{E8DBAA52-C40D-44A5-AAA0-5BA1BE41B634}"/>
    <cellStyle name="Comma 2 2 3 4 4 5" xfId="26597" xr:uid="{01202E25-0BC5-4563-8D9F-5A33B4C06B7D}"/>
    <cellStyle name="Comma 2 2 3 4 5" xfId="13166" xr:uid="{8F684CFB-4AAC-4C48-995B-B9836D24D5B5}"/>
    <cellStyle name="Comma 2 2 3 4 5 2" xfId="23209" xr:uid="{CC5D4308-2877-4DF0-A4F8-A2DA53F35621}"/>
    <cellStyle name="Comma 2 2 3 4 5 2 2" xfId="53523" xr:uid="{886BC40C-FE16-43D9-9044-4F766F1641A3}"/>
    <cellStyle name="Comma 2 2 3 4 5 2 3" xfId="38298" xr:uid="{4A901A01-DD2D-4282-9399-2B85ABB12E99}"/>
    <cellStyle name="Comma 2 2 3 4 5 3" xfId="18190" xr:uid="{DF4C2FF8-7B96-49F4-9807-26E5F5769ABE}"/>
    <cellStyle name="Comma 2 2 3 4 5 3 2" xfId="48506" xr:uid="{299F5A6D-C12C-4AC9-87E9-02C11775D96C}"/>
    <cellStyle name="Comma 2 2 3 4 5 3 3" xfId="33281" xr:uid="{60D05BC9-BB24-4E51-98B7-18212DBD9CAC}"/>
    <cellStyle name="Comma 2 2 3 4 5 4" xfId="43493" xr:uid="{88F306BF-4368-4BF6-BF48-439EF7288A46}"/>
    <cellStyle name="Comma 2 2 3 4 5 5" xfId="28268" xr:uid="{412B82D3-9A12-44E3-81D5-C3CC37B20767}"/>
    <cellStyle name="Comma 2 2 3 4 6" xfId="19867" xr:uid="{B00170AB-BC41-4853-95F6-D32E205856D3}"/>
    <cellStyle name="Comma 2 2 3 4 6 2" xfId="50181" xr:uid="{A10ADDCB-AF1B-4F5A-B52E-47BCE90F1635}"/>
    <cellStyle name="Comma 2 2 3 4 6 3" xfId="34956" xr:uid="{A35B63D3-DBC2-4A53-A024-135EE1079C25}"/>
    <cellStyle name="Comma 2 2 3 4 7" xfId="14847" xr:uid="{6D85B343-B0DD-42EC-83F6-A05AFDB08D2B}"/>
    <cellStyle name="Comma 2 2 3 4 7 2" xfId="45164" xr:uid="{01D3D90E-A7A6-4545-81DC-F4B0E4AF73D8}"/>
    <cellStyle name="Comma 2 2 3 4 7 3" xfId="29939" xr:uid="{ED9ACE05-9207-42D7-BFBB-86CAFD251409}"/>
    <cellStyle name="Comma 2 2 3 4 8" xfId="40152" xr:uid="{86D1E769-B447-46ED-8097-B8F5D9C7C61B}"/>
    <cellStyle name="Comma 2 2 3 4 9" xfId="24926" xr:uid="{BADF060B-344D-4A73-A9EB-02BF5AB301AD}"/>
    <cellStyle name="Comma 2 2 3 5" xfId="10006" xr:uid="{FDFE1E3E-828B-4719-96B5-EE69CF36DAE8}"/>
    <cellStyle name="Comma 2 2 3 5 2" xfId="10845" xr:uid="{B427AF69-1668-40C3-9C34-A82C1B145B3B}"/>
    <cellStyle name="Comma 2 2 3 5 2 2" xfId="12532" xr:uid="{A1F45081-0AD5-467F-BD76-B32D534488FE}"/>
    <cellStyle name="Comma 2 2 3 5 2 2 2" xfId="22584" xr:uid="{214060F6-B2E4-46C1-82D8-11DC088B78DC}"/>
    <cellStyle name="Comma 2 2 3 5 2 2 2 2" xfId="52898" xr:uid="{03C8758A-8527-48A0-BBA1-8AF090B5EF3C}"/>
    <cellStyle name="Comma 2 2 3 5 2 2 2 3" xfId="37673" xr:uid="{C6F07E92-84A2-4BBF-8DE3-F1D5ECC49C9B}"/>
    <cellStyle name="Comma 2 2 3 5 2 2 3" xfId="17565" xr:uid="{E6E506E4-5117-422C-9EEA-4A7B219B05A3}"/>
    <cellStyle name="Comma 2 2 3 5 2 2 3 2" xfId="47881" xr:uid="{88ECABE5-EB20-4A2C-AABB-C785EEBF609B}"/>
    <cellStyle name="Comma 2 2 3 5 2 2 3 3" xfId="32656" xr:uid="{5761681E-1EEA-4661-9E19-052D99B77E3B}"/>
    <cellStyle name="Comma 2 2 3 5 2 2 4" xfId="42868" xr:uid="{94C695B2-D54D-42EC-BCE2-362BF17582A2}"/>
    <cellStyle name="Comma 2 2 3 5 2 2 5" xfId="27643" xr:uid="{B67F34AF-90D7-4C2D-A7F2-D2A9B92FA138}"/>
    <cellStyle name="Comma 2 2 3 5 2 3" xfId="14212" xr:uid="{2ED3EE67-39D7-45A1-990A-0C060AE6D189}"/>
    <cellStyle name="Comma 2 2 3 5 2 3 2" xfId="24255" xr:uid="{D05C2765-1621-4743-95E0-CA73A8C294F3}"/>
    <cellStyle name="Comma 2 2 3 5 2 3 2 2" xfId="54569" xr:uid="{590B211C-28E2-4F68-844A-DCDE343A6227}"/>
    <cellStyle name="Comma 2 2 3 5 2 3 2 3" xfId="39344" xr:uid="{AB971FAE-AD33-42A2-9A55-70DC342BA89A}"/>
    <cellStyle name="Comma 2 2 3 5 2 3 3" xfId="19236" xr:uid="{9762B457-AB7B-4FED-8C92-ACD59B716A0E}"/>
    <cellStyle name="Comma 2 2 3 5 2 3 3 2" xfId="49552" xr:uid="{38F65BA4-921B-4843-82EB-A49ED2342F11}"/>
    <cellStyle name="Comma 2 2 3 5 2 3 3 3" xfId="34327" xr:uid="{FA9D341E-61E9-4D13-8116-8F44B75FDC31}"/>
    <cellStyle name="Comma 2 2 3 5 2 3 4" xfId="44539" xr:uid="{91E3CE31-6BA5-48E8-824F-F1AB99E8FAA5}"/>
    <cellStyle name="Comma 2 2 3 5 2 3 5" xfId="29314" xr:uid="{832B80E7-631F-4C60-A5A8-AA374891C94D}"/>
    <cellStyle name="Comma 2 2 3 5 2 4" xfId="20913" xr:uid="{3A761D4E-2E99-4700-A85A-227C0314BA9D}"/>
    <cellStyle name="Comma 2 2 3 5 2 4 2" xfId="51227" xr:uid="{7014C711-5784-49CF-B3D3-67F511C49471}"/>
    <cellStyle name="Comma 2 2 3 5 2 4 3" xfId="36002" xr:uid="{AE089A40-C844-4F75-A80E-E1DCEBAC1ECC}"/>
    <cellStyle name="Comma 2 2 3 5 2 5" xfId="15893" xr:uid="{74FBAB5F-2291-48B2-9BDF-11240C4DD7CF}"/>
    <cellStyle name="Comma 2 2 3 5 2 5 2" xfId="46210" xr:uid="{B74485F2-FB7E-4FBF-923F-0C367DA032A9}"/>
    <cellStyle name="Comma 2 2 3 5 2 5 3" xfId="30985" xr:uid="{6E011C29-CE92-4D0C-BEAA-786FD1D0F8CA}"/>
    <cellStyle name="Comma 2 2 3 5 2 6" xfId="41198" xr:uid="{7231FA73-4416-4CC4-978A-48D11FE30C8D}"/>
    <cellStyle name="Comma 2 2 3 5 2 7" xfId="25972" xr:uid="{8147E680-ACDF-4C8A-A0D0-C9CA33FC1FFF}"/>
    <cellStyle name="Comma 2 2 3 5 3" xfId="11695" xr:uid="{8F888734-EF1B-4A56-B9F6-BE1376BABA17}"/>
    <cellStyle name="Comma 2 2 3 5 3 2" xfId="21748" xr:uid="{567CDF27-5E1E-410D-8334-ACC45A7EAD9F}"/>
    <cellStyle name="Comma 2 2 3 5 3 2 2" xfId="52062" xr:uid="{44D007B8-8616-48F1-A8A6-8AA55F34B455}"/>
    <cellStyle name="Comma 2 2 3 5 3 2 3" xfId="36837" xr:uid="{F98EED15-5BF9-49DB-B7A8-5F1A4D545C1D}"/>
    <cellStyle name="Comma 2 2 3 5 3 3" xfId="16729" xr:uid="{266F0255-5EE6-4DCD-9AAD-AE1F4183EB4C}"/>
    <cellStyle name="Comma 2 2 3 5 3 3 2" xfId="47045" xr:uid="{90934674-4A64-4A6C-9BAD-9BF855F74389}"/>
    <cellStyle name="Comma 2 2 3 5 3 3 3" xfId="31820" xr:uid="{91A4B527-00F6-49EF-A277-BF0D9627F95B}"/>
    <cellStyle name="Comma 2 2 3 5 3 4" xfId="42032" xr:uid="{30A16478-BE21-4249-9045-78181BE8C665}"/>
    <cellStyle name="Comma 2 2 3 5 3 5" xfId="26807" xr:uid="{36960C4A-19B8-4EBA-AA45-EEEDB51EEE72}"/>
    <cellStyle name="Comma 2 2 3 5 4" xfId="13376" xr:uid="{547DB46C-4E92-4B7E-969B-6948630296BF}"/>
    <cellStyle name="Comma 2 2 3 5 4 2" xfId="23419" xr:uid="{9EC4E2C4-43CF-45F9-A91F-BDCBBF0F46B2}"/>
    <cellStyle name="Comma 2 2 3 5 4 2 2" xfId="53733" xr:uid="{E9C351EF-7887-4941-89C9-B355268E729C}"/>
    <cellStyle name="Comma 2 2 3 5 4 2 3" xfId="38508" xr:uid="{27F82595-BF6E-4AEB-B3CD-ABC0BBCB48B4}"/>
    <cellStyle name="Comma 2 2 3 5 4 3" xfId="18400" xr:uid="{414F5D76-8F71-4E0B-B47D-C7F3B67CADE5}"/>
    <cellStyle name="Comma 2 2 3 5 4 3 2" xfId="48716" xr:uid="{8128AD68-2B20-42B7-9123-8CF4BFDC747A}"/>
    <cellStyle name="Comma 2 2 3 5 4 3 3" xfId="33491" xr:uid="{5888447E-6730-4603-96FA-8426D1E2A912}"/>
    <cellStyle name="Comma 2 2 3 5 4 4" xfId="43703" xr:uid="{552B5C59-390C-490E-829F-40229B86BB26}"/>
    <cellStyle name="Comma 2 2 3 5 4 5" xfId="28478" xr:uid="{0C102151-29C0-4DE6-803D-4631145F5C2F}"/>
    <cellStyle name="Comma 2 2 3 5 5" xfId="20077" xr:uid="{8670F62B-5348-4240-AE2E-EA5C22C28DF8}"/>
    <cellStyle name="Comma 2 2 3 5 5 2" xfId="50391" xr:uid="{6BA0D56A-B1E4-4EF9-B6B9-00513F8BF8F5}"/>
    <cellStyle name="Comma 2 2 3 5 5 3" xfId="35166" xr:uid="{62E832A6-F259-49F4-AC72-253D9CB65132}"/>
    <cellStyle name="Comma 2 2 3 5 6" xfId="15057" xr:uid="{4B7C1080-4CC1-4CF3-BFBF-8562C91FEFD5}"/>
    <cellStyle name="Comma 2 2 3 5 6 2" xfId="45374" xr:uid="{B545E82B-931C-44FC-921B-E4820224320C}"/>
    <cellStyle name="Comma 2 2 3 5 6 3" xfId="30149" xr:uid="{A931ED70-6175-4E7E-A6DF-291A14324CB5}"/>
    <cellStyle name="Comma 2 2 3 5 7" xfId="40362" xr:uid="{C8A83E43-7D6F-43CE-86D1-52BD7D33026F}"/>
    <cellStyle name="Comma 2 2 3 5 8" xfId="25136" xr:uid="{BD5A222F-B687-41BA-9F2B-376825515DEF}"/>
    <cellStyle name="Comma 2 2 3 6" xfId="10426" xr:uid="{F2EE1ACC-2D67-4D3A-9287-DE639F91C664}"/>
    <cellStyle name="Comma 2 2 3 6 2" xfId="12114" xr:uid="{6DC7419E-5DC2-411D-81DA-EFD56455D631}"/>
    <cellStyle name="Comma 2 2 3 6 2 2" xfId="22166" xr:uid="{6DF8222E-874A-413A-AF75-156CA56A5752}"/>
    <cellStyle name="Comma 2 2 3 6 2 2 2" xfId="52480" xr:uid="{E7B376B1-AAF1-4734-AFED-0D6ACC4FE0A6}"/>
    <cellStyle name="Comma 2 2 3 6 2 2 3" xfId="37255" xr:uid="{FA1CFA0A-5069-4B96-849C-47F74B2FB356}"/>
    <cellStyle name="Comma 2 2 3 6 2 3" xfId="17147" xr:uid="{7ECF13A4-0856-4615-91DD-5C69FF86811F}"/>
    <cellStyle name="Comma 2 2 3 6 2 3 2" xfId="47463" xr:uid="{6BBDE2DC-2411-4937-B36F-292EC2ECAF8D}"/>
    <cellStyle name="Comma 2 2 3 6 2 3 3" xfId="32238" xr:uid="{8075DCCE-C045-4AE2-B219-BBB42D688D70}"/>
    <cellStyle name="Comma 2 2 3 6 2 4" xfId="42450" xr:uid="{2BED742F-D86A-47F0-944F-F7EBBC4195E8}"/>
    <cellStyle name="Comma 2 2 3 6 2 5" xfId="27225" xr:uid="{C129257F-2B29-4602-BD53-1DDA618BECF2}"/>
    <cellStyle name="Comma 2 2 3 6 3" xfId="13794" xr:uid="{E0DB01B5-1135-4BC9-A13A-866D2900A22F}"/>
    <cellStyle name="Comma 2 2 3 6 3 2" xfId="23837" xr:uid="{E8AE9475-4D52-49DE-934A-32000CA70953}"/>
    <cellStyle name="Comma 2 2 3 6 3 2 2" xfId="54151" xr:uid="{D9A15B42-48CB-4D6B-BA24-0EA9904EDF73}"/>
    <cellStyle name="Comma 2 2 3 6 3 2 3" xfId="38926" xr:uid="{6A216707-2DF1-4161-8CA5-8D3D3C5F2B55}"/>
    <cellStyle name="Comma 2 2 3 6 3 3" xfId="18818" xr:uid="{A8EA4F22-2F03-45DC-8C21-5EB6645EF2A9}"/>
    <cellStyle name="Comma 2 2 3 6 3 3 2" xfId="49134" xr:uid="{5236CA72-F0E3-49F4-8912-8327BF6CE29F}"/>
    <cellStyle name="Comma 2 2 3 6 3 3 3" xfId="33909" xr:uid="{48A36B72-E3A5-4EF0-A57F-67DEAAD55233}"/>
    <cellStyle name="Comma 2 2 3 6 3 4" xfId="44121" xr:uid="{BBD423C7-552A-42AA-9D81-AE7554E34186}"/>
    <cellStyle name="Comma 2 2 3 6 3 5" xfId="28896" xr:uid="{8F988640-F9CE-429B-976B-966AF7834307}"/>
    <cellStyle name="Comma 2 2 3 6 4" xfId="20495" xr:uid="{95F93776-5125-4E16-A9F7-361AD06FDC90}"/>
    <cellStyle name="Comma 2 2 3 6 4 2" xfId="50809" xr:uid="{2B495E1D-1BA0-42A9-A8C3-4498291B027F}"/>
    <cellStyle name="Comma 2 2 3 6 4 3" xfId="35584" xr:uid="{F86B3A0B-0417-468C-89F5-CDC8F71F4912}"/>
    <cellStyle name="Comma 2 2 3 6 5" xfId="15475" xr:uid="{D6E9AF82-E98E-4030-87D9-68603D00F79D}"/>
    <cellStyle name="Comma 2 2 3 6 5 2" xfId="45792" xr:uid="{9F8C8082-E6F5-4697-ADDC-9AA51F918629}"/>
    <cellStyle name="Comma 2 2 3 6 5 3" xfId="30567" xr:uid="{32899C53-1F66-4D05-B4FA-A862E48B0200}"/>
    <cellStyle name="Comma 2 2 3 6 6" xfId="40780" xr:uid="{D9BF5959-41E0-4C4A-BF9B-54C7B95ED894}"/>
    <cellStyle name="Comma 2 2 3 6 7" xfId="25554" xr:uid="{49C2CA28-12D3-487C-B212-8AA90F57665A}"/>
    <cellStyle name="Comma 2 2 3 7" xfId="11273" xr:uid="{5406996C-1A30-4A63-B49B-2205F9292020}"/>
    <cellStyle name="Comma 2 2 3 7 2" xfId="21330" xr:uid="{4DAF7890-3E09-445B-8250-4D730277043A}"/>
    <cellStyle name="Comma 2 2 3 7 2 2" xfId="51644" xr:uid="{9603BF3E-B3C2-487D-A74F-603796AE1FFF}"/>
    <cellStyle name="Comma 2 2 3 7 2 3" xfId="36419" xr:uid="{68CE2ED7-EDDC-4E1C-BED8-195257477BFD}"/>
    <cellStyle name="Comma 2 2 3 7 3" xfId="16311" xr:uid="{67FE82C7-F8A5-4C3F-8A21-189FDA7358B0}"/>
    <cellStyle name="Comma 2 2 3 7 3 2" xfId="46627" xr:uid="{B7586A36-FAC9-4286-BB50-7E0B0A842263}"/>
    <cellStyle name="Comma 2 2 3 7 3 3" xfId="31402" xr:uid="{515FADA3-2838-42E7-A950-4546CC183B72}"/>
    <cellStyle name="Comma 2 2 3 7 4" xfId="41614" xr:uid="{07F0B745-7022-4CEF-9F24-FCC4D23AC2C0}"/>
    <cellStyle name="Comma 2 2 3 7 5" xfId="26389" xr:uid="{5B10B395-F30D-483D-8A10-8C887C3626BE}"/>
    <cellStyle name="Comma 2 2 3 8" xfId="12955" xr:uid="{5FDEBE87-8575-44C3-BD6A-3E28A1EDA27D}"/>
    <cellStyle name="Comma 2 2 3 8 2" xfId="23001" xr:uid="{071D497D-9E45-4F0D-B69B-32538BAFE363}"/>
    <cellStyle name="Comma 2 2 3 8 2 2" xfId="53315" xr:uid="{1E477D5D-EE59-4EA2-AD4C-882F753EDE05}"/>
    <cellStyle name="Comma 2 2 3 8 2 3" xfId="38090" xr:uid="{7E6556CB-2E00-4816-A98C-7FF7BB65C2E3}"/>
    <cellStyle name="Comma 2 2 3 8 3" xfId="17982" xr:uid="{E325731E-7A02-4673-BE9C-0A367A4066AA}"/>
    <cellStyle name="Comma 2 2 3 8 3 2" xfId="48298" xr:uid="{2FB28A63-BC97-4811-83E4-6B9C071E3E2A}"/>
    <cellStyle name="Comma 2 2 3 8 3 3" xfId="33073" xr:uid="{FC1C37D1-D05C-48FC-8042-D5082484A032}"/>
    <cellStyle name="Comma 2 2 3 8 4" xfId="43285" xr:uid="{28CB1D6B-E19A-47B1-9A70-E76D5AD15C2D}"/>
    <cellStyle name="Comma 2 2 3 8 5" xfId="28060" xr:uid="{52555653-B3E8-4FA5-9F6F-D2B637D2AB88}"/>
    <cellStyle name="Comma 2 2 3 9" xfId="19658" xr:uid="{BA6ED071-75EE-4EF6-85FE-6AF249F28049}"/>
    <cellStyle name="Comma 2 2 3 9 2" xfId="49973" xr:uid="{A25B3499-DE7F-4FED-8F9E-550C5F7810D7}"/>
    <cellStyle name="Comma 2 2 3 9 3" xfId="34748" xr:uid="{AE4D1AF7-169D-4373-BD3F-835CB4CD19EB}"/>
    <cellStyle name="Comma 2 2 4" xfId="594" xr:uid="{5F52F355-8B4E-4E86-A44A-F73292827D05}"/>
    <cellStyle name="Comma 2 3" xfId="595" xr:uid="{5BE297B5-CC7F-452A-B94B-F3CF82FC8C66}"/>
    <cellStyle name="Comma 2 3 2" xfId="596" xr:uid="{6403459C-B6A4-4355-AC55-B75A91EC6896}"/>
    <cellStyle name="Comma 2 3 2 2" xfId="9197" xr:uid="{440C8F22-0223-4058-A5A7-69C058CEA0C9}"/>
    <cellStyle name="Comma 2 3 3" xfId="597" xr:uid="{2D04C44C-3F46-44AF-AC7F-EDC6C892B933}"/>
    <cellStyle name="Comma 2 3 3 2" xfId="598" xr:uid="{3BB88283-8361-4708-B76E-2654A5B60AF1}"/>
    <cellStyle name="Comma 2 3 3 3" xfId="9198" xr:uid="{A59F49F4-2813-4F41-9871-12123D16A7F4}"/>
    <cellStyle name="Comma 2 3 4" xfId="599" xr:uid="{A6A92D83-70CF-4274-99BB-07437519FD7F}"/>
    <cellStyle name="Comma 2 3 4 2" xfId="9199" xr:uid="{2DE2D628-57F3-4559-802E-53D38FD9D8BF}"/>
    <cellStyle name="Comma 2 3 5" xfId="600" xr:uid="{4B33CA07-5AE6-4BD2-944E-CD206E192956}"/>
    <cellStyle name="Comma 2 3 5 2" xfId="9200" xr:uid="{2583D92F-0A51-4D9B-8205-0E36B9D2072E}"/>
    <cellStyle name="Comma 2 3 6" xfId="601" xr:uid="{2F2D3A25-5DC9-4005-8697-00C9497AD20E}"/>
    <cellStyle name="Comma 2 3 6 10" xfId="14639" xr:uid="{FCB11E0F-C5B6-457F-9C57-C779E1941E78}"/>
    <cellStyle name="Comma 2 3 6 10 2" xfId="44957" xr:uid="{A248595D-614E-46F8-BD45-357B44EA194B}"/>
    <cellStyle name="Comma 2 3 6 10 3" xfId="29732" xr:uid="{D9FB9BF9-15EB-4F2B-B53E-4145B2EA6762}"/>
    <cellStyle name="Comma 2 3 6 11" xfId="39946" xr:uid="{1C4BFDAF-6F95-449F-918E-D9AA83A2CFEC}"/>
    <cellStyle name="Comma 2 3 6 12" xfId="24717" xr:uid="{C0170992-DEF3-4AA8-BBC1-4C4D6C4F77A6}"/>
    <cellStyle name="Comma 2 3 6 13" xfId="9201" xr:uid="{AB3DBADC-3AB6-4403-A8EB-252FE0C441B7}"/>
    <cellStyle name="Comma 2 3 6 2" xfId="602" xr:uid="{CA2B5760-EA30-4E0D-B27E-4FAC586BA103}"/>
    <cellStyle name="Comma 2 3 6 2 10" xfId="40000" xr:uid="{1B154B1D-8A12-42FB-922C-1DE9DF3AAE89}"/>
    <cellStyle name="Comma 2 3 6 2 11" xfId="24771" xr:uid="{A080349D-E812-477D-83E2-E05848A90A1D}"/>
    <cellStyle name="Comma 2 3 6 2 12" xfId="9631" xr:uid="{F404740B-F748-47D1-9E2C-4DB993DA2FC2}"/>
    <cellStyle name="Comma 2 3 6 2 2" xfId="9738" xr:uid="{EE9DE349-7D5B-4E3F-B58E-6C3C528D1550}"/>
    <cellStyle name="Comma 2 3 6 2 2 10" xfId="24875" xr:uid="{89560092-8B2C-494B-8C90-1B7C570C182F}"/>
    <cellStyle name="Comma 2 3 6 2 2 2" xfId="9952" xr:uid="{2E78C50F-FACF-48BB-BE91-A17103C223D8}"/>
    <cellStyle name="Comma 2 3 6 2 2 2 2" xfId="10372" xr:uid="{B16F7998-5DF5-4CE5-A33F-A608B1CAC5AE}"/>
    <cellStyle name="Comma 2 3 6 2 2 2 2 2" xfId="11210" xr:uid="{39283B2E-F271-46F5-9D83-A787DEA17F93}"/>
    <cellStyle name="Comma 2 3 6 2 2 2 2 2 2" xfId="12897" xr:uid="{A82A98A0-502C-4CD9-8937-DD801813C5BE}"/>
    <cellStyle name="Comma 2 3 6 2 2 2 2 2 2 2" xfId="22949" xr:uid="{44C1AAE8-7000-4A23-9B02-9848E67E1D3C}"/>
    <cellStyle name="Comma 2 3 6 2 2 2 2 2 2 2 2" xfId="53263" xr:uid="{FE3D7961-75C6-4C63-8CE6-EEA06C6B9954}"/>
    <cellStyle name="Comma 2 3 6 2 2 2 2 2 2 2 3" xfId="38038" xr:uid="{D4622591-B23F-4DC2-9780-D1BE93ABB518}"/>
    <cellStyle name="Comma 2 3 6 2 2 2 2 2 2 3" xfId="17930" xr:uid="{EB2F7A47-3C4C-4778-A97C-F8312B1B1C25}"/>
    <cellStyle name="Comma 2 3 6 2 2 2 2 2 2 3 2" xfId="48246" xr:uid="{D0A36E4C-2CD4-4088-BEC5-E3C5B51CC4D2}"/>
    <cellStyle name="Comma 2 3 6 2 2 2 2 2 2 3 3" xfId="33021" xr:uid="{82791AC6-81DF-46A7-9DF6-6266D5F294ED}"/>
    <cellStyle name="Comma 2 3 6 2 2 2 2 2 2 4" xfId="43233" xr:uid="{86ABED30-6ECE-42EA-A154-38D298388BD8}"/>
    <cellStyle name="Comma 2 3 6 2 2 2 2 2 2 5" xfId="28008" xr:uid="{3DC0FA82-2ECD-42B9-9AB5-C29F2ECD3D25}"/>
    <cellStyle name="Comma 2 3 6 2 2 2 2 2 3" xfId="14577" xr:uid="{AB9696FD-0543-4D52-9296-B56115CC0BCC}"/>
    <cellStyle name="Comma 2 3 6 2 2 2 2 2 3 2" xfId="24620" xr:uid="{5A92F927-9993-4791-B4BF-FDB6E21A2333}"/>
    <cellStyle name="Comma 2 3 6 2 2 2 2 2 3 2 2" xfId="54934" xr:uid="{7F5DD311-3032-4A29-A262-0AF72F974C49}"/>
    <cellStyle name="Comma 2 3 6 2 2 2 2 2 3 2 3" xfId="39709" xr:uid="{4F34BF24-AD04-4FF2-A1DE-408BCB09FFF9}"/>
    <cellStyle name="Comma 2 3 6 2 2 2 2 2 3 3" xfId="19601" xr:uid="{71B1FE4F-AA16-4A58-A1CB-BDA3FE22339C}"/>
    <cellStyle name="Comma 2 3 6 2 2 2 2 2 3 3 2" xfId="49917" xr:uid="{D7BA3E41-0EB0-4F34-A135-3A986AB6A0D2}"/>
    <cellStyle name="Comma 2 3 6 2 2 2 2 2 3 3 3" xfId="34692" xr:uid="{AD4A08CB-B9B8-42BB-BDDB-B6458FC92B4B}"/>
    <cellStyle name="Comma 2 3 6 2 2 2 2 2 3 4" xfId="44904" xr:uid="{B6849530-7D0C-4F90-915C-7492DBB80D75}"/>
    <cellStyle name="Comma 2 3 6 2 2 2 2 2 3 5" xfId="29679" xr:uid="{849B8B39-6F31-4606-A885-A19726A4868B}"/>
    <cellStyle name="Comma 2 3 6 2 2 2 2 2 4" xfId="21278" xr:uid="{98E76EA2-A5CB-4664-81B5-3AEA751A0708}"/>
    <cellStyle name="Comma 2 3 6 2 2 2 2 2 4 2" xfId="51592" xr:uid="{D4CDB84F-1AED-4C8E-B7D9-CA6046C35AED}"/>
    <cellStyle name="Comma 2 3 6 2 2 2 2 2 4 3" xfId="36367" xr:uid="{782459F2-950E-433B-963F-30971F8DAD85}"/>
    <cellStyle name="Comma 2 3 6 2 2 2 2 2 5" xfId="16258" xr:uid="{2D8DC58A-E9F6-48AC-877F-F44E68BE6982}"/>
    <cellStyle name="Comma 2 3 6 2 2 2 2 2 5 2" xfId="46575" xr:uid="{B8E53A85-0E5C-4EDD-90ED-614505866FAD}"/>
    <cellStyle name="Comma 2 3 6 2 2 2 2 2 5 3" xfId="31350" xr:uid="{E2E564D5-B7FB-4BDD-B7D8-4FBC8BE728C9}"/>
    <cellStyle name="Comma 2 3 6 2 2 2 2 2 6" xfId="41563" xr:uid="{67041C7A-8B9A-4C41-8196-4C8574CD30E4}"/>
    <cellStyle name="Comma 2 3 6 2 2 2 2 2 7" xfId="26337" xr:uid="{25CD793B-5FEE-48BA-BFA1-A1B92D3FD81E}"/>
    <cellStyle name="Comma 2 3 6 2 2 2 2 3" xfId="12060" xr:uid="{66F618C5-7D63-431A-8396-8B645D4B716C}"/>
    <cellStyle name="Comma 2 3 6 2 2 2 2 3 2" xfId="22113" xr:uid="{6E13E538-3561-493A-8D9C-23754DEFFDB4}"/>
    <cellStyle name="Comma 2 3 6 2 2 2 2 3 2 2" xfId="52427" xr:uid="{E1F88019-FD27-4269-9C0C-E39D0FCF30A6}"/>
    <cellStyle name="Comma 2 3 6 2 2 2 2 3 2 3" xfId="37202" xr:uid="{287B85E5-6D1B-4171-A0AD-296F5FAC1912}"/>
    <cellStyle name="Comma 2 3 6 2 2 2 2 3 3" xfId="17094" xr:uid="{71EDC6B5-B121-4A70-8A4A-976BA1FAB548}"/>
    <cellStyle name="Comma 2 3 6 2 2 2 2 3 3 2" xfId="47410" xr:uid="{A5BB0D9C-1FF6-4BE0-A836-28C0D7F43BC0}"/>
    <cellStyle name="Comma 2 3 6 2 2 2 2 3 3 3" xfId="32185" xr:uid="{43D70B21-1D41-478C-B723-2323C55B649E}"/>
    <cellStyle name="Comma 2 3 6 2 2 2 2 3 4" xfId="42397" xr:uid="{D1A77CE8-FF54-4390-8C3E-3C32FEB5DC75}"/>
    <cellStyle name="Comma 2 3 6 2 2 2 2 3 5" xfId="27172" xr:uid="{1EE1A705-D549-4366-9DE8-D6426D2FE3CD}"/>
    <cellStyle name="Comma 2 3 6 2 2 2 2 4" xfId="13741" xr:uid="{7B27DA7C-05EA-449B-9702-243728CF1573}"/>
    <cellStyle name="Comma 2 3 6 2 2 2 2 4 2" xfId="23784" xr:uid="{C1D84C2B-AB47-40ED-8657-BFF8028296D6}"/>
    <cellStyle name="Comma 2 3 6 2 2 2 2 4 2 2" xfId="54098" xr:uid="{07EC28E7-79E7-4B59-9C53-92884CBFCDD2}"/>
    <cellStyle name="Comma 2 3 6 2 2 2 2 4 2 3" xfId="38873" xr:uid="{051D3270-41B8-47BD-B3F7-D1BFDE168B74}"/>
    <cellStyle name="Comma 2 3 6 2 2 2 2 4 3" xfId="18765" xr:uid="{CD4429AE-243B-4904-A36D-4A91DC939EEB}"/>
    <cellStyle name="Comma 2 3 6 2 2 2 2 4 3 2" xfId="49081" xr:uid="{9A028727-1907-4942-801C-74CBFFE06E1D}"/>
    <cellStyle name="Comma 2 3 6 2 2 2 2 4 3 3" xfId="33856" xr:uid="{DAC5EF31-0257-4774-A01A-94057D7EBDE0}"/>
    <cellStyle name="Comma 2 3 6 2 2 2 2 4 4" xfId="44068" xr:uid="{C242D73C-24BD-4C0C-AC35-E45C4ECFA3A4}"/>
    <cellStyle name="Comma 2 3 6 2 2 2 2 4 5" xfId="28843" xr:uid="{102FC07E-9DB3-49FD-9FE1-756157DB949C}"/>
    <cellStyle name="Comma 2 3 6 2 2 2 2 5" xfId="20442" xr:uid="{A942E128-DE53-40FD-89DC-2BA3010F1F8A}"/>
    <cellStyle name="Comma 2 3 6 2 2 2 2 5 2" xfId="50756" xr:uid="{66E416EE-D824-4CFF-8FC5-1A92EE96F7A0}"/>
    <cellStyle name="Comma 2 3 6 2 2 2 2 5 3" xfId="35531" xr:uid="{AEF9A80A-5F07-4ABD-960F-D1011CE4D8BB}"/>
    <cellStyle name="Comma 2 3 6 2 2 2 2 6" xfId="15422" xr:uid="{41156026-13B7-4B93-985C-938146EBDB53}"/>
    <cellStyle name="Comma 2 3 6 2 2 2 2 6 2" xfId="45739" xr:uid="{942C3FA8-C0C0-4282-A9BE-6A7C11C1F141}"/>
    <cellStyle name="Comma 2 3 6 2 2 2 2 6 3" xfId="30514" xr:uid="{04FA4F99-74E0-4C01-91F2-E75D3FC51A6F}"/>
    <cellStyle name="Comma 2 3 6 2 2 2 2 7" xfId="40727" xr:uid="{CCED05D9-4E4D-493A-9B21-6CA7CD1BC183}"/>
    <cellStyle name="Comma 2 3 6 2 2 2 2 8" xfId="25501" xr:uid="{4B436F26-28DB-4996-A6E1-F883B0AB5D0C}"/>
    <cellStyle name="Comma 2 3 6 2 2 2 3" xfId="10792" xr:uid="{8FC1DAC0-0421-4667-BB47-B87DC3D09FBD}"/>
    <cellStyle name="Comma 2 3 6 2 2 2 3 2" xfId="12479" xr:uid="{112599EA-9F7B-4DF5-A60D-5541C342347C}"/>
    <cellStyle name="Comma 2 3 6 2 2 2 3 2 2" xfId="22531" xr:uid="{013AD36D-3F68-4142-9B9E-A09CAE8AAA20}"/>
    <cellStyle name="Comma 2 3 6 2 2 2 3 2 2 2" xfId="52845" xr:uid="{3AA27F46-B8E5-407D-81B2-61FF7490270C}"/>
    <cellStyle name="Comma 2 3 6 2 2 2 3 2 2 3" xfId="37620" xr:uid="{D4F9DC0B-D873-4AF6-AA5F-433B61C64437}"/>
    <cellStyle name="Comma 2 3 6 2 2 2 3 2 3" xfId="17512" xr:uid="{ADD4D862-61DD-4E50-801B-62F384E31754}"/>
    <cellStyle name="Comma 2 3 6 2 2 2 3 2 3 2" xfId="47828" xr:uid="{FC103D3A-F4BB-4762-A519-C74340A376E2}"/>
    <cellStyle name="Comma 2 3 6 2 2 2 3 2 3 3" xfId="32603" xr:uid="{247CAC13-DA09-484E-A913-BDE2CF332007}"/>
    <cellStyle name="Comma 2 3 6 2 2 2 3 2 4" xfId="42815" xr:uid="{2B09B979-1AF1-49C7-B7ED-C206BB292964}"/>
    <cellStyle name="Comma 2 3 6 2 2 2 3 2 5" xfId="27590" xr:uid="{5AC488EB-DA4E-46A7-B699-9CAB47EB87FE}"/>
    <cellStyle name="Comma 2 3 6 2 2 2 3 3" xfId="14159" xr:uid="{D4E4A81F-8875-4587-843E-AD7D5B90479C}"/>
    <cellStyle name="Comma 2 3 6 2 2 2 3 3 2" xfId="24202" xr:uid="{647C1B92-7897-49CA-AB82-A6A7AD979BD1}"/>
    <cellStyle name="Comma 2 3 6 2 2 2 3 3 2 2" xfId="54516" xr:uid="{A9AAAE30-FA87-44CD-904B-7BF610F6F186}"/>
    <cellStyle name="Comma 2 3 6 2 2 2 3 3 2 3" xfId="39291" xr:uid="{F2231927-809C-4FB1-BA81-44D598931F64}"/>
    <cellStyle name="Comma 2 3 6 2 2 2 3 3 3" xfId="19183" xr:uid="{0BF565E7-7D58-422D-A4E2-877D38473AB8}"/>
    <cellStyle name="Comma 2 3 6 2 2 2 3 3 3 2" xfId="49499" xr:uid="{F6939F28-CC93-4050-83BC-56F683C57494}"/>
    <cellStyle name="Comma 2 3 6 2 2 2 3 3 3 3" xfId="34274" xr:uid="{BE52F1E4-2DA1-4D20-B9BF-6E6BA8604733}"/>
    <cellStyle name="Comma 2 3 6 2 2 2 3 3 4" xfId="44486" xr:uid="{0052BD3B-C11B-4817-B9DC-FBA4A0A89AF1}"/>
    <cellStyle name="Comma 2 3 6 2 2 2 3 3 5" xfId="29261" xr:uid="{AD9F2B35-1290-4664-A4BF-1082B4DBBB50}"/>
    <cellStyle name="Comma 2 3 6 2 2 2 3 4" xfId="20860" xr:uid="{8F5663BA-56CF-4915-AE81-9025B7B816D0}"/>
    <cellStyle name="Comma 2 3 6 2 2 2 3 4 2" xfId="51174" xr:uid="{83032080-51EB-4CF0-870A-32669D6FB3C9}"/>
    <cellStyle name="Comma 2 3 6 2 2 2 3 4 3" xfId="35949" xr:uid="{25A4F767-0676-4010-93E5-AF2C2FD7469A}"/>
    <cellStyle name="Comma 2 3 6 2 2 2 3 5" xfId="15840" xr:uid="{F198B273-062C-4970-9953-4F6E85BAE47F}"/>
    <cellStyle name="Comma 2 3 6 2 2 2 3 5 2" xfId="46157" xr:uid="{D8801565-5BE0-40D2-B35C-F28FB2C232FA}"/>
    <cellStyle name="Comma 2 3 6 2 2 2 3 5 3" xfId="30932" xr:uid="{0C8F64EF-CB56-4D1D-8618-C6C3B41DCB72}"/>
    <cellStyle name="Comma 2 3 6 2 2 2 3 6" xfId="41145" xr:uid="{6B51A7F9-282C-4781-9DA2-07BE4DDEBCE7}"/>
    <cellStyle name="Comma 2 3 6 2 2 2 3 7" xfId="25919" xr:uid="{E7D56500-3D61-4038-BD63-4BC44C79162D}"/>
    <cellStyle name="Comma 2 3 6 2 2 2 4" xfId="11642" xr:uid="{F21FD4C7-1F61-4998-96D5-A41AC2C48D78}"/>
    <cellStyle name="Comma 2 3 6 2 2 2 4 2" xfId="21695" xr:uid="{59A2EC8B-EC48-46CA-93FB-0E402E33197C}"/>
    <cellStyle name="Comma 2 3 6 2 2 2 4 2 2" xfId="52009" xr:uid="{203B82CA-01A4-404E-ADC2-A4E74EC25EF1}"/>
    <cellStyle name="Comma 2 3 6 2 2 2 4 2 3" xfId="36784" xr:uid="{B9424097-E5D4-4A2E-92EA-4E80B4B0DF1C}"/>
    <cellStyle name="Comma 2 3 6 2 2 2 4 3" xfId="16676" xr:uid="{90BC0C7F-335F-426D-A21B-9FD737A50CE2}"/>
    <cellStyle name="Comma 2 3 6 2 2 2 4 3 2" xfId="46992" xr:uid="{9134F325-5E9A-4BB4-9CE9-C089623B2109}"/>
    <cellStyle name="Comma 2 3 6 2 2 2 4 3 3" xfId="31767" xr:uid="{DDF0CD4A-C16E-4D78-9863-EEFC571BBEC1}"/>
    <cellStyle name="Comma 2 3 6 2 2 2 4 4" xfId="41979" xr:uid="{3B14FF74-6049-4E22-8FCC-CF4411A98E89}"/>
    <cellStyle name="Comma 2 3 6 2 2 2 4 5" xfId="26754" xr:uid="{097E478A-E179-4780-84C1-544664BEF603}"/>
    <cellStyle name="Comma 2 3 6 2 2 2 5" xfId="13323" xr:uid="{2C3B7191-4480-4784-B740-4A8E111B8ACF}"/>
    <cellStyle name="Comma 2 3 6 2 2 2 5 2" xfId="23366" xr:uid="{57DD4CC4-C332-4E90-9A47-07867A43ACF1}"/>
    <cellStyle name="Comma 2 3 6 2 2 2 5 2 2" xfId="53680" xr:uid="{89B27BD8-B189-41F9-BF2B-9761C7670EF1}"/>
    <cellStyle name="Comma 2 3 6 2 2 2 5 2 3" xfId="38455" xr:uid="{D2F807CF-FD53-42E4-AA5A-4A867B287BD2}"/>
    <cellStyle name="Comma 2 3 6 2 2 2 5 3" xfId="18347" xr:uid="{9A598A03-D76D-4DE0-998F-A19C15886240}"/>
    <cellStyle name="Comma 2 3 6 2 2 2 5 3 2" xfId="48663" xr:uid="{99C8C7C3-1CB2-411C-A514-38210517421A}"/>
    <cellStyle name="Comma 2 3 6 2 2 2 5 3 3" xfId="33438" xr:uid="{1BCB9057-7CF6-422E-AAC4-531CBE755751}"/>
    <cellStyle name="Comma 2 3 6 2 2 2 5 4" xfId="43650" xr:uid="{D0164093-F069-4172-A41D-65A7171399CC}"/>
    <cellStyle name="Comma 2 3 6 2 2 2 5 5" xfId="28425" xr:uid="{14458972-64CF-496D-AD1C-7D4FA6284589}"/>
    <cellStyle name="Comma 2 3 6 2 2 2 6" xfId="20024" xr:uid="{7DA31B48-26F1-4E2E-BC19-04179AA41526}"/>
    <cellStyle name="Comma 2 3 6 2 2 2 6 2" xfId="50338" xr:uid="{BFDCBDE0-A1E7-4AD5-9105-5942A63E9DC2}"/>
    <cellStyle name="Comma 2 3 6 2 2 2 6 3" xfId="35113" xr:uid="{47918BD7-DFC4-43FD-918B-EFF6E7BAF387}"/>
    <cellStyle name="Comma 2 3 6 2 2 2 7" xfId="15004" xr:uid="{5DB1D59F-F25A-4C9C-8C37-02399A44F4E2}"/>
    <cellStyle name="Comma 2 3 6 2 2 2 7 2" xfId="45321" xr:uid="{9F3B1075-DB39-4974-94C7-73704700A36D}"/>
    <cellStyle name="Comma 2 3 6 2 2 2 7 3" xfId="30096" xr:uid="{411C9200-F17D-4CC8-A98D-29497057A8DE}"/>
    <cellStyle name="Comma 2 3 6 2 2 2 8" xfId="40309" xr:uid="{AD7D610F-B3FA-4354-997C-C13A9D3564D4}"/>
    <cellStyle name="Comma 2 3 6 2 2 2 9" xfId="25083" xr:uid="{BC13BE8D-FDD9-4BC2-9761-9A3B88CD8FCA}"/>
    <cellStyle name="Comma 2 3 6 2 2 3" xfId="10164" xr:uid="{5388B32C-C286-4C26-A580-074766897D2C}"/>
    <cellStyle name="Comma 2 3 6 2 2 3 2" xfId="11002" xr:uid="{50FFC47C-C835-4B3B-B84E-BF461A99E0BD}"/>
    <cellStyle name="Comma 2 3 6 2 2 3 2 2" xfId="12689" xr:uid="{A00F1BA8-D0C4-40E5-9FEC-BB0A8D706BBE}"/>
    <cellStyle name="Comma 2 3 6 2 2 3 2 2 2" xfId="22741" xr:uid="{3296FA79-C93F-43EF-81C3-4CBE69798ED0}"/>
    <cellStyle name="Comma 2 3 6 2 2 3 2 2 2 2" xfId="53055" xr:uid="{422576A9-4861-4AFC-9DE6-9841DC166492}"/>
    <cellStyle name="Comma 2 3 6 2 2 3 2 2 2 3" xfId="37830" xr:uid="{1483AE01-F146-4F9F-B742-6EF23F24C1A4}"/>
    <cellStyle name="Comma 2 3 6 2 2 3 2 2 3" xfId="17722" xr:uid="{0FDEB7A7-1AA5-454F-84A8-84F03384E1FE}"/>
    <cellStyle name="Comma 2 3 6 2 2 3 2 2 3 2" xfId="48038" xr:uid="{CAED9839-999C-4636-9528-EB23EA123119}"/>
    <cellStyle name="Comma 2 3 6 2 2 3 2 2 3 3" xfId="32813" xr:uid="{5F2909BF-9A52-4536-B793-5FFBC6B2EC5B}"/>
    <cellStyle name="Comma 2 3 6 2 2 3 2 2 4" xfId="43025" xr:uid="{C7CDFBC8-5EA1-4D21-884E-11D501872A36}"/>
    <cellStyle name="Comma 2 3 6 2 2 3 2 2 5" xfId="27800" xr:uid="{C0740C25-CF8B-4C2E-AC23-AABBE1DE9B4A}"/>
    <cellStyle name="Comma 2 3 6 2 2 3 2 3" xfId="14369" xr:uid="{A04DFE5C-8B28-4DA0-8288-89F0D17A1C03}"/>
    <cellStyle name="Comma 2 3 6 2 2 3 2 3 2" xfId="24412" xr:uid="{44A7832D-0960-49F3-82CB-DC5FB04F6A20}"/>
    <cellStyle name="Comma 2 3 6 2 2 3 2 3 2 2" xfId="54726" xr:uid="{C7BA0CFE-064D-4452-AE52-AC32117AF808}"/>
    <cellStyle name="Comma 2 3 6 2 2 3 2 3 2 3" xfId="39501" xr:uid="{C4F295AB-F379-4B1B-BDB1-735612E4D2A7}"/>
    <cellStyle name="Comma 2 3 6 2 2 3 2 3 3" xfId="19393" xr:uid="{FB6EC438-217F-445A-A769-D63B658DC577}"/>
    <cellStyle name="Comma 2 3 6 2 2 3 2 3 3 2" xfId="49709" xr:uid="{3F5E0389-DDA7-4EE8-8855-BEACB58ED6A1}"/>
    <cellStyle name="Comma 2 3 6 2 2 3 2 3 3 3" xfId="34484" xr:uid="{FA065FB8-7789-4CC6-95EB-8663B6037601}"/>
    <cellStyle name="Comma 2 3 6 2 2 3 2 3 4" xfId="44696" xr:uid="{936C7F5D-F146-4CBF-A532-D5C9BFE71287}"/>
    <cellStyle name="Comma 2 3 6 2 2 3 2 3 5" xfId="29471" xr:uid="{B47ECD93-9093-458E-B0E5-A6B0734514C4}"/>
    <cellStyle name="Comma 2 3 6 2 2 3 2 4" xfId="21070" xr:uid="{1725E600-1AC9-4FE8-B269-74E9D2DF2D42}"/>
    <cellStyle name="Comma 2 3 6 2 2 3 2 4 2" xfId="51384" xr:uid="{D464CF60-6BC3-4758-BC9A-FB9321C18BD3}"/>
    <cellStyle name="Comma 2 3 6 2 2 3 2 4 3" xfId="36159" xr:uid="{5EA6C10A-98DC-430E-A7EB-E3029BBB9564}"/>
    <cellStyle name="Comma 2 3 6 2 2 3 2 5" xfId="16050" xr:uid="{916C6BDF-E14B-414B-8F4B-D6C91D3DA2E8}"/>
    <cellStyle name="Comma 2 3 6 2 2 3 2 5 2" xfId="46367" xr:uid="{8AE80D83-3500-4B7B-B8E1-B78E0F879321}"/>
    <cellStyle name="Comma 2 3 6 2 2 3 2 5 3" xfId="31142" xr:uid="{CB696F0A-0552-48FE-8779-026E8296447E}"/>
    <cellStyle name="Comma 2 3 6 2 2 3 2 6" xfId="41355" xr:uid="{ED0572DA-2658-4905-9FBE-BEEA4594386D}"/>
    <cellStyle name="Comma 2 3 6 2 2 3 2 7" xfId="26129" xr:uid="{E5F1884F-B943-4D94-98CA-BBCFD1A9E23F}"/>
    <cellStyle name="Comma 2 3 6 2 2 3 3" xfId="11852" xr:uid="{04F72DC9-0ABD-4035-ACF7-EF14F232EA00}"/>
    <cellStyle name="Comma 2 3 6 2 2 3 3 2" xfId="21905" xr:uid="{7EE40876-DE04-4663-AB70-A237A773C48B}"/>
    <cellStyle name="Comma 2 3 6 2 2 3 3 2 2" xfId="52219" xr:uid="{66D19679-51E1-4491-A282-9B44D0F4421A}"/>
    <cellStyle name="Comma 2 3 6 2 2 3 3 2 3" xfId="36994" xr:uid="{BF2B4836-3331-4868-86D7-08E843A2AE2D}"/>
    <cellStyle name="Comma 2 3 6 2 2 3 3 3" xfId="16886" xr:uid="{2A64607E-8D96-4438-BE5B-13A90BCA226F}"/>
    <cellStyle name="Comma 2 3 6 2 2 3 3 3 2" xfId="47202" xr:uid="{043A5E35-1717-43DA-8CEB-C5B1945DD8EC}"/>
    <cellStyle name="Comma 2 3 6 2 2 3 3 3 3" xfId="31977" xr:uid="{0A997C6B-D34D-47C4-8365-6636E8DB68A3}"/>
    <cellStyle name="Comma 2 3 6 2 2 3 3 4" xfId="42189" xr:uid="{87D98E1C-541A-4636-A1E6-D8EB7C351267}"/>
    <cellStyle name="Comma 2 3 6 2 2 3 3 5" xfId="26964" xr:uid="{520D46C9-92F2-45B1-8490-9F09DB9FE471}"/>
    <cellStyle name="Comma 2 3 6 2 2 3 4" xfId="13533" xr:uid="{103ECFDE-9445-460A-B758-14648909E745}"/>
    <cellStyle name="Comma 2 3 6 2 2 3 4 2" xfId="23576" xr:uid="{DCCC8949-9513-4AF2-8D33-DDD9D7E54442}"/>
    <cellStyle name="Comma 2 3 6 2 2 3 4 2 2" xfId="53890" xr:uid="{027D4B94-3FFC-4B75-9233-A88E1C09752F}"/>
    <cellStyle name="Comma 2 3 6 2 2 3 4 2 3" xfId="38665" xr:uid="{D0BC2E13-68E2-4058-BCDA-558FF5B35004}"/>
    <cellStyle name="Comma 2 3 6 2 2 3 4 3" xfId="18557" xr:uid="{F16AFF5F-CC65-44D4-88F6-72E11931BB75}"/>
    <cellStyle name="Comma 2 3 6 2 2 3 4 3 2" xfId="48873" xr:uid="{09C657B1-8916-4301-B69E-38910EB80C2B}"/>
    <cellStyle name="Comma 2 3 6 2 2 3 4 3 3" xfId="33648" xr:uid="{1DFA888C-B7A1-439F-94B5-9663802D885C}"/>
    <cellStyle name="Comma 2 3 6 2 2 3 4 4" xfId="43860" xr:uid="{23CBD62F-32B5-4904-A6EF-0649F5DA2EE0}"/>
    <cellStyle name="Comma 2 3 6 2 2 3 4 5" xfId="28635" xr:uid="{59A42A48-3FB6-43C2-A2F4-F4EEE772ED4A}"/>
    <cellStyle name="Comma 2 3 6 2 2 3 5" xfId="20234" xr:uid="{8B8F60E7-3FED-4E17-B2F5-4D6E73FB9FA9}"/>
    <cellStyle name="Comma 2 3 6 2 2 3 5 2" xfId="50548" xr:uid="{30471F3D-AD95-47C7-A55A-434A768B8FB1}"/>
    <cellStyle name="Comma 2 3 6 2 2 3 5 3" xfId="35323" xr:uid="{7657C2E9-1177-4803-A7FD-286BE08525CD}"/>
    <cellStyle name="Comma 2 3 6 2 2 3 6" xfId="15214" xr:uid="{3DAFC4D9-88C0-4469-930E-72CC0773C8CA}"/>
    <cellStyle name="Comma 2 3 6 2 2 3 6 2" xfId="45531" xr:uid="{DA25C6BA-A3F8-4E74-B603-66E07E4F3B07}"/>
    <cellStyle name="Comma 2 3 6 2 2 3 6 3" xfId="30306" xr:uid="{ABCA4427-1D07-4155-A32D-7DDA2031BD84}"/>
    <cellStyle name="Comma 2 3 6 2 2 3 7" xfId="40519" xr:uid="{CCD6E7A9-7929-4C68-AAF7-FFE643BF134E}"/>
    <cellStyle name="Comma 2 3 6 2 2 3 8" xfId="25293" xr:uid="{92E7E113-6E57-46E1-B3E7-1A59F5AA4AD6}"/>
    <cellStyle name="Comma 2 3 6 2 2 4" xfId="10584" xr:uid="{FC1E34CD-2323-4627-81CF-7310E61A4769}"/>
    <cellStyle name="Comma 2 3 6 2 2 4 2" xfId="12271" xr:uid="{750C20BF-4F04-4EB9-A203-6C6F65F1518C}"/>
    <cellStyle name="Comma 2 3 6 2 2 4 2 2" xfId="22323" xr:uid="{DE2AB78E-9FF3-403C-B824-BB67717AA221}"/>
    <cellStyle name="Comma 2 3 6 2 2 4 2 2 2" xfId="52637" xr:uid="{5020927E-53A2-4063-914C-F233DDE6A802}"/>
    <cellStyle name="Comma 2 3 6 2 2 4 2 2 3" xfId="37412" xr:uid="{57F14B40-9F79-4B0C-AB3F-AADA3DA35D51}"/>
    <cellStyle name="Comma 2 3 6 2 2 4 2 3" xfId="17304" xr:uid="{CFF538C4-3B26-440E-BBF0-BB5101C002FC}"/>
    <cellStyle name="Comma 2 3 6 2 2 4 2 3 2" xfId="47620" xr:uid="{4D1BA818-D6FF-4267-9D8E-E4C840EAD98D}"/>
    <cellStyle name="Comma 2 3 6 2 2 4 2 3 3" xfId="32395" xr:uid="{095408D7-C525-4DB7-8227-8658459EBE3F}"/>
    <cellStyle name="Comma 2 3 6 2 2 4 2 4" xfId="42607" xr:uid="{E166D0F3-3C98-4C2B-99D3-CBB5EB4153A5}"/>
    <cellStyle name="Comma 2 3 6 2 2 4 2 5" xfId="27382" xr:uid="{E6E79F48-D6A8-4D9C-87AE-17CD97A52717}"/>
    <cellStyle name="Comma 2 3 6 2 2 4 3" xfId="13951" xr:uid="{F6D74C9B-FA2B-45B1-BB14-F9B070B012EB}"/>
    <cellStyle name="Comma 2 3 6 2 2 4 3 2" xfId="23994" xr:uid="{B1682770-58C1-4903-BE78-1991C2F27B23}"/>
    <cellStyle name="Comma 2 3 6 2 2 4 3 2 2" xfId="54308" xr:uid="{AADD229E-FC38-403A-BE61-F2FF499651CB}"/>
    <cellStyle name="Comma 2 3 6 2 2 4 3 2 3" xfId="39083" xr:uid="{D7DB0DBE-2EDA-492A-8D7D-D5134DF322A7}"/>
    <cellStyle name="Comma 2 3 6 2 2 4 3 3" xfId="18975" xr:uid="{B4674AB0-8337-48D5-A38B-9E19784D409A}"/>
    <cellStyle name="Comma 2 3 6 2 2 4 3 3 2" xfId="49291" xr:uid="{5DDE902D-EA4A-43A6-B290-C6234420F578}"/>
    <cellStyle name="Comma 2 3 6 2 2 4 3 3 3" xfId="34066" xr:uid="{A8DD8C86-68A5-43F2-9D2A-D3BB52DC25B4}"/>
    <cellStyle name="Comma 2 3 6 2 2 4 3 4" xfId="44278" xr:uid="{3D50F811-82E6-4101-BF37-2E860B0D6CBF}"/>
    <cellStyle name="Comma 2 3 6 2 2 4 3 5" xfId="29053" xr:uid="{0A7BD17C-E3A5-4B2B-BAD9-4D940140E3C5}"/>
    <cellStyle name="Comma 2 3 6 2 2 4 4" xfId="20652" xr:uid="{E35EC02F-BBDD-4894-857A-49A20306215F}"/>
    <cellStyle name="Comma 2 3 6 2 2 4 4 2" xfId="50966" xr:uid="{F696A222-586D-419F-80E5-9F8CC79233DA}"/>
    <cellStyle name="Comma 2 3 6 2 2 4 4 3" xfId="35741" xr:uid="{32EA2F85-8B76-4CB4-858F-24D0144D9364}"/>
    <cellStyle name="Comma 2 3 6 2 2 4 5" xfId="15632" xr:uid="{BD56EA36-0DA9-4805-8B6B-484DEA845A67}"/>
    <cellStyle name="Comma 2 3 6 2 2 4 5 2" xfId="45949" xr:uid="{75A11AC4-D531-4498-A5DE-83F706271CD4}"/>
    <cellStyle name="Comma 2 3 6 2 2 4 5 3" xfId="30724" xr:uid="{BD2195A2-AEF4-4263-A5FA-FE874CB30759}"/>
    <cellStyle name="Comma 2 3 6 2 2 4 6" xfId="40937" xr:uid="{13EC271F-EBAE-4F34-A589-F48D4E54688F}"/>
    <cellStyle name="Comma 2 3 6 2 2 4 7" xfId="25711" xr:uid="{356BEF1F-7E6A-4ADA-8FC6-54BACB4C235C}"/>
    <cellStyle name="Comma 2 3 6 2 2 5" xfId="11434" xr:uid="{3258FFE4-D104-42BD-B402-814AACC67587}"/>
    <cellStyle name="Comma 2 3 6 2 2 5 2" xfId="21487" xr:uid="{B573E3EC-9CCE-4FCE-832A-AD40036AFE17}"/>
    <cellStyle name="Comma 2 3 6 2 2 5 2 2" xfId="51801" xr:uid="{950AF460-6735-4B1F-A118-04B06E359B14}"/>
    <cellStyle name="Comma 2 3 6 2 2 5 2 3" xfId="36576" xr:uid="{1318AA1A-E847-4299-96E8-9A4ADEA8AFB2}"/>
    <cellStyle name="Comma 2 3 6 2 2 5 3" xfId="16468" xr:uid="{9E1F3678-469C-41D4-A1CF-E286DB0D2E20}"/>
    <cellStyle name="Comma 2 3 6 2 2 5 3 2" xfId="46784" xr:uid="{3010214D-1078-4ABF-8E65-7072CF886861}"/>
    <cellStyle name="Comma 2 3 6 2 2 5 3 3" xfId="31559" xr:uid="{D69AAACF-B392-4508-88BC-3D94BE85CE99}"/>
    <cellStyle name="Comma 2 3 6 2 2 5 4" xfId="41771" xr:uid="{D564C608-0EC0-4E6F-8E30-987DE27223D5}"/>
    <cellStyle name="Comma 2 3 6 2 2 5 5" xfId="26546" xr:uid="{69B3F83D-0ECE-4CBF-820A-9A7BA3533064}"/>
    <cellStyle name="Comma 2 3 6 2 2 6" xfId="13115" xr:uid="{53D2FCE1-93F7-420E-B653-43CB2D1444C9}"/>
    <cellStyle name="Comma 2 3 6 2 2 6 2" xfId="23158" xr:uid="{8F27812C-BE9E-4FE5-97FC-E4E56DB28145}"/>
    <cellStyle name="Comma 2 3 6 2 2 6 2 2" xfId="53472" xr:uid="{E29C18CD-4274-4C96-9D53-A208856CB10C}"/>
    <cellStyle name="Comma 2 3 6 2 2 6 2 3" xfId="38247" xr:uid="{A56C32D2-4298-4C96-BADA-247E2C082F9C}"/>
    <cellStyle name="Comma 2 3 6 2 2 6 3" xfId="18139" xr:uid="{F96B0ABF-8621-4833-8763-BB5C5CECB86C}"/>
    <cellStyle name="Comma 2 3 6 2 2 6 3 2" xfId="48455" xr:uid="{06DD0466-5C22-4F2E-81D4-EAFFE1BE302E}"/>
    <cellStyle name="Comma 2 3 6 2 2 6 3 3" xfId="33230" xr:uid="{A6F5C509-2057-4FA2-ADA5-DA24901484A7}"/>
    <cellStyle name="Comma 2 3 6 2 2 6 4" xfId="43442" xr:uid="{50702EDB-2D0E-4C6F-8664-D7D100E46EB7}"/>
    <cellStyle name="Comma 2 3 6 2 2 6 5" xfId="28217" xr:uid="{8F34BB57-DEE3-42E6-9695-05835C4DC73F}"/>
    <cellStyle name="Comma 2 3 6 2 2 7" xfId="19816" xr:uid="{DDA8CBE1-2F93-4677-AB83-F71FE7C994FC}"/>
    <cellStyle name="Comma 2 3 6 2 2 7 2" xfId="50130" xr:uid="{06FA6EF6-08E5-4370-A866-2D0B104DFB83}"/>
    <cellStyle name="Comma 2 3 6 2 2 7 3" xfId="34905" xr:uid="{B9FB3CC4-B22C-46C8-A555-5B78BDECD656}"/>
    <cellStyle name="Comma 2 3 6 2 2 8" xfId="14796" xr:uid="{3B0A6176-0F1A-41FD-B37B-5D6FEC0FFE4F}"/>
    <cellStyle name="Comma 2 3 6 2 2 8 2" xfId="45113" xr:uid="{32BF1C7B-1997-45C0-9124-44F63BFF4900}"/>
    <cellStyle name="Comma 2 3 6 2 2 8 3" xfId="29888" xr:uid="{FE809715-34CB-407D-B7FA-BFDB9C4925D2}"/>
    <cellStyle name="Comma 2 3 6 2 2 9" xfId="40101" xr:uid="{77EC8D0A-A8A0-422B-92C8-E21871887008}"/>
    <cellStyle name="Comma 2 3 6 2 3" xfId="9848" xr:uid="{219F1748-ACD0-464F-B470-C45BF7A80A57}"/>
    <cellStyle name="Comma 2 3 6 2 3 2" xfId="10268" xr:uid="{DB998D8F-3A8B-449F-97CC-56EB4C4EFF09}"/>
    <cellStyle name="Comma 2 3 6 2 3 2 2" xfId="11106" xr:uid="{F03211BB-6FA3-4629-9F6C-720CFA397C6E}"/>
    <cellStyle name="Comma 2 3 6 2 3 2 2 2" xfId="12793" xr:uid="{8E7F3E7A-E2A5-4F20-AADD-9B0574C6E484}"/>
    <cellStyle name="Comma 2 3 6 2 3 2 2 2 2" xfId="22845" xr:uid="{07E285E5-5578-40CF-A313-EDF871790FE1}"/>
    <cellStyle name="Comma 2 3 6 2 3 2 2 2 2 2" xfId="53159" xr:uid="{745620B1-6077-4F55-96A8-3434ECC1A3BE}"/>
    <cellStyle name="Comma 2 3 6 2 3 2 2 2 2 3" xfId="37934" xr:uid="{D8808153-7089-4D2A-A13E-480DE7F98276}"/>
    <cellStyle name="Comma 2 3 6 2 3 2 2 2 3" xfId="17826" xr:uid="{C59E0428-219F-4C9C-AADE-682D33780F6E}"/>
    <cellStyle name="Comma 2 3 6 2 3 2 2 2 3 2" xfId="48142" xr:uid="{EF5AD8AC-12E9-4B53-83F7-B4F53FFA13D7}"/>
    <cellStyle name="Comma 2 3 6 2 3 2 2 2 3 3" xfId="32917" xr:uid="{835A461A-9337-4ED3-9D9D-F7A174D261E0}"/>
    <cellStyle name="Comma 2 3 6 2 3 2 2 2 4" xfId="43129" xr:uid="{75C31BC2-43A7-478E-8E48-20AD5AFA4998}"/>
    <cellStyle name="Comma 2 3 6 2 3 2 2 2 5" xfId="27904" xr:uid="{ECF37B64-3EF3-48B5-9BDA-F8413CE8CFCC}"/>
    <cellStyle name="Comma 2 3 6 2 3 2 2 3" xfId="14473" xr:uid="{53B4BB2D-AA58-4DB9-B269-A6AD995618EA}"/>
    <cellStyle name="Comma 2 3 6 2 3 2 2 3 2" xfId="24516" xr:uid="{127E2695-6A21-4167-B599-65E2931EDCC2}"/>
    <cellStyle name="Comma 2 3 6 2 3 2 2 3 2 2" xfId="54830" xr:uid="{634B38E1-80FC-4EFB-B350-497DBFF43DB4}"/>
    <cellStyle name="Comma 2 3 6 2 3 2 2 3 2 3" xfId="39605" xr:uid="{C42A6699-6F71-42A2-BA54-9EF31A27139A}"/>
    <cellStyle name="Comma 2 3 6 2 3 2 2 3 3" xfId="19497" xr:uid="{F5685CE4-58A5-4945-A062-3EB29FB228DA}"/>
    <cellStyle name="Comma 2 3 6 2 3 2 2 3 3 2" xfId="49813" xr:uid="{5C05F8CC-51FC-4467-810E-EFD654F6D681}"/>
    <cellStyle name="Comma 2 3 6 2 3 2 2 3 3 3" xfId="34588" xr:uid="{4806AC04-516D-4B90-899B-A79A1970D745}"/>
    <cellStyle name="Comma 2 3 6 2 3 2 2 3 4" xfId="44800" xr:uid="{D77F5FA7-6F65-4B6F-AF5E-28BD503C4A70}"/>
    <cellStyle name="Comma 2 3 6 2 3 2 2 3 5" xfId="29575" xr:uid="{B6E1F8F1-1C89-464F-A1E5-7E7F07CFBAA2}"/>
    <cellStyle name="Comma 2 3 6 2 3 2 2 4" xfId="21174" xr:uid="{FA39A5FC-3822-431C-8EA7-420346351BAE}"/>
    <cellStyle name="Comma 2 3 6 2 3 2 2 4 2" xfId="51488" xr:uid="{B1244511-6571-4D75-9820-8A4EA4FBA11D}"/>
    <cellStyle name="Comma 2 3 6 2 3 2 2 4 3" xfId="36263" xr:uid="{0E70111E-A952-41FA-8132-D3AF0AFCC1C5}"/>
    <cellStyle name="Comma 2 3 6 2 3 2 2 5" xfId="16154" xr:uid="{9CDB83DC-C03B-4E74-89F6-E13BFFD7FD7D}"/>
    <cellStyle name="Comma 2 3 6 2 3 2 2 5 2" xfId="46471" xr:uid="{08CF5324-7095-4750-BC0B-6FD77D0FCA02}"/>
    <cellStyle name="Comma 2 3 6 2 3 2 2 5 3" xfId="31246" xr:uid="{D319E3A7-82D1-46D3-89EE-47BB300C7247}"/>
    <cellStyle name="Comma 2 3 6 2 3 2 2 6" xfId="41459" xr:uid="{1E34254B-FB80-46CA-BE3C-13DCA32E6D2E}"/>
    <cellStyle name="Comma 2 3 6 2 3 2 2 7" xfId="26233" xr:uid="{E7D2FE71-C225-4122-A6D5-AC5C52E78666}"/>
    <cellStyle name="Comma 2 3 6 2 3 2 3" xfId="11956" xr:uid="{622EFE40-485B-478B-9A3A-E82655187F55}"/>
    <cellStyle name="Comma 2 3 6 2 3 2 3 2" xfId="22009" xr:uid="{7C4E7B84-5BC9-4156-B162-15EB10E3A3D5}"/>
    <cellStyle name="Comma 2 3 6 2 3 2 3 2 2" xfId="52323" xr:uid="{B172BB5D-D0DB-4CA9-B72B-E2DFB97C5C0E}"/>
    <cellStyle name="Comma 2 3 6 2 3 2 3 2 3" xfId="37098" xr:uid="{223EE006-F477-43AE-B9E1-5F900B240289}"/>
    <cellStyle name="Comma 2 3 6 2 3 2 3 3" xfId="16990" xr:uid="{B627A3C4-4563-425E-A940-DE62DCBB6681}"/>
    <cellStyle name="Comma 2 3 6 2 3 2 3 3 2" xfId="47306" xr:uid="{D5F20B56-CB62-4C32-904B-5C33653AF841}"/>
    <cellStyle name="Comma 2 3 6 2 3 2 3 3 3" xfId="32081" xr:uid="{C52A894B-17CF-4F0C-A531-6F8E7FB8AD6D}"/>
    <cellStyle name="Comma 2 3 6 2 3 2 3 4" xfId="42293" xr:uid="{8E65FABF-1B5F-4889-A5F8-1C20373BE684}"/>
    <cellStyle name="Comma 2 3 6 2 3 2 3 5" xfId="27068" xr:uid="{77299973-43D5-4939-AEBC-4C6E5EF5DECC}"/>
    <cellStyle name="Comma 2 3 6 2 3 2 4" xfId="13637" xr:uid="{90FABAAC-91A5-47EE-A63F-79F51CFC2811}"/>
    <cellStyle name="Comma 2 3 6 2 3 2 4 2" xfId="23680" xr:uid="{AB1BAD0C-5CD3-4E79-94D3-62CC94B31C22}"/>
    <cellStyle name="Comma 2 3 6 2 3 2 4 2 2" xfId="53994" xr:uid="{F9922F3A-7229-407E-AC12-8FA713FBF98C}"/>
    <cellStyle name="Comma 2 3 6 2 3 2 4 2 3" xfId="38769" xr:uid="{A60BA705-2DB7-4232-8D55-107669AB3A81}"/>
    <cellStyle name="Comma 2 3 6 2 3 2 4 3" xfId="18661" xr:uid="{CD812CDD-9C02-40C0-8EE9-DE1BE1FF7438}"/>
    <cellStyle name="Comma 2 3 6 2 3 2 4 3 2" xfId="48977" xr:uid="{277D8C2F-5A0D-48E6-BE4B-C27E6201E793}"/>
    <cellStyle name="Comma 2 3 6 2 3 2 4 3 3" xfId="33752" xr:uid="{94F401E0-A1D6-464A-9644-8CFACC4A56F0}"/>
    <cellStyle name="Comma 2 3 6 2 3 2 4 4" xfId="43964" xr:uid="{61BF009D-2699-45E5-9B88-F155761FDFA5}"/>
    <cellStyle name="Comma 2 3 6 2 3 2 4 5" xfId="28739" xr:uid="{636D76F3-0156-461B-81E1-9B78D1717464}"/>
    <cellStyle name="Comma 2 3 6 2 3 2 5" xfId="20338" xr:uid="{FAE43EEB-8D3D-4186-AF06-5DCFE0869C60}"/>
    <cellStyle name="Comma 2 3 6 2 3 2 5 2" xfId="50652" xr:uid="{76DB80E4-F920-4917-B16A-39DCDADF86B3}"/>
    <cellStyle name="Comma 2 3 6 2 3 2 5 3" xfId="35427" xr:uid="{A39937A6-3D15-4FA7-8F87-79DC95630276}"/>
    <cellStyle name="Comma 2 3 6 2 3 2 6" xfId="15318" xr:uid="{49DEDA7A-D73E-40FD-BCD6-77238A3F244B}"/>
    <cellStyle name="Comma 2 3 6 2 3 2 6 2" xfId="45635" xr:uid="{9B77377F-A501-4E89-9230-00E0517FDFA9}"/>
    <cellStyle name="Comma 2 3 6 2 3 2 6 3" xfId="30410" xr:uid="{32E46C6D-A55D-4799-A86B-878D0917C028}"/>
    <cellStyle name="Comma 2 3 6 2 3 2 7" xfId="40623" xr:uid="{3B57D737-AA14-4FE1-9C39-145B5772C523}"/>
    <cellStyle name="Comma 2 3 6 2 3 2 8" xfId="25397" xr:uid="{35B59242-E518-4DFD-AF9A-803590902A6D}"/>
    <cellStyle name="Comma 2 3 6 2 3 3" xfId="10688" xr:uid="{7FEF1132-0679-44FD-A457-C26DD0014CFB}"/>
    <cellStyle name="Comma 2 3 6 2 3 3 2" xfId="12375" xr:uid="{D8CA900E-6E53-4260-932D-F8E372F211D0}"/>
    <cellStyle name="Comma 2 3 6 2 3 3 2 2" xfId="22427" xr:uid="{8F32B343-FEF2-48B5-8AE2-5CD58AA3F18E}"/>
    <cellStyle name="Comma 2 3 6 2 3 3 2 2 2" xfId="52741" xr:uid="{DE22F489-5785-4CF3-8E0A-750112D1D518}"/>
    <cellStyle name="Comma 2 3 6 2 3 3 2 2 3" xfId="37516" xr:uid="{B9A370D9-0585-45C9-A2A1-A1514D1FACF9}"/>
    <cellStyle name="Comma 2 3 6 2 3 3 2 3" xfId="17408" xr:uid="{95D0F954-F2CB-425B-9376-AAEF882D4099}"/>
    <cellStyle name="Comma 2 3 6 2 3 3 2 3 2" xfId="47724" xr:uid="{F9B38ACB-11B7-4F22-ACA5-54ECFC6E0578}"/>
    <cellStyle name="Comma 2 3 6 2 3 3 2 3 3" xfId="32499" xr:uid="{70CDCF35-3584-467B-8EEB-347F86A780EB}"/>
    <cellStyle name="Comma 2 3 6 2 3 3 2 4" xfId="42711" xr:uid="{02866811-716E-4876-97FF-FC4575164789}"/>
    <cellStyle name="Comma 2 3 6 2 3 3 2 5" xfId="27486" xr:uid="{B7E21F68-21BC-4FD2-A5CB-0D3AD352BCED}"/>
    <cellStyle name="Comma 2 3 6 2 3 3 3" xfId="14055" xr:uid="{DAD45E32-0A81-4651-ABE2-4FC8E2C4C285}"/>
    <cellStyle name="Comma 2 3 6 2 3 3 3 2" xfId="24098" xr:uid="{04F175F9-5A1F-467D-9794-17A027018109}"/>
    <cellStyle name="Comma 2 3 6 2 3 3 3 2 2" xfId="54412" xr:uid="{AED81A8F-5AB3-4365-92D3-06A7A19AA5AE}"/>
    <cellStyle name="Comma 2 3 6 2 3 3 3 2 3" xfId="39187" xr:uid="{B14DFCB9-C5E8-4BFA-ADF3-DC57B7FB4791}"/>
    <cellStyle name="Comma 2 3 6 2 3 3 3 3" xfId="19079" xr:uid="{4380D2C4-FE36-4389-885D-6720AB4C482F}"/>
    <cellStyle name="Comma 2 3 6 2 3 3 3 3 2" xfId="49395" xr:uid="{5853A5F9-DEDD-4335-A6BC-794D0705EC90}"/>
    <cellStyle name="Comma 2 3 6 2 3 3 3 3 3" xfId="34170" xr:uid="{FFEEF33B-F43A-428F-8896-45E0639DB0A5}"/>
    <cellStyle name="Comma 2 3 6 2 3 3 3 4" xfId="44382" xr:uid="{92A112B0-1927-433B-BF89-2AEA31D0E0A8}"/>
    <cellStyle name="Comma 2 3 6 2 3 3 3 5" xfId="29157" xr:uid="{6322BC36-87C7-44FC-90C7-7D48C05D44C2}"/>
    <cellStyle name="Comma 2 3 6 2 3 3 4" xfId="20756" xr:uid="{5585C97B-01A2-4C28-921A-45CA20292083}"/>
    <cellStyle name="Comma 2 3 6 2 3 3 4 2" xfId="51070" xr:uid="{8918AEAF-7AD7-403E-AE6D-43FE132D8717}"/>
    <cellStyle name="Comma 2 3 6 2 3 3 4 3" xfId="35845" xr:uid="{D947A7BB-C00E-4611-A947-D90D4370F43E}"/>
    <cellStyle name="Comma 2 3 6 2 3 3 5" xfId="15736" xr:uid="{E7305B4F-F791-4540-9AD5-2930E3F1BD80}"/>
    <cellStyle name="Comma 2 3 6 2 3 3 5 2" xfId="46053" xr:uid="{7CB24D7D-9951-46D1-A1DC-A5570F1F5DCA}"/>
    <cellStyle name="Comma 2 3 6 2 3 3 5 3" xfId="30828" xr:uid="{F5E9BA14-2EC4-4EBE-AC5A-6572A8029093}"/>
    <cellStyle name="Comma 2 3 6 2 3 3 6" xfId="41041" xr:uid="{DE9A6A4D-E0C8-4A18-87AB-10EFD32499A0}"/>
    <cellStyle name="Comma 2 3 6 2 3 3 7" xfId="25815" xr:uid="{C939E7ED-8A90-4E68-BE8D-F49ED252C528}"/>
    <cellStyle name="Comma 2 3 6 2 3 4" xfId="11538" xr:uid="{BE5E9C25-9FBF-48FF-BA5D-1AD5080E2A8E}"/>
    <cellStyle name="Comma 2 3 6 2 3 4 2" xfId="21591" xr:uid="{E0494916-926F-4D1E-A7A9-1B3522EC0D58}"/>
    <cellStyle name="Comma 2 3 6 2 3 4 2 2" xfId="51905" xr:uid="{BCD5B5BC-D038-42CE-A823-2847FDC8A29D}"/>
    <cellStyle name="Comma 2 3 6 2 3 4 2 3" xfId="36680" xr:uid="{684BB110-5176-42D3-8728-BA0156762B33}"/>
    <cellStyle name="Comma 2 3 6 2 3 4 3" xfId="16572" xr:uid="{17F6BC08-B328-4298-A0DF-026DBE8213DC}"/>
    <cellStyle name="Comma 2 3 6 2 3 4 3 2" xfId="46888" xr:uid="{FFC17610-8F46-477E-ADA2-63556E47CCE7}"/>
    <cellStyle name="Comma 2 3 6 2 3 4 3 3" xfId="31663" xr:uid="{2FA9FFCC-C6D9-4ED5-B068-B106F267A009}"/>
    <cellStyle name="Comma 2 3 6 2 3 4 4" xfId="41875" xr:uid="{110EDCFB-06F6-4CBF-A998-ECABCD5B4867}"/>
    <cellStyle name="Comma 2 3 6 2 3 4 5" xfId="26650" xr:uid="{613945FF-0C5D-4BE7-ADDA-06CD0B283763}"/>
    <cellStyle name="Comma 2 3 6 2 3 5" xfId="13219" xr:uid="{9FAD1119-99F6-4401-990B-9EE7996473D3}"/>
    <cellStyle name="Comma 2 3 6 2 3 5 2" xfId="23262" xr:uid="{E07966B7-6626-4D1D-8BA5-296DFC8DE6E4}"/>
    <cellStyle name="Comma 2 3 6 2 3 5 2 2" xfId="53576" xr:uid="{E0EB3E9A-0436-48B5-A3F2-7E0274515FC5}"/>
    <cellStyle name="Comma 2 3 6 2 3 5 2 3" xfId="38351" xr:uid="{789C5B18-C568-420B-845D-F234CE3D114F}"/>
    <cellStyle name="Comma 2 3 6 2 3 5 3" xfId="18243" xr:uid="{D3BB2FE9-4F94-414D-8302-2A69A996D824}"/>
    <cellStyle name="Comma 2 3 6 2 3 5 3 2" xfId="48559" xr:uid="{8579D58A-CE36-44AD-B982-A5FE26117D01}"/>
    <cellStyle name="Comma 2 3 6 2 3 5 3 3" xfId="33334" xr:uid="{06E14790-BC4C-40D4-AE5E-3E9424B481D5}"/>
    <cellStyle name="Comma 2 3 6 2 3 5 4" xfId="43546" xr:uid="{84ECE5B0-B5CE-449E-AAD3-138CF33A384B}"/>
    <cellStyle name="Comma 2 3 6 2 3 5 5" xfId="28321" xr:uid="{369865AC-2816-4A56-A95F-F05040748012}"/>
    <cellStyle name="Comma 2 3 6 2 3 6" xfId="19920" xr:uid="{3085095A-B736-4526-A15F-E692DA9145D1}"/>
    <cellStyle name="Comma 2 3 6 2 3 6 2" xfId="50234" xr:uid="{65457508-E2A9-4F5B-9287-7AF2ED3AA03C}"/>
    <cellStyle name="Comma 2 3 6 2 3 6 3" xfId="35009" xr:uid="{8A219DC6-78CF-4DC2-A81E-CDB2B725ACFB}"/>
    <cellStyle name="Comma 2 3 6 2 3 7" xfId="14900" xr:uid="{B58A396C-EB9D-4201-9642-B14032FD4AC5}"/>
    <cellStyle name="Comma 2 3 6 2 3 7 2" xfId="45217" xr:uid="{3EB7C43F-05F7-4707-BA0A-9AFC545D5338}"/>
    <cellStyle name="Comma 2 3 6 2 3 7 3" xfId="29992" xr:uid="{F4D87C1A-5FCA-445C-B219-A5A65F75F476}"/>
    <cellStyle name="Comma 2 3 6 2 3 8" xfId="40205" xr:uid="{03EFEBBD-C359-4EC2-B857-ABFCB89D4012}"/>
    <cellStyle name="Comma 2 3 6 2 3 9" xfId="24979" xr:uid="{D9F47C42-AB74-4486-AB10-142FEED56103}"/>
    <cellStyle name="Comma 2 3 6 2 4" xfId="10060" xr:uid="{E852BDA5-D637-45CB-9597-E7ECFBA91BF8}"/>
    <cellStyle name="Comma 2 3 6 2 4 2" xfId="10898" xr:uid="{53104D55-E2C5-4966-ADCC-C940ABBF4D87}"/>
    <cellStyle name="Comma 2 3 6 2 4 2 2" xfId="12585" xr:uid="{9815A1A4-1969-460D-A59F-90D69A8EE881}"/>
    <cellStyle name="Comma 2 3 6 2 4 2 2 2" xfId="22637" xr:uid="{38491F5F-699B-4142-8AD9-11E446A1A34C}"/>
    <cellStyle name="Comma 2 3 6 2 4 2 2 2 2" xfId="52951" xr:uid="{F8C0FA0C-9301-4DBB-B5D1-46F1C467F002}"/>
    <cellStyle name="Comma 2 3 6 2 4 2 2 2 3" xfId="37726" xr:uid="{25CD6AF7-DEE0-484F-B1A7-BD4F11AA3E5F}"/>
    <cellStyle name="Comma 2 3 6 2 4 2 2 3" xfId="17618" xr:uid="{C6C4CD15-B1CF-4817-BE19-400A818C5450}"/>
    <cellStyle name="Comma 2 3 6 2 4 2 2 3 2" xfId="47934" xr:uid="{ACE01264-DD2A-42C4-A824-9A3D9BE15D99}"/>
    <cellStyle name="Comma 2 3 6 2 4 2 2 3 3" xfId="32709" xr:uid="{A5C14A46-0043-4387-86FB-523E1423BD1C}"/>
    <cellStyle name="Comma 2 3 6 2 4 2 2 4" xfId="42921" xr:uid="{0F63F477-6CB5-43F6-B938-D6E7164E3923}"/>
    <cellStyle name="Comma 2 3 6 2 4 2 2 5" xfId="27696" xr:uid="{DDC5D5AE-CBDE-4062-9C8F-4385BF5CA5A2}"/>
    <cellStyle name="Comma 2 3 6 2 4 2 3" xfId="14265" xr:uid="{3063C70C-3857-444F-B63A-DF7F0861F44C}"/>
    <cellStyle name="Comma 2 3 6 2 4 2 3 2" xfId="24308" xr:uid="{72C193BD-E699-4722-85FC-F36D841EB176}"/>
    <cellStyle name="Comma 2 3 6 2 4 2 3 2 2" xfId="54622" xr:uid="{2C6F3A2B-970E-4167-AA10-7E7F26350F88}"/>
    <cellStyle name="Comma 2 3 6 2 4 2 3 2 3" xfId="39397" xr:uid="{CB485871-FD67-4C2A-9E29-A7803F03F827}"/>
    <cellStyle name="Comma 2 3 6 2 4 2 3 3" xfId="19289" xr:uid="{4FA35C88-54C4-4C08-B41B-E89B2FDB29B0}"/>
    <cellStyle name="Comma 2 3 6 2 4 2 3 3 2" xfId="49605" xr:uid="{36B7FCA0-3DB4-4B7E-9494-67DC88E445F4}"/>
    <cellStyle name="Comma 2 3 6 2 4 2 3 3 3" xfId="34380" xr:uid="{14B2FBDE-19A8-452F-AF81-9DA464AEB98C}"/>
    <cellStyle name="Comma 2 3 6 2 4 2 3 4" xfId="44592" xr:uid="{69AF1794-3B90-438E-9203-CD4BA07B9B50}"/>
    <cellStyle name="Comma 2 3 6 2 4 2 3 5" xfId="29367" xr:uid="{8B2A6671-A6F2-4D15-90ED-49A312E54E83}"/>
    <cellStyle name="Comma 2 3 6 2 4 2 4" xfId="20966" xr:uid="{D869CED4-B1D4-4EB0-A95B-AB508CA46C81}"/>
    <cellStyle name="Comma 2 3 6 2 4 2 4 2" xfId="51280" xr:uid="{0E16C224-53C3-4E71-B705-524E5D243D56}"/>
    <cellStyle name="Comma 2 3 6 2 4 2 4 3" xfId="36055" xr:uid="{FBD7217B-1C1A-44AB-88C9-BA5202F41D0C}"/>
    <cellStyle name="Comma 2 3 6 2 4 2 5" xfId="15946" xr:uid="{BB933DE7-80C5-4E8C-8AEE-EF4A80603539}"/>
    <cellStyle name="Comma 2 3 6 2 4 2 5 2" xfId="46263" xr:uid="{9E0D587F-E919-46D2-9DD7-43036D25A9A2}"/>
    <cellStyle name="Comma 2 3 6 2 4 2 5 3" xfId="31038" xr:uid="{8899B96E-3AFA-412C-9380-700DFB1304A4}"/>
    <cellStyle name="Comma 2 3 6 2 4 2 6" xfId="41251" xr:uid="{76A65C43-D561-453E-915B-74DDA261B0B1}"/>
    <cellStyle name="Comma 2 3 6 2 4 2 7" xfId="26025" xr:uid="{10EA4887-F384-4E60-98E7-5C5B32C7A201}"/>
    <cellStyle name="Comma 2 3 6 2 4 3" xfId="11748" xr:uid="{74AFD02D-D84E-4B0F-9F36-FCD137B3E432}"/>
    <cellStyle name="Comma 2 3 6 2 4 3 2" xfId="21801" xr:uid="{5DB2FFF4-8589-409F-8FDF-C6492AD33BD6}"/>
    <cellStyle name="Comma 2 3 6 2 4 3 2 2" xfId="52115" xr:uid="{91C3462A-A130-4265-B444-928FC2DB2854}"/>
    <cellStyle name="Comma 2 3 6 2 4 3 2 3" xfId="36890" xr:uid="{6933980F-6AD5-4724-88F1-99425A57F715}"/>
    <cellStyle name="Comma 2 3 6 2 4 3 3" xfId="16782" xr:uid="{4949C93C-8E14-4395-B9F1-5BE14E95CC79}"/>
    <cellStyle name="Comma 2 3 6 2 4 3 3 2" xfId="47098" xr:uid="{0B2D81FF-2F9F-4C8B-9427-2D1BE08AF094}"/>
    <cellStyle name="Comma 2 3 6 2 4 3 3 3" xfId="31873" xr:uid="{EDB3E2F4-03FC-48F8-BE68-4E09BB0398CB}"/>
    <cellStyle name="Comma 2 3 6 2 4 3 4" xfId="42085" xr:uid="{6553A947-A4A1-4823-B117-C578EF4E46DE}"/>
    <cellStyle name="Comma 2 3 6 2 4 3 5" xfId="26860" xr:uid="{E1711268-E5B2-4C79-8007-7A21DC6EE335}"/>
    <cellStyle name="Comma 2 3 6 2 4 4" xfId="13429" xr:uid="{80A74D2A-3022-4A68-B3B0-7DA8E74E5C8A}"/>
    <cellStyle name="Comma 2 3 6 2 4 4 2" xfId="23472" xr:uid="{346CFAC9-61FA-42B5-96A4-EAB2648973D2}"/>
    <cellStyle name="Comma 2 3 6 2 4 4 2 2" xfId="53786" xr:uid="{A342961F-FE3E-4A0E-AACF-AE7976BD75DF}"/>
    <cellStyle name="Comma 2 3 6 2 4 4 2 3" xfId="38561" xr:uid="{7FD3DE12-A2C1-4E8F-AF59-22F4FC5FAAFE}"/>
    <cellStyle name="Comma 2 3 6 2 4 4 3" xfId="18453" xr:uid="{664675B3-06E4-4B8E-A6F8-5A63E07CE4F3}"/>
    <cellStyle name="Comma 2 3 6 2 4 4 3 2" xfId="48769" xr:uid="{F92CD44A-48DA-4811-8447-D2E407F4FC55}"/>
    <cellStyle name="Comma 2 3 6 2 4 4 3 3" xfId="33544" xr:uid="{D92A5016-7982-490D-B97B-28A1B8987ECF}"/>
    <cellStyle name="Comma 2 3 6 2 4 4 4" xfId="43756" xr:uid="{39207E7D-CACF-43A8-AD88-C5EB2B0C3AAF}"/>
    <cellStyle name="Comma 2 3 6 2 4 4 5" xfId="28531" xr:uid="{003C03E6-EF43-4A9B-B0C2-63FF80A440F1}"/>
    <cellStyle name="Comma 2 3 6 2 4 5" xfId="20130" xr:uid="{711A2D40-F6DF-4B1C-842C-CEED73135F53}"/>
    <cellStyle name="Comma 2 3 6 2 4 5 2" xfId="50444" xr:uid="{01E14E06-61B5-4398-969C-BFDDF0442226}"/>
    <cellStyle name="Comma 2 3 6 2 4 5 3" xfId="35219" xr:uid="{B6B9ACFD-8B43-4486-A5F6-EF55D6E516C0}"/>
    <cellStyle name="Comma 2 3 6 2 4 6" xfId="15110" xr:uid="{BF9D8309-DBEA-4FA3-AD2C-F3A2066E1507}"/>
    <cellStyle name="Comma 2 3 6 2 4 6 2" xfId="45427" xr:uid="{272B3831-CEC6-499A-979A-E0FFBD458BB6}"/>
    <cellStyle name="Comma 2 3 6 2 4 6 3" xfId="30202" xr:uid="{AA75F9CE-8CFD-4EB6-8294-37A2B38A03FA}"/>
    <cellStyle name="Comma 2 3 6 2 4 7" xfId="40415" xr:uid="{0112187A-CA76-4A47-8B57-33E31190F1F0}"/>
    <cellStyle name="Comma 2 3 6 2 4 8" xfId="25189" xr:uid="{A8716870-807D-4A82-97C1-64B2C0D6FD55}"/>
    <cellStyle name="Comma 2 3 6 2 5" xfId="10480" xr:uid="{FC3C6269-3C3F-42CA-BB93-3E2980019263}"/>
    <cellStyle name="Comma 2 3 6 2 5 2" xfId="12167" xr:uid="{CA403BA4-D882-452E-A025-5D1F8694371D}"/>
    <cellStyle name="Comma 2 3 6 2 5 2 2" xfId="22219" xr:uid="{FDDD7278-6D42-4FDE-9789-793029C5FE78}"/>
    <cellStyle name="Comma 2 3 6 2 5 2 2 2" xfId="52533" xr:uid="{EE0F5F42-F113-4552-9829-4C60E5A67E68}"/>
    <cellStyle name="Comma 2 3 6 2 5 2 2 3" xfId="37308" xr:uid="{6203E708-6799-4E76-A9E6-D7C082778DF5}"/>
    <cellStyle name="Comma 2 3 6 2 5 2 3" xfId="17200" xr:uid="{C0EDC380-6DCE-4394-B642-CC665284226B}"/>
    <cellStyle name="Comma 2 3 6 2 5 2 3 2" xfId="47516" xr:uid="{EB4608E3-F72F-4F13-9103-58E55844A9F3}"/>
    <cellStyle name="Comma 2 3 6 2 5 2 3 3" xfId="32291" xr:uid="{933AB061-6F9F-4147-B20A-2DD4404D8447}"/>
    <cellStyle name="Comma 2 3 6 2 5 2 4" xfId="42503" xr:uid="{9B8DAB57-9DEA-4F7B-AB20-9A4270B7ADDF}"/>
    <cellStyle name="Comma 2 3 6 2 5 2 5" xfId="27278" xr:uid="{877CF481-22AA-47A5-A16E-132D2BD30E6E}"/>
    <cellStyle name="Comma 2 3 6 2 5 3" xfId="13847" xr:uid="{3676B5CC-7616-4AAA-B931-E716D6116248}"/>
    <cellStyle name="Comma 2 3 6 2 5 3 2" xfId="23890" xr:uid="{71C0119F-FF65-4393-9692-963CA4B61C08}"/>
    <cellStyle name="Comma 2 3 6 2 5 3 2 2" xfId="54204" xr:uid="{EC37CC42-3D69-4907-A410-4CA6B4FD9FC2}"/>
    <cellStyle name="Comma 2 3 6 2 5 3 2 3" xfId="38979" xr:uid="{1CE2FED8-EF10-441B-9C11-3652F39850FD}"/>
    <cellStyle name="Comma 2 3 6 2 5 3 3" xfId="18871" xr:uid="{6B23DB86-AF8B-42C4-B1F4-3FD51D5A05D7}"/>
    <cellStyle name="Comma 2 3 6 2 5 3 3 2" xfId="49187" xr:uid="{04BD15BD-C01F-4874-95E4-B890CF0A03CC}"/>
    <cellStyle name="Comma 2 3 6 2 5 3 3 3" xfId="33962" xr:uid="{F38DC642-EE97-493C-8773-8055605654FD}"/>
    <cellStyle name="Comma 2 3 6 2 5 3 4" xfId="44174" xr:uid="{4CD6906A-AF44-49DB-B0D6-68ECC26D204E}"/>
    <cellStyle name="Comma 2 3 6 2 5 3 5" xfId="28949" xr:uid="{B9A70123-99BA-4EBD-9A50-B7EED0ECCD6D}"/>
    <cellStyle name="Comma 2 3 6 2 5 4" xfId="20548" xr:uid="{0E31EE7F-9FA5-4D19-A9CD-113D43871EB1}"/>
    <cellStyle name="Comma 2 3 6 2 5 4 2" xfId="50862" xr:uid="{B4CE8A9E-F95C-4C03-B12B-8C2657451056}"/>
    <cellStyle name="Comma 2 3 6 2 5 4 3" xfId="35637" xr:uid="{A2AD1E30-2C87-42D7-AC71-AD9128E2B9CF}"/>
    <cellStyle name="Comma 2 3 6 2 5 5" xfId="15528" xr:uid="{E334CE61-5B23-40E4-98E7-EAFE1A1FC4EF}"/>
    <cellStyle name="Comma 2 3 6 2 5 5 2" xfId="45845" xr:uid="{06157159-1D71-4BAE-9D38-4F07041CDCD2}"/>
    <cellStyle name="Comma 2 3 6 2 5 5 3" xfId="30620" xr:uid="{B713AFA2-A91A-43CB-9BED-2614368DDD12}"/>
    <cellStyle name="Comma 2 3 6 2 5 6" xfId="40833" xr:uid="{D0416FB1-DF37-47D0-AB35-52365C7F7632}"/>
    <cellStyle name="Comma 2 3 6 2 5 7" xfId="25607" xr:uid="{4EB5B8B6-B439-44D4-8DE3-83D3881E9D98}"/>
    <cellStyle name="Comma 2 3 6 2 6" xfId="11330" xr:uid="{1A9EA306-5DAE-40D3-8A71-B82F05380C7E}"/>
    <cellStyle name="Comma 2 3 6 2 6 2" xfId="21383" xr:uid="{4D61285B-72CD-4892-9011-620E825FD70B}"/>
    <cellStyle name="Comma 2 3 6 2 6 2 2" xfId="51697" xr:uid="{94DE2AFE-14E4-46E9-BD6C-F854DEB44FA2}"/>
    <cellStyle name="Comma 2 3 6 2 6 2 3" xfId="36472" xr:uid="{19D2B8D4-C17B-46F1-BC84-333521EC9738}"/>
    <cellStyle name="Comma 2 3 6 2 6 3" xfId="16364" xr:uid="{2A6ED556-8736-48EE-9BA4-F0BDCA89FAA6}"/>
    <cellStyle name="Comma 2 3 6 2 6 3 2" xfId="46680" xr:uid="{6720CBDB-8AFE-4A67-AC8E-1F861C20B171}"/>
    <cellStyle name="Comma 2 3 6 2 6 3 3" xfId="31455" xr:uid="{A3FFDB60-E242-4722-9C4A-27C366DB8A7C}"/>
    <cellStyle name="Comma 2 3 6 2 6 4" xfId="41667" xr:uid="{91970FD0-2CED-491F-A670-EF0574EF14B8}"/>
    <cellStyle name="Comma 2 3 6 2 6 5" xfId="26442" xr:uid="{99801BB2-B0E7-4A3E-A1E0-4BA24AE78F48}"/>
    <cellStyle name="Comma 2 3 6 2 7" xfId="13011" xr:uid="{1B1F69EA-65E2-4081-BF9A-D384D556D8F1}"/>
    <cellStyle name="Comma 2 3 6 2 7 2" xfId="23054" xr:uid="{563E64A7-927F-4B23-A608-9357003B1E8D}"/>
    <cellStyle name="Comma 2 3 6 2 7 2 2" xfId="53368" xr:uid="{A5085313-BAF1-4675-B5EC-F7EA42684EE1}"/>
    <cellStyle name="Comma 2 3 6 2 7 2 3" xfId="38143" xr:uid="{B4FEDE79-15D6-47DF-8655-55823BD5CBC4}"/>
    <cellStyle name="Comma 2 3 6 2 7 3" xfId="18035" xr:uid="{11DAA6C3-173E-465C-AFAD-7C1FF8B1C5D7}"/>
    <cellStyle name="Comma 2 3 6 2 7 3 2" xfId="48351" xr:uid="{F4068051-6716-451B-AD3E-FA28986282A0}"/>
    <cellStyle name="Comma 2 3 6 2 7 3 3" xfId="33126" xr:uid="{954B5070-231E-422F-B477-12FD5980455A}"/>
    <cellStyle name="Comma 2 3 6 2 7 4" xfId="43338" xr:uid="{25B71D5A-8454-4EA2-B68B-649FD65E7070}"/>
    <cellStyle name="Comma 2 3 6 2 7 5" xfId="28113" xr:uid="{FFCCAB5C-E6AC-48B8-93F0-4AA0DB27272B}"/>
    <cellStyle name="Comma 2 3 6 2 8" xfId="19712" xr:uid="{86A91E5A-5DF0-4115-B4A1-72160FE93603}"/>
    <cellStyle name="Comma 2 3 6 2 8 2" xfId="50026" xr:uid="{266CFB3A-66F9-4669-8CA7-F5905559153F}"/>
    <cellStyle name="Comma 2 3 6 2 8 3" xfId="34801" xr:uid="{D0F0CD93-A2D3-41A1-81CC-528763377C15}"/>
    <cellStyle name="Comma 2 3 6 2 9" xfId="14692" xr:uid="{9B570BAC-663A-43D2-A82E-14BDE871E678}"/>
    <cellStyle name="Comma 2 3 6 2 9 2" xfId="45009" xr:uid="{52C89CB0-DA07-4341-B70A-1B6289C45F7E}"/>
    <cellStyle name="Comma 2 3 6 2 9 3" xfId="29784" xr:uid="{5AF7D29A-72FF-4F9D-9F04-05EBD178B5F0}"/>
    <cellStyle name="Comma 2 3 6 3" xfId="5758" xr:uid="{47A52C47-B843-45FB-BB7A-BFD5C13D0EAC}"/>
    <cellStyle name="Comma 2 3 6 3 10" xfId="24823" xr:uid="{8A782BF4-D079-4B6D-A668-4EEE25948488}"/>
    <cellStyle name="Comma 2 3 6 3 11" xfId="9685" xr:uid="{3461733A-0DDC-48F2-8565-6F8893682CB4}"/>
    <cellStyle name="Comma 2 3 6 3 2" xfId="7108" xr:uid="{0159BEE5-A8BB-4947-A359-9DF2BF0AF396}"/>
    <cellStyle name="Comma 2 3 6 3 2 10" xfId="9900" xr:uid="{3010A24A-3B50-43A8-A4FB-421A56AF039D}"/>
    <cellStyle name="Comma 2 3 6 3 2 2" xfId="10320" xr:uid="{4C5D68A0-550E-49DC-AD8C-CD66A224BC37}"/>
    <cellStyle name="Comma 2 3 6 3 2 2 2" xfId="11158" xr:uid="{626CC70A-D3A0-4FFC-9C5D-111CB069BB3B}"/>
    <cellStyle name="Comma 2 3 6 3 2 2 2 2" xfId="12845" xr:uid="{F8E1C284-A89C-4939-A0A2-F12B37BAD679}"/>
    <cellStyle name="Comma 2 3 6 3 2 2 2 2 2" xfId="22897" xr:uid="{1758311D-968A-4B5E-B254-427F3826D24A}"/>
    <cellStyle name="Comma 2 3 6 3 2 2 2 2 2 2" xfId="53211" xr:uid="{E45027F8-1B39-4138-81B4-606857A54117}"/>
    <cellStyle name="Comma 2 3 6 3 2 2 2 2 2 3" xfId="37986" xr:uid="{61A383E9-DA8F-45E7-9DAB-309B200A7852}"/>
    <cellStyle name="Comma 2 3 6 3 2 2 2 2 3" xfId="17878" xr:uid="{D79F7BC9-6C7F-4DF2-841D-E322A2DACBCF}"/>
    <cellStyle name="Comma 2 3 6 3 2 2 2 2 3 2" xfId="48194" xr:uid="{0AFEC454-D43E-41C9-86FB-1D4CF7C5AF3B}"/>
    <cellStyle name="Comma 2 3 6 3 2 2 2 2 3 3" xfId="32969" xr:uid="{A9DD3BFD-1C45-4CE3-9D02-F227383975A6}"/>
    <cellStyle name="Comma 2 3 6 3 2 2 2 2 4" xfId="43181" xr:uid="{0AF1FBF1-26E6-4D13-A7CD-11B9AD4A4FEB}"/>
    <cellStyle name="Comma 2 3 6 3 2 2 2 2 5" xfId="27956" xr:uid="{93CBFFC4-C091-4D6E-903C-E5EB9018668A}"/>
    <cellStyle name="Comma 2 3 6 3 2 2 2 3" xfId="14525" xr:uid="{F8321F48-F8DD-43FB-8DA2-B8B065A6E30C}"/>
    <cellStyle name="Comma 2 3 6 3 2 2 2 3 2" xfId="24568" xr:uid="{E469C35A-8E5E-42F0-9390-444A8DFA9117}"/>
    <cellStyle name="Comma 2 3 6 3 2 2 2 3 2 2" xfId="54882" xr:uid="{12AEA9C1-7390-466C-948F-363BD47CE100}"/>
    <cellStyle name="Comma 2 3 6 3 2 2 2 3 2 3" xfId="39657" xr:uid="{D62C7C73-5521-4126-AD91-EF50042D1A44}"/>
    <cellStyle name="Comma 2 3 6 3 2 2 2 3 3" xfId="19549" xr:uid="{82783EDB-C57F-4DCA-81BE-5AE1A6818199}"/>
    <cellStyle name="Comma 2 3 6 3 2 2 2 3 3 2" xfId="49865" xr:uid="{A6B7473B-8D1F-4C4E-A714-2BDD48605F57}"/>
    <cellStyle name="Comma 2 3 6 3 2 2 2 3 3 3" xfId="34640" xr:uid="{F24E3DBC-90FB-49CE-984F-ABE9AA26C41E}"/>
    <cellStyle name="Comma 2 3 6 3 2 2 2 3 4" xfId="44852" xr:uid="{D6CA6394-96D3-42C5-898B-AA1BE924C71C}"/>
    <cellStyle name="Comma 2 3 6 3 2 2 2 3 5" xfId="29627" xr:uid="{8E953279-8B38-41EB-8A3C-36C71B22B766}"/>
    <cellStyle name="Comma 2 3 6 3 2 2 2 4" xfId="21226" xr:uid="{2E63BBDA-8336-48AE-97CD-C264533FC2C5}"/>
    <cellStyle name="Comma 2 3 6 3 2 2 2 4 2" xfId="51540" xr:uid="{15780598-CC6B-4F28-A411-CF9E2BB1E526}"/>
    <cellStyle name="Comma 2 3 6 3 2 2 2 4 3" xfId="36315" xr:uid="{C3572BB3-8CCB-4EF8-B231-FB32467DBB29}"/>
    <cellStyle name="Comma 2 3 6 3 2 2 2 5" xfId="16206" xr:uid="{3A4EDC4B-C97A-4FAC-9B6E-89A9457434F8}"/>
    <cellStyle name="Comma 2 3 6 3 2 2 2 5 2" xfId="46523" xr:uid="{ABDF9C74-65A9-4390-A9A2-9A0A12F15BFE}"/>
    <cellStyle name="Comma 2 3 6 3 2 2 2 5 3" xfId="31298" xr:uid="{33269585-8A6F-43AD-9116-D8A481C57975}"/>
    <cellStyle name="Comma 2 3 6 3 2 2 2 6" xfId="41511" xr:uid="{B9D28EF7-E91C-413E-8F8A-1A634188C773}"/>
    <cellStyle name="Comma 2 3 6 3 2 2 2 7" xfId="26285" xr:uid="{02174E1D-07DD-405D-B22C-DF4E3DBA374C}"/>
    <cellStyle name="Comma 2 3 6 3 2 2 3" xfId="12008" xr:uid="{9EA30517-C53C-4C9D-8B42-E10934436339}"/>
    <cellStyle name="Comma 2 3 6 3 2 2 3 2" xfId="22061" xr:uid="{6911335C-AC56-49F7-BD5E-E12396D43CC0}"/>
    <cellStyle name="Comma 2 3 6 3 2 2 3 2 2" xfId="52375" xr:uid="{64A67ED3-3F6D-4135-9189-CFF878B04A0A}"/>
    <cellStyle name="Comma 2 3 6 3 2 2 3 2 3" xfId="37150" xr:uid="{1F055536-33DA-488E-A2BD-ED2DEB2742A4}"/>
    <cellStyle name="Comma 2 3 6 3 2 2 3 3" xfId="17042" xr:uid="{1EAF3410-62A6-4D32-95AB-84606A174A06}"/>
    <cellStyle name="Comma 2 3 6 3 2 2 3 3 2" xfId="47358" xr:uid="{F4372DDC-5F22-44FD-A800-7D79293DE15E}"/>
    <cellStyle name="Comma 2 3 6 3 2 2 3 3 3" xfId="32133" xr:uid="{773B3C57-9C14-4AF4-832E-CF07EC28FBF8}"/>
    <cellStyle name="Comma 2 3 6 3 2 2 3 4" xfId="42345" xr:uid="{F390483E-6333-45B9-98CB-00F6EF00207D}"/>
    <cellStyle name="Comma 2 3 6 3 2 2 3 5" xfId="27120" xr:uid="{2BD72738-3C07-4177-BCA2-BF998A4B3ACE}"/>
    <cellStyle name="Comma 2 3 6 3 2 2 4" xfId="13689" xr:uid="{F451F23F-CFED-4D5F-AB8A-2AD73D9CA6ED}"/>
    <cellStyle name="Comma 2 3 6 3 2 2 4 2" xfId="23732" xr:uid="{56C177E6-A574-4510-B366-3BDD2DA1D396}"/>
    <cellStyle name="Comma 2 3 6 3 2 2 4 2 2" xfId="54046" xr:uid="{25EFA9A0-C2CA-4B80-AC49-5B907C3D4CBA}"/>
    <cellStyle name="Comma 2 3 6 3 2 2 4 2 3" xfId="38821" xr:uid="{04368D1F-46DF-4430-ABC6-7BF249381A68}"/>
    <cellStyle name="Comma 2 3 6 3 2 2 4 3" xfId="18713" xr:uid="{9DA2B76F-4AC8-40D8-A28F-FBBDFF868CE5}"/>
    <cellStyle name="Comma 2 3 6 3 2 2 4 3 2" xfId="49029" xr:uid="{06429485-BD2E-494B-99C5-3946E87F5108}"/>
    <cellStyle name="Comma 2 3 6 3 2 2 4 3 3" xfId="33804" xr:uid="{6DFE390E-BD0C-4F18-9639-366D45AEF150}"/>
    <cellStyle name="Comma 2 3 6 3 2 2 4 4" xfId="44016" xr:uid="{CABDDCF0-C798-439B-A668-BE545CF03B69}"/>
    <cellStyle name="Comma 2 3 6 3 2 2 4 5" xfId="28791" xr:uid="{80104EF4-FF2E-4D83-925B-EFBC0129F750}"/>
    <cellStyle name="Comma 2 3 6 3 2 2 5" xfId="20390" xr:uid="{368ADEF2-0B99-4826-9A6A-95EEC2E2DD14}"/>
    <cellStyle name="Comma 2 3 6 3 2 2 5 2" xfId="50704" xr:uid="{78A301FE-6DE8-4AF3-B95B-D1F511FC3A75}"/>
    <cellStyle name="Comma 2 3 6 3 2 2 5 3" xfId="35479" xr:uid="{A2511512-2575-486B-BF2F-9138F7875F8A}"/>
    <cellStyle name="Comma 2 3 6 3 2 2 6" xfId="15370" xr:uid="{AA24A59D-E1F9-441D-8606-DE2364C2E249}"/>
    <cellStyle name="Comma 2 3 6 3 2 2 6 2" xfId="45687" xr:uid="{AEC9AB3F-98AB-4289-9B50-41BDAFE1595A}"/>
    <cellStyle name="Comma 2 3 6 3 2 2 6 3" xfId="30462" xr:uid="{53DFF5C4-2382-4D2D-BFCE-5DD2F66F574A}"/>
    <cellStyle name="Comma 2 3 6 3 2 2 7" xfId="40675" xr:uid="{6577A97C-CB25-46C2-BF76-D2C55E3A63B0}"/>
    <cellStyle name="Comma 2 3 6 3 2 2 8" xfId="25449" xr:uid="{B34B8B5A-22DC-4DE8-8030-E5C814ED5A8C}"/>
    <cellStyle name="Comma 2 3 6 3 2 3" xfId="10740" xr:uid="{A6828ADC-1521-4542-98D7-D223E27A3CEC}"/>
    <cellStyle name="Comma 2 3 6 3 2 3 2" xfId="12427" xr:uid="{E447FE8E-D3EB-45C6-9F4F-955503AC636D}"/>
    <cellStyle name="Comma 2 3 6 3 2 3 2 2" xfId="22479" xr:uid="{765F62A0-D9D5-4E3A-9A91-B90C20022019}"/>
    <cellStyle name="Comma 2 3 6 3 2 3 2 2 2" xfId="52793" xr:uid="{70DAF5E3-9367-4AB6-AF65-67FD7D1ECA7B}"/>
    <cellStyle name="Comma 2 3 6 3 2 3 2 2 3" xfId="37568" xr:uid="{26AC2BB2-346B-4FA8-91AA-07CE9A3C4555}"/>
    <cellStyle name="Comma 2 3 6 3 2 3 2 3" xfId="17460" xr:uid="{837C669E-C369-4950-B8DD-09E7695511FF}"/>
    <cellStyle name="Comma 2 3 6 3 2 3 2 3 2" xfId="47776" xr:uid="{A6DF1123-45DD-43DD-B2B3-E068D5AA3E2B}"/>
    <cellStyle name="Comma 2 3 6 3 2 3 2 3 3" xfId="32551" xr:uid="{69EB17D7-11F5-4634-8E87-9518857BE72C}"/>
    <cellStyle name="Comma 2 3 6 3 2 3 2 4" xfId="42763" xr:uid="{87A51D4E-762D-4753-B080-973952BA020C}"/>
    <cellStyle name="Comma 2 3 6 3 2 3 2 5" xfId="27538" xr:uid="{45DB8129-47B9-4507-B743-FAE202103B57}"/>
    <cellStyle name="Comma 2 3 6 3 2 3 3" xfId="14107" xr:uid="{D4CF7EBE-1194-4984-A0E0-DAAAF9C57E19}"/>
    <cellStyle name="Comma 2 3 6 3 2 3 3 2" xfId="24150" xr:uid="{BB88042B-6D28-4FB3-A16C-E9420568E9F9}"/>
    <cellStyle name="Comma 2 3 6 3 2 3 3 2 2" xfId="54464" xr:uid="{3C51D72F-4FD5-4DC9-A1E1-49DB63B112A4}"/>
    <cellStyle name="Comma 2 3 6 3 2 3 3 2 3" xfId="39239" xr:uid="{9496038B-C7A6-4F48-B9B2-00CB1A29B731}"/>
    <cellStyle name="Comma 2 3 6 3 2 3 3 3" xfId="19131" xr:uid="{720C511C-6951-48FC-AC58-74229534ACDF}"/>
    <cellStyle name="Comma 2 3 6 3 2 3 3 3 2" xfId="49447" xr:uid="{60379658-BBA3-40AE-B3C9-B1C4A69AD69F}"/>
    <cellStyle name="Comma 2 3 6 3 2 3 3 3 3" xfId="34222" xr:uid="{61FC8A96-7921-4834-8237-0A9D8696A7F2}"/>
    <cellStyle name="Comma 2 3 6 3 2 3 3 4" xfId="44434" xr:uid="{5305FA68-52D2-4FE7-9398-673170A8FA91}"/>
    <cellStyle name="Comma 2 3 6 3 2 3 3 5" xfId="29209" xr:uid="{913F7610-7678-41FE-A502-E92D019023E0}"/>
    <cellStyle name="Comma 2 3 6 3 2 3 4" xfId="20808" xr:uid="{BD0792A1-FC4D-4880-81F2-3B2307D6048D}"/>
    <cellStyle name="Comma 2 3 6 3 2 3 4 2" xfId="51122" xr:uid="{FAD3DB32-D026-4297-A92F-52F53C653791}"/>
    <cellStyle name="Comma 2 3 6 3 2 3 4 3" xfId="35897" xr:uid="{951A3F46-3964-4B8A-BABB-DFF9F7B74BA9}"/>
    <cellStyle name="Comma 2 3 6 3 2 3 5" xfId="15788" xr:uid="{155FBD04-1CC8-4BD4-BB99-07023FB39E30}"/>
    <cellStyle name="Comma 2 3 6 3 2 3 5 2" xfId="46105" xr:uid="{84496637-A6E7-49AE-ACFC-B618FC57C8DD}"/>
    <cellStyle name="Comma 2 3 6 3 2 3 5 3" xfId="30880" xr:uid="{260FBAC8-A23E-4644-B366-73F3B8FF0490}"/>
    <cellStyle name="Comma 2 3 6 3 2 3 6" xfId="41093" xr:uid="{D1F7132A-F0DC-4568-AEA5-C6245002A1FD}"/>
    <cellStyle name="Comma 2 3 6 3 2 3 7" xfId="25867" xr:uid="{D490B5A1-B328-4FA6-A84D-DC5778B4DAA6}"/>
    <cellStyle name="Comma 2 3 6 3 2 4" xfId="11590" xr:uid="{0C53DFE2-42D5-4D13-B32B-0AE5CD28EF46}"/>
    <cellStyle name="Comma 2 3 6 3 2 4 2" xfId="21643" xr:uid="{AE7BA41C-14B3-4D0D-851F-76C6CF509414}"/>
    <cellStyle name="Comma 2 3 6 3 2 4 2 2" xfId="51957" xr:uid="{5B520FFD-962B-4D96-BEBA-DEABB4C3170D}"/>
    <cellStyle name="Comma 2 3 6 3 2 4 2 3" xfId="36732" xr:uid="{CFA0CBA6-9625-441D-A7E6-E9A41A046AE9}"/>
    <cellStyle name="Comma 2 3 6 3 2 4 3" xfId="16624" xr:uid="{B65B402D-022C-41B8-83C7-A00B6406D801}"/>
    <cellStyle name="Comma 2 3 6 3 2 4 3 2" xfId="46940" xr:uid="{AD38872E-06AA-4869-9B50-B9CE096670EA}"/>
    <cellStyle name="Comma 2 3 6 3 2 4 3 3" xfId="31715" xr:uid="{10B83921-06BF-4430-A99C-E574165570CC}"/>
    <cellStyle name="Comma 2 3 6 3 2 4 4" xfId="41927" xr:uid="{8A03A5CD-ADD8-4536-83A8-125DC57A7046}"/>
    <cellStyle name="Comma 2 3 6 3 2 4 5" xfId="26702" xr:uid="{BDC0E197-DB70-4423-B2E3-7B22B24CADC7}"/>
    <cellStyle name="Comma 2 3 6 3 2 5" xfId="13271" xr:uid="{8FB744A1-144E-4DAB-8D0F-57C6FAB590D9}"/>
    <cellStyle name="Comma 2 3 6 3 2 5 2" xfId="23314" xr:uid="{0DF48449-CC67-43A7-943F-3E8F8F5EF1CC}"/>
    <cellStyle name="Comma 2 3 6 3 2 5 2 2" xfId="53628" xr:uid="{2DE55CF8-4EB9-4988-9E31-0748EF1EAA99}"/>
    <cellStyle name="Comma 2 3 6 3 2 5 2 3" xfId="38403" xr:uid="{35F0B671-8D22-4D0C-8425-F9AF4DBC9C0B}"/>
    <cellStyle name="Comma 2 3 6 3 2 5 3" xfId="18295" xr:uid="{887BBFCC-9C0C-4FDC-99A6-DF42A0562DF9}"/>
    <cellStyle name="Comma 2 3 6 3 2 5 3 2" xfId="48611" xr:uid="{63509D3F-B38A-4306-88FF-9F03D0FCAFA9}"/>
    <cellStyle name="Comma 2 3 6 3 2 5 3 3" xfId="33386" xr:uid="{0C0689A1-5327-453B-A7B3-7CF69C01E78A}"/>
    <cellStyle name="Comma 2 3 6 3 2 5 4" xfId="43598" xr:uid="{2B45E706-176A-43A1-AAE1-419955ACEE63}"/>
    <cellStyle name="Comma 2 3 6 3 2 5 5" xfId="28373" xr:uid="{857EB51C-6938-4B3A-BFA7-00AF86796BF6}"/>
    <cellStyle name="Comma 2 3 6 3 2 6" xfId="19972" xr:uid="{69FE943F-1C1E-4B2E-91B4-F018064C3C7E}"/>
    <cellStyle name="Comma 2 3 6 3 2 6 2" xfId="50286" xr:uid="{C9EF4434-DDCA-4209-983A-C7D5B5836E95}"/>
    <cellStyle name="Comma 2 3 6 3 2 6 3" xfId="35061" xr:uid="{97AD6A79-9200-497F-A29F-2FEF6DD9806B}"/>
    <cellStyle name="Comma 2 3 6 3 2 7" xfId="14952" xr:uid="{DF298377-43E5-4CA4-A72D-6F8D6CBC27AC}"/>
    <cellStyle name="Comma 2 3 6 3 2 7 2" xfId="45269" xr:uid="{4C95F6B0-C240-4C7A-B4C3-7EEAE899798F}"/>
    <cellStyle name="Comma 2 3 6 3 2 7 3" xfId="30044" xr:uid="{5D53C2EB-A807-4576-BC88-BAEA4A98F00E}"/>
    <cellStyle name="Comma 2 3 6 3 2 8" xfId="40257" xr:uid="{F75A7819-FBCB-4755-8FFD-6E27DE128314}"/>
    <cellStyle name="Comma 2 3 6 3 2 9" xfId="25031" xr:uid="{209ED3BD-F53C-4BAB-8AAF-67C7AB7D29E5}"/>
    <cellStyle name="Comma 2 3 6 3 3" xfId="8261" xr:uid="{95540EDE-F00A-4AF8-BBDE-3A5D2BAB5FD8}"/>
    <cellStyle name="Comma 2 3 6 3 3 2" xfId="10950" xr:uid="{81E12DB4-CFD1-4507-9DF2-C3CCDDC4F9D2}"/>
    <cellStyle name="Comma 2 3 6 3 3 2 2" xfId="12637" xr:uid="{94042718-88CE-4799-B5B6-F123C9F4B5E4}"/>
    <cellStyle name="Comma 2 3 6 3 3 2 2 2" xfId="22689" xr:uid="{210AEDCF-641A-4DC5-80BC-48E54D8A24EB}"/>
    <cellStyle name="Comma 2 3 6 3 3 2 2 2 2" xfId="53003" xr:uid="{7469AC2E-3923-41EB-97DF-01CC67CDD335}"/>
    <cellStyle name="Comma 2 3 6 3 3 2 2 2 3" xfId="37778" xr:uid="{DA7E41F4-2560-404F-90BD-68EA812FC9A6}"/>
    <cellStyle name="Comma 2 3 6 3 3 2 2 3" xfId="17670" xr:uid="{98711A25-8565-4794-8D78-2410F2DE6247}"/>
    <cellStyle name="Comma 2 3 6 3 3 2 2 3 2" xfId="47986" xr:uid="{B54CF1FB-66B0-4480-90E8-68C7E6643473}"/>
    <cellStyle name="Comma 2 3 6 3 3 2 2 3 3" xfId="32761" xr:uid="{1A233F5D-5688-4FB6-A94F-4E50603C9836}"/>
    <cellStyle name="Comma 2 3 6 3 3 2 2 4" xfId="42973" xr:uid="{F6DFC4D9-6FDE-44FA-9FD5-8DAFF155BE1A}"/>
    <cellStyle name="Comma 2 3 6 3 3 2 2 5" xfId="27748" xr:uid="{D6B50A4D-C2CD-45D2-9391-A7EC02457164}"/>
    <cellStyle name="Comma 2 3 6 3 3 2 3" xfId="14317" xr:uid="{DD526D2E-2BA8-4967-A892-8B4B02FB8315}"/>
    <cellStyle name="Comma 2 3 6 3 3 2 3 2" xfId="24360" xr:uid="{39EAC0EC-9CA0-42B9-A3EE-D427CC935D39}"/>
    <cellStyle name="Comma 2 3 6 3 3 2 3 2 2" xfId="54674" xr:uid="{8C9393F6-D856-4334-86B9-C0F993389276}"/>
    <cellStyle name="Comma 2 3 6 3 3 2 3 2 3" xfId="39449" xr:uid="{1B507693-A871-43FD-ABBA-26BD3B1A5B5E}"/>
    <cellStyle name="Comma 2 3 6 3 3 2 3 3" xfId="19341" xr:uid="{B4CBF153-3B9A-4CAD-8C33-7D5727F04950}"/>
    <cellStyle name="Comma 2 3 6 3 3 2 3 3 2" xfId="49657" xr:uid="{9159F813-0DB7-40ED-BB1C-E33C54F5DFFE}"/>
    <cellStyle name="Comma 2 3 6 3 3 2 3 3 3" xfId="34432" xr:uid="{A99ABD5F-D6A0-4E25-8D12-C92A52ACB6DB}"/>
    <cellStyle name="Comma 2 3 6 3 3 2 3 4" xfId="44644" xr:uid="{672BC4AB-9F3F-4CCB-9AD5-923D1C71696C}"/>
    <cellStyle name="Comma 2 3 6 3 3 2 3 5" xfId="29419" xr:uid="{FA972FD1-589E-4DA7-AD42-04EF69D7A851}"/>
    <cellStyle name="Comma 2 3 6 3 3 2 4" xfId="21018" xr:uid="{DE22CDD7-D0AD-48ED-8F1A-872CF9840E94}"/>
    <cellStyle name="Comma 2 3 6 3 3 2 4 2" xfId="51332" xr:uid="{0DD647AC-2E6A-41A4-ABC2-BBB6A849B659}"/>
    <cellStyle name="Comma 2 3 6 3 3 2 4 3" xfId="36107" xr:uid="{697E9B52-60D5-4973-AE62-FD95735F2194}"/>
    <cellStyle name="Comma 2 3 6 3 3 2 5" xfId="15998" xr:uid="{E52806C9-A18D-4CF6-90EC-5B8E1905C324}"/>
    <cellStyle name="Comma 2 3 6 3 3 2 5 2" xfId="46315" xr:uid="{C6F89912-B950-4E88-9899-026E1E94B51C}"/>
    <cellStyle name="Comma 2 3 6 3 3 2 5 3" xfId="31090" xr:uid="{3B1978E8-4E48-47E5-AA77-458F5B9F1E5B}"/>
    <cellStyle name="Comma 2 3 6 3 3 2 6" xfId="41303" xr:uid="{39BCCE58-D5E7-4277-9453-18BCF65DA5F8}"/>
    <cellStyle name="Comma 2 3 6 3 3 2 7" xfId="26077" xr:uid="{09C10CCB-7BCE-4738-9D2D-A78293157ECA}"/>
    <cellStyle name="Comma 2 3 6 3 3 3" xfId="11800" xr:uid="{2E787A0C-026B-4418-96B8-DDDF1BCB4923}"/>
    <cellStyle name="Comma 2 3 6 3 3 3 2" xfId="21853" xr:uid="{37ED9CF2-42B8-4CD7-837E-B5146DC6D657}"/>
    <cellStyle name="Comma 2 3 6 3 3 3 2 2" xfId="52167" xr:uid="{989A4523-9590-4BDB-8605-CE77DF0E53E2}"/>
    <cellStyle name="Comma 2 3 6 3 3 3 2 3" xfId="36942" xr:uid="{7627B03C-86AE-4381-9AAC-4882D059A716}"/>
    <cellStyle name="Comma 2 3 6 3 3 3 3" xfId="16834" xr:uid="{0C88F03E-DB50-403D-91F1-BD428C971BB5}"/>
    <cellStyle name="Comma 2 3 6 3 3 3 3 2" xfId="47150" xr:uid="{0F8201A3-EE88-49B7-A214-C0EF5FC43348}"/>
    <cellStyle name="Comma 2 3 6 3 3 3 3 3" xfId="31925" xr:uid="{D24E78F3-36D1-42E5-AD16-5B9AD41906DC}"/>
    <cellStyle name="Comma 2 3 6 3 3 3 4" xfId="42137" xr:uid="{54A891F8-3C8A-41E5-8595-B1DC9C28EF27}"/>
    <cellStyle name="Comma 2 3 6 3 3 3 5" xfId="26912" xr:uid="{715F95D7-E383-4BB5-BF85-B5DC430A2EA6}"/>
    <cellStyle name="Comma 2 3 6 3 3 4" xfId="13481" xr:uid="{36A7AA93-4718-4DC8-8E04-419C48B85699}"/>
    <cellStyle name="Comma 2 3 6 3 3 4 2" xfId="23524" xr:uid="{4C48C964-595B-41CA-8BEA-DE4D1247B7A4}"/>
    <cellStyle name="Comma 2 3 6 3 3 4 2 2" xfId="53838" xr:uid="{ED8CBE87-AA47-44EF-B11D-A381154574AB}"/>
    <cellStyle name="Comma 2 3 6 3 3 4 2 3" xfId="38613" xr:uid="{8FF88119-1212-4B4B-A3CC-B066210D575D}"/>
    <cellStyle name="Comma 2 3 6 3 3 4 3" xfId="18505" xr:uid="{E2DC1E25-7020-463C-9559-EAF5FB9868F0}"/>
    <cellStyle name="Comma 2 3 6 3 3 4 3 2" xfId="48821" xr:uid="{439463DA-8077-4D59-AEEC-C1C130ED2A0B}"/>
    <cellStyle name="Comma 2 3 6 3 3 4 3 3" xfId="33596" xr:uid="{CD83A19D-19B3-4487-96EA-CD416603404A}"/>
    <cellStyle name="Comma 2 3 6 3 3 4 4" xfId="43808" xr:uid="{BAB86C78-F615-4C74-AF3E-7D2E278AD5B1}"/>
    <cellStyle name="Comma 2 3 6 3 3 4 5" xfId="28583" xr:uid="{E093DB4A-BBAB-47CB-AEF3-19AFB3F74B09}"/>
    <cellStyle name="Comma 2 3 6 3 3 5" xfId="20182" xr:uid="{606D3E0B-24A7-4F42-86BE-BB130D9C34A3}"/>
    <cellStyle name="Comma 2 3 6 3 3 5 2" xfId="50496" xr:uid="{62F348E2-AD82-4B86-A756-836D7B1E18E9}"/>
    <cellStyle name="Comma 2 3 6 3 3 5 3" xfId="35271" xr:uid="{E1192060-C18B-4F67-9B0E-571F8E4FC1C2}"/>
    <cellStyle name="Comma 2 3 6 3 3 6" xfId="15162" xr:uid="{72D216FF-CFBC-4232-B3E3-08B69F68A402}"/>
    <cellStyle name="Comma 2 3 6 3 3 6 2" xfId="45479" xr:uid="{1DB4CCC0-1A93-48B7-B029-58A0D1A4EFFE}"/>
    <cellStyle name="Comma 2 3 6 3 3 6 3" xfId="30254" xr:uid="{F4530C0F-848A-4B06-BE41-D1ACDDA78990}"/>
    <cellStyle name="Comma 2 3 6 3 3 7" xfId="40467" xr:uid="{8E40132F-662E-4C2B-873A-2F296F3B9F82}"/>
    <cellStyle name="Comma 2 3 6 3 3 8" xfId="25241" xr:uid="{73DD90BB-ED38-4A06-8204-EE57378EA9D5}"/>
    <cellStyle name="Comma 2 3 6 3 3 9" xfId="10112" xr:uid="{CAB810CD-FB26-4757-A7B1-FB96792418BD}"/>
    <cellStyle name="Comma 2 3 6 3 4" xfId="10532" xr:uid="{749030CD-72B7-49A9-AB6F-37683F40C524}"/>
    <cellStyle name="Comma 2 3 6 3 4 2" xfId="12219" xr:uid="{D9367354-3059-429C-8F88-82D292A3A2A2}"/>
    <cellStyle name="Comma 2 3 6 3 4 2 2" xfId="22271" xr:uid="{B79244E1-A0CA-422B-B2C0-4D18E304D0AE}"/>
    <cellStyle name="Comma 2 3 6 3 4 2 2 2" xfId="52585" xr:uid="{208915B2-BCD5-4FC1-91C1-41F4A73E704B}"/>
    <cellStyle name="Comma 2 3 6 3 4 2 2 3" xfId="37360" xr:uid="{235B8C10-52E9-48D8-ADE3-A6A4D3E4F4DF}"/>
    <cellStyle name="Comma 2 3 6 3 4 2 3" xfId="17252" xr:uid="{5AE194AF-6BB7-454F-9E81-856745D421BE}"/>
    <cellStyle name="Comma 2 3 6 3 4 2 3 2" xfId="47568" xr:uid="{09E65706-19D3-4555-BB31-71501DE602AA}"/>
    <cellStyle name="Comma 2 3 6 3 4 2 3 3" xfId="32343" xr:uid="{5624355A-82DB-4CA8-BE2C-6E5564196EE6}"/>
    <cellStyle name="Comma 2 3 6 3 4 2 4" xfId="42555" xr:uid="{88F434AB-5466-4019-AFA5-51F5CC05E85E}"/>
    <cellStyle name="Comma 2 3 6 3 4 2 5" xfId="27330" xr:uid="{DC1C970D-4D32-4BA6-86CE-A58FB94C0D90}"/>
    <cellStyle name="Comma 2 3 6 3 4 3" xfId="13899" xr:uid="{C379CACC-C421-4639-93BB-2D8A1FB445D5}"/>
    <cellStyle name="Comma 2 3 6 3 4 3 2" xfId="23942" xr:uid="{749DEE46-96F6-4BF7-B287-957334CF1209}"/>
    <cellStyle name="Comma 2 3 6 3 4 3 2 2" xfId="54256" xr:uid="{7182E09C-8DAF-4565-9DF2-12B7D9B5E99C}"/>
    <cellStyle name="Comma 2 3 6 3 4 3 2 3" xfId="39031" xr:uid="{BE73EE68-E6FB-44B0-8E2B-73D7098302F4}"/>
    <cellStyle name="Comma 2 3 6 3 4 3 3" xfId="18923" xr:uid="{7207F67C-9207-426D-B744-1F587DC163C3}"/>
    <cellStyle name="Comma 2 3 6 3 4 3 3 2" xfId="49239" xr:uid="{DBC90108-DCFE-46C1-BDB6-B645730FCF7E}"/>
    <cellStyle name="Comma 2 3 6 3 4 3 3 3" xfId="34014" xr:uid="{3AF311A1-344F-4F1E-BA78-11349F06529B}"/>
    <cellStyle name="Comma 2 3 6 3 4 3 4" xfId="44226" xr:uid="{694AB37D-1C1E-43B5-9898-5AF515885BB6}"/>
    <cellStyle name="Comma 2 3 6 3 4 3 5" xfId="29001" xr:uid="{CBE31B0D-5F4D-4258-BF2E-FB842BB7D2B0}"/>
    <cellStyle name="Comma 2 3 6 3 4 4" xfId="20600" xr:uid="{EE02772C-ED20-49E8-A90F-F943925EB88D}"/>
    <cellStyle name="Comma 2 3 6 3 4 4 2" xfId="50914" xr:uid="{A8B05533-F237-482B-B199-409449C38F57}"/>
    <cellStyle name="Comma 2 3 6 3 4 4 3" xfId="35689" xr:uid="{64ED482C-3385-4C4D-8B22-C5DF0F51A3E5}"/>
    <cellStyle name="Comma 2 3 6 3 4 5" xfId="15580" xr:uid="{598C099E-2C57-47A8-9F8E-9110CA473217}"/>
    <cellStyle name="Comma 2 3 6 3 4 5 2" xfId="45897" xr:uid="{7D1D815E-9839-46AE-A2F0-E6C665DE1C6C}"/>
    <cellStyle name="Comma 2 3 6 3 4 5 3" xfId="30672" xr:uid="{8E646BE0-E44A-4CC8-8C15-556FB8EC602C}"/>
    <cellStyle name="Comma 2 3 6 3 4 6" xfId="40885" xr:uid="{280FCDC9-7D75-49F0-BF15-63B314700D7D}"/>
    <cellStyle name="Comma 2 3 6 3 4 7" xfId="25659" xr:uid="{4722B1C3-8D70-49BA-8A1A-FE0B9DF81BBC}"/>
    <cellStyle name="Comma 2 3 6 3 5" xfId="11382" xr:uid="{57F6BCBF-6493-4BEE-BA8A-5258CB74360D}"/>
    <cellStyle name="Comma 2 3 6 3 5 2" xfId="21435" xr:uid="{C41EF06B-18D5-4F79-BEA1-D1EC26709DAA}"/>
    <cellStyle name="Comma 2 3 6 3 5 2 2" xfId="51749" xr:uid="{340D7B87-07CD-4183-B2FC-379E256EC2CB}"/>
    <cellStyle name="Comma 2 3 6 3 5 2 3" xfId="36524" xr:uid="{6D269F5D-4A76-4693-B443-506A592F5887}"/>
    <cellStyle name="Comma 2 3 6 3 5 3" xfId="16416" xr:uid="{76C907BE-79EC-4865-813B-0E9680CDF02E}"/>
    <cellStyle name="Comma 2 3 6 3 5 3 2" xfId="46732" xr:uid="{8E6A42F7-F72C-47C0-AEDF-C6D35303B14C}"/>
    <cellStyle name="Comma 2 3 6 3 5 3 3" xfId="31507" xr:uid="{B5BA4365-C592-45F9-B041-9374BD1E4279}"/>
    <cellStyle name="Comma 2 3 6 3 5 4" xfId="41719" xr:uid="{0F02C48A-BD4B-48D9-A4A1-A5D43FC7CFA8}"/>
    <cellStyle name="Comma 2 3 6 3 5 5" xfId="26494" xr:uid="{3D5F4667-DA94-4E69-8AD3-FA526B05526A}"/>
    <cellStyle name="Comma 2 3 6 3 6" xfId="13063" xr:uid="{299E6111-1150-4582-87D0-02F200B7EE47}"/>
    <cellStyle name="Comma 2 3 6 3 6 2" xfId="23106" xr:uid="{E9B2579A-5E4C-4770-A523-B7202768F498}"/>
    <cellStyle name="Comma 2 3 6 3 6 2 2" xfId="53420" xr:uid="{0A09DFED-630A-41A4-B4A8-ECBF53D91C7A}"/>
    <cellStyle name="Comma 2 3 6 3 6 2 3" xfId="38195" xr:uid="{B4EA0CC8-9FB9-40ED-9EC2-D23965D38485}"/>
    <cellStyle name="Comma 2 3 6 3 6 3" xfId="18087" xr:uid="{3C1E71DD-06FB-4931-A411-D9D6A72B68A4}"/>
    <cellStyle name="Comma 2 3 6 3 6 3 2" xfId="48403" xr:uid="{78B12E07-D878-4F1C-8730-F2A9CF7917AB}"/>
    <cellStyle name="Comma 2 3 6 3 6 3 3" xfId="33178" xr:uid="{23EBCDED-6D63-4614-8BDB-AC28154D9F05}"/>
    <cellStyle name="Comma 2 3 6 3 6 4" xfId="43390" xr:uid="{2BE07105-8C56-47CB-89A5-97CC1414C3D0}"/>
    <cellStyle name="Comma 2 3 6 3 6 5" xfId="28165" xr:uid="{97B19D2B-697D-446C-AC72-A6C8419FB5F9}"/>
    <cellStyle name="Comma 2 3 6 3 7" xfId="19764" xr:uid="{CB52A94E-E40F-4DB1-9A0B-4D49AAABAC94}"/>
    <cellStyle name="Comma 2 3 6 3 7 2" xfId="50078" xr:uid="{44F7EC37-614D-44BF-8535-93142F6E7980}"/>
    <cellStyle name="Comma 2 3 6 3 7 3" xfId="34853" xr:uid="{23D602DD-5901-45C8-B882-0F24B7332663}"/>
    <cellStyle name="Comma 2 3 6 3 8" xfId="14744" xr:uid="{E71130F1-ED73-45CC-B527-01F1DD8F06C0}"/>
    <cellStyle name="Comma 2 3 6 3 8 2" xfId="45061" xr:uid="{55DA0DB4-4485-44BC-9222-ACE2F406C410}"/>
    <cellStyle name="Comma 2 3 6 3 8 3" xfId="29836" xr:uid="{1057277C-569C-4555-B2DD-C1F942E59E7D}"/>
    <cellStyle name="Comma 2 3 6 3 9" xfId="40050" xr:uid="{B9422440-03D9-40ED-B014-D0F0D68B08E8}"/>
    <cellStyle name="Comma 2 3 6 4" xfId="6542" xr:uid="{B79D89C0-9277-49D4-9540-F6EC94FCCEE2}"/>
    <cellStyle name="Comma 2 3 6 4 10" xfId="9795" xr:uid="{3E0159BF-A504-4A7C-8FC4-5D0234F1F7C3}"/>
    <cellStyle name="Comma 2 3 6 4 2" xfId="10216" xr:uid="{5C06A150-A7CE-496E-80DB-8E7AB1524BC9}"/>
    <cellStyle name="Comma 2 3 6 4 2 2" xfId="11054" xr:uid="{3C4CF2F0-6B14-47D4-9CE6-C92D5A1E6DD8}"/>
    <cellStyle name="Comma 2 3 6 4 2 2 2" xfId="12741" xr:uid="{C985AADD-4B22-49DD-B042-100A86FCAE46}"/>
    <cellStyle name="Comma 2 3 6 4 2 2 2 2" xfId="22793" xr:uid="{22F535C5-8CB7-4D87-A933-B9CA576F00B5}"/>
    <cellStyle name="Comma 2 3 6 4 2 2 2 2 2" xfId="53107" xr:uid="{6C4FBF27-3C68-48E3-B42D-DE695A6697CB}"/>
    <cellStyle name="Comma 2 3 6 4 2 2 2 2 3" xfId="37882" xr:uid="{25BD781E-C01D-4E1B-95BC-52BC0366CC38}"/>
    <cellStyle name="Comma 2 3 6 4 2 2 2 3" xfId="17774" xr:uid="{840AE159-64FC-410B-A488-E415F7D8C3DB}"/>
    <cellStyle name="Comma 2 3 6 4 2 2 2 3 2" xfId="48090" xr:uid="{05FA05BD-5E65-4C59-BEF3-C117F3AEB45F}"/>
    <cellStyle name="Comma 2 3 6 4 2 2 2 3 3" xfId="32865" xr:uid="{E2D96AAC-AEF1-4E5C-A16B-56CDE583CD23}"/>
    <cellStyle name="Comma 2 3 6 4 2 2 2 4" xfId="43077" xr:uid="{FC7AF5DF-98B3-4B2E-961C-6114177E6541}"/>
    <cellStyle name="Comma 2 3 6 4 2 2 2 5" xfId="27852" xr:uid="{98E916FC-E021-42E8-8352-8B405C228219}"/>
    <cellStyle name="Comma 2 3 6 4 2 2 3" xfId="14421" xr:uid="{C8871444-D5D6-4ACD-9E25-07833BA09D7E}"/>
    <cellStyle name="Comma 2 3 6 4 2 2 3 2" xfId="24464" xr:uid="{39EBE705-32A8-494C-A574-18D2663049F5}"/>
    <cellStyle name="Comma 2 3 6 4 2 2 3 2 2" xfId="54778" xr:uid="{786DA308-E5E1-4A02-A448-EA8840CB0ABA}"/>
    <cellStyle name="Comma 2 3 6 4 2 2 3 2 3" xfId="39553" xr:uid="{F68C455F-DCD0-4260-B5E6-DFD62E8AACA1}"/>
    <cellStyle name="Comma 2 3 6 4 2 2 3 3" xfId="19445" xr:uid="{81757784-B0D7-44EC-A0DD-3A37D4A3C19A}"/>
    <cellStyle name="Comma 2 3 6 4 2 2 3 3 2" xfId="49761" xr:uid="{383BFE6E-4585-4709-AE68-D6ADB8379A7D}"/>
    <cellStyle name="Comma 2 3 6 4 2 2 3 3 3" xfId="34536" xr:uid="{430FD1FD-C7AA-48CD-B645-12F3B1E391EE}"/>
    <cellStyle name="Comma 2 3 6 4 2 2 3 4" xfId="44748" xr:uid="{47C49A9D-0E48-4010-B256-0887A7EFF2C0}"/>
    <cellStyle name="Comma 2 3 6 4 2 2 3 5" xfId="29523" xr:uid="{CE2A7AE5-2E1C-454E-B660-46CB9B50B731}"/>
    <cellStyle name="Comma 2 3 6 4 2 2 4" xfId="21122" xr:uid="{8F40F0AD-4E6D-42E7-9AB6-986E1796C7F8}"/>
    <cellStyle name="Comma 2 3 6 4 2 2 4 2" xfId="51436" xr:uid="{8F92C8E6-8B72-4AA4-A834-6FF72D357070}"/>
    <cellStyle name="Comma 2 3 6 4 2 2 4 3" xfId="36211" xr:uid="{C6910F65-EEE5-4DAC-AB68-D3CFBB661EE2}"/>
    <cellStyle name="Comma 2 3 6 4 2 2 5" xfId="16102" xr:uid="{0D3E62E1-1DFC-48F7-92EC-247F8A9652F8}"/>
    <cellStyle name="Comma 2 3 6 4 2 2 5 2" xfId="46419" xr:uid="{1FEB02B5-736A-44F4-BDCE-F87C96AA4098}"/>
    <cellStyle name="Comma 2 3 6 4 2 2 5 3" xfId="31194" xr:uid="{853B43C7-0786-4380-B166-FBD7E6BA47D2}"/>
    <cellStyle name="Comma 2 3 6 4 2 2 6" xfId="41407" xr:uid="{CFC12EF6-1B1E-4331-BC28-4F4F8C469051}"/>
    <cellStyle name="Comma 2 3 6 4 2 2 7" xfId="26181" xr:uid="{A9ECF5A9-52E7-492B-B734-C0AFF27CA003}"/>
    <cellStyle name="Comma 2 3 6 4 2 3" xfId="11904" xr:uid="{0CBB3ACB-347B-4FFE-BC34-1AC75C720B05}"/>
    <cellStyle name="Comma 2 3 6 4 2 3 2" xfId="21957" xr:uid="{88A448A6-8EAF-40CB-BC6C-D5E3654AE37F}"/>
    <cellStyle name="Comma 2 3 6 4 2 3 2 2" xfId="52271" xr:uid="{7C98636E-6950-4724-9B5B-2FA59A50AB6E}"/>
    <cellStyle name="Comma 2 3 6 4 2 3 2 3" xfId="37046" xr:uid="{F906B592-655E-483F-AE71-EC8C081A2CA9}"/>
    <cellStyle name="Comma 2 3 6 4 2 3 3" xfId="16938" xr:uid="{F4B91773-EC40-4848-AF45-E3CB9E27DB5E}"/>
    <cellStyle name="Comma 2 3 6 4 2 3 3 2" xfId="47254" xr:uid="{C290E173-C61E-4B3C-8CE9-97E8F2C2C971}"/>
    <cellStyle name="Comma 2 3 6 4 2 3 3 3" xfId="32029" xr:uid="{11DB190B-7039-444C-BC80-A7932B611FE2}"/>
    <cellStyle name="Comma 2 3 6 4 2 3 4" xfId="42241" xr:uid="{7113EDB4-0501-474C-925E-D25607A46661}"/>
    <cellStyle name="Comma 2 3 6 4 2 3 5" xfId="27016" xr:uid="{50EBA5E7-9749-48D8-9924-DF689AF8D29F}"/>
    <cellStyle name="Comma 2 3 6 4 2 4" xfId="13585" xr:uid="{430B6216-E8E4-47AF-9EE1-77F18B8930ED}"/>
    <cellStyle name="Comma 2 3 6 4 2 4 2" xfId="23628" xr:uid="{8D2B57F2-C502-4728-B7D9-0985273CD53D}"/>
    <cellStyle name="Comma 2 3 6 4 2 4 2 2" xfId="53942" xr:uid="{7D0A68A8-2BCA-4BD5-B2E1-5A9F2A58E1E5}"/>
    <cellStyle name="Comma 2 3 6 4 2 4 2 3" xfId="38717" xr:uid="{0E722740-5A7F-4D33-98A0-D74F587F8920}"/>
    <cellStyle name="Comma 2 3 6 4 2 4 3" xfId="18609" xr:uid="{FDF70E2C-22B8-4E83-B99B-A1FD7517B75B}"/>
    <cellStyle name="Comma 2 3 6 4 2 4 3 2" xfId="48925" xr:uid="{761E9E77-19A5-4A20-81EB-D0C5858BEDF3}"/>
    <cellStyle name="Comma 2 3 6 4 2 4 3 3" xfId="33700" xr:uid="{63165AAE-4DF1-4A28-990D-E33461D45923}"/>
    <cellStyle name="Comma 2 3 6 4 2 4 4" xfId="43912" xr:uid="{A5087312-B9DD-4913-97EE-95C991D32637}"/>
    <cellStyle name="Comma 2 3 6 4 2 4 5" xfId="28687" xr:uid="{D74D6F2E-AB50-4C8B-B94D-C9EF98DAF9A4}"/>
    <cellStyle name="Comma 2 3 6 4 2 5" xfId="20286" xr:uid="{B7ABF8BB-62DE-4124-A8E8-50A0C3D56915}"/>
    <cellStyle name="Comma 2 3 6 4 2 5 2" xfId="50600" xr:uid="{F742D12E-1A00-4E0E-8AA3-9F6ABA47439D}"/>
    <cellStyle name="Comma 2 3 6 4 2 5 3" xfId="35375" xr:uid="{229B86D0-DD41-465E-B730-3C1AFCD4E57E}"/>
    <cellStyle name="Comma 2 3 6 4 2 6" xfId="15266" xr:uid="{172A59CF-5F0C-4B22-B9AD-08955BB8DD38}"/>
    <cellStyle name="Comma 2 3 6 4 2 6 2" xfId="45583" xr:uid="{5AC47EB6-8A6A-4394-825B-77A1AD9128D6}"/>
    <cellStyle name="Comma 2 3 6 4 2 6 3" xfId="30358" xr:uid="{C62E882E-FE7F-4526-85EE-BE375570636B}"/>
    <cellStyle name="Comma 2 3 6 4 2 7" xfId="40571" xr:uid="{50DA4348-2DDD-40AD-A838-C625AB1A1505}"/>
    <cellStyle name="Comma 2 3 6 4 2 8" xfId="25345" xr:uid="{F0685AE4-79CC-4D8B-A51F-6CA63704AB05}"/>
    <cellStyle name="Comma 2 3 6 4 3" xfId="10636" xr:uid="{05624B4C-D714-45A8-A2DD-753E3576A19C}"/>
    <cellStyle name="Comma 2 3 6 4 3 2" xfId="12323" xr:uid="{7CAE7199-FC86-44C2-B090-D9C065D0489F}"/>
    <cellStyle name="Comma 2 3 6 4 3 2 2" xfId="22375" xr:uid="{84D843B3-B41C-4D26-9B33-FFD87861D417}"/>
    <cellStyle name="Comma 2 3 6 4 3 2 2 2" xfId="52689" xr:uid="{9868C3F2-4D7A-481B-8C92-03C55B418E06}"/>
    <cellStyle name="Comma 2 3 6 4 3 2 2 3" xfId="37464" xr:uid="{747A5641-DC8D-4014-A16F-B3DE51ACF322}"/>
    <cellStyle name="Comma 2 3 6 4 3 2 3" xfId="17356" xr:uid="{41C4C27F-F48F-4119-8308-0E875C0801AD}"/>
    <cellStyle name="Comma 2 3 6 4 3 2 3 2" xfId="47672" xr:uid="{550A5E3F-7B4F-443D-B52B-097990A2FCB0}"/>
    <cellStyle name="Comma 2 3 6 4 3 2 3 3" xfId="32447" xr:uid="{6529616D-4DD1-471C-A11F-559C5BB673A2}"/>
    <cellStyle name="Comma 2 3 6 4 3 2 4" xfId="42659" xr:uid="{49ED82B1-B88D-4C72-AB06-23481231BC59}"/>
    <cellStyle name="Comma 2 3 6 4 3 2 5" xfId="27434" xr:uid="{2CE83FAB-0368-4456-9B9F-009A490A3615}"/>
    <cellStyle name="Comma 2 3 6 4 3 3" xfId="14003" xr:uid="{F5D3851C-5716-43F7-8886-B6ABA898BAA4}"/>
    <cellStyle name="Comma 2 3 6 4 3 3 2" xfId="24046" xr:uid="{968842A0-2199-4E83-BD69-259445B6DAF7}"/>
    <cellStyle name="Comma 2 3 6 4 3 3 2 2" xfId="54360" xr:uid="{E2BD2AB7-DF5C-4C8B-8972-0860296AC5AE}"/>
    <cellStyle name="Comma 2 3 6 4 3 3 2 3" xfId="39135" xr:uid="{B1A61517-B531-439F-B432-CDB818C59BEB}"/>
    <cellStyle name="Comma 2 3 6 4 3 3 3" xfId="19027" xr:uid="{81107577-1490-42E4-B6D9-E2F21DEEC4F5}"/>
    <cellStyle name="Comma 2 3 6 4 3 3 3 2" xfId="49343" xr:uid="{B0DF04FE-46B7-4CFB-87D4-F1E4BBB4024E}"/>
    <cellStyle name="Comma 2 3 6 4 3 3 3 3" xfId="34118" xr:uid="{7FFAF73C-05D8-419D-B637-D2222C532F16}"/>
    <cellStyle name="Comma 2 3 6 4 3 3 4" xfId="44330" xr:uid="{6F787ACC-51A5-4DF0-ACC9-56D20132F44B}"/>
    <cellStyle name="Comma 2 3 6 4 3 3 5" xfId="29105" xr:uid="{1004B886-29FC-4247-92C9-82C6661C5556}"/>
    <cellStyle name="Comma 2 3 6 4 3 4" xfId="20704" xr:uid="{530C5FD1-6A1D-4A04-AE44-C154152CD97F}"/>
    <cellStyle name="Comma 2 3 6 4 3 4 2" xfId="51018" xr:uid="{2C38AA8E-2271-4BCC-BD3C-1C2E14688906}"/>
    <cellStyle name="Comma 2 3 6 4 3 4 3" xfId="35793" xr:uid="{E95897F6-A272-4077-98C3-7946D88B730A}"/>
    <cellStyle name="Comma 2 3 6 4 3 5" xfId="15684" xr:uid="{605FF4F8-7F72-414D-8A76-8BA5EF05AFD8}"/>
    <cellStyle name="Comma 2 3 6 4 3 5 2" xfId="46001" xr:uid="{644EC0D8-3A87-4857-8BB7-A430D6054C8D}"/>
    <cellStyle name="Comma 2 3 6 4 3 5 3" xfId="30776" xr:uid="{4ABBF671-5D41-4AE5-9590-9ABDE68EF741}"/>
    <cellStyle name="Comma 2 3 6 4 3 6" xfId="40989" xr:uid="{E3404E7C-C1E8-4294-AAF6-2E655A7CE884}"/>
    <cellStyle name="Comma 2 3 6 4 3 7" xfId="25763" xr:uid="{F2883A1F-A7F5-41C6-9B96-F05E9E4BE210}"/>
    <cellStyle name="Comma 2 3 6 4 4" xfId="11486" xr:uid="{D2EF298D-1604-424D-B833-ACAB6A774111}"/>
    <cellStyle name="Comma 2 3 6 4 4 2" xfId="21539" xr:uid="{C1BBD399-D170-4409-83B1-79AB0868ABEB}"/>
    <cellStyle name="Comma 2 3 6 4 4 2 2" xfId="51853" xr:uid="{6B529B48-E32C-49ED-8D13-104C567DD729}"/>
    <cellStyle name="Comma 2 3 6 4 4 2 3" xfId="36628" xr:uid="{2B0A7540-7DF0-4C45-96BA-4E6796871301}"/>
    <cellStyle name="Comma 2 3 6 4 4 3" xfId="16520" xr:uid="{98804D52-CAEC-458C-8CAF-DFCDD4259205}"/>
    <cellStyle name="Comma 2 3 6 4 4 3 2" xfId="46836" xr:uid="{998AA3A4-93DC-4BD1-9C07-1B4C118A40BC}"/>
    <cellStyle name="Comma 2 3 6 4 4 3 3" xfId="31611" xr:uid="{CA503A01-8B3B-4A7B-A8C3-6A228991BD4C}"/>
    <cellStyle name="Comma 2 3 6 4 4 4" xfId="41823" xr:uid="{41D9442F-34C1-406B-A2B2-76A7D12638D8}"/>
    <cellStyle name="Comma 2 3 6 4 4 5" xfId="26598" xr:uid="{87F1F7B4-5DB7-4731-9B64-3A12CCDBFE08}"/>
    <cellStyle name="Comma 2 3 6 4 5" xfId="13167" xr:uid="{6F4CF6E3-D480-48E9-B4F8-D4664D9475C8}"/>
    <cellStyle name="Comma 2 3 6 4 5 2" xfId="23210" xr:uid="{58073996-ED46-431D-A0D6-A6863B7F4BC9}"/>
    <cellStyle name="Comma 2 3 6 4 5 2 2" xfId="53524" xr:uid="{8A3F4B15-51BC-4155-AA7D-5629EB6AB609}"/>
    <cellStyle name="Comma 2 3 6 4 5 2 3" xfId="38299" xr:uid="{83379612-C5C2-480E-AB84-1FE819952443}"/>
    <cellStyle name="Comma 2 3 6 4 5 3" xfId="18191" xr:uid="{C3537F13-BBDE-48E6-85E6-F89F35BAF1F0}"/>
    <cellStyle name="Comma 2 3 6 4 5 3 2" xfId="48507" xr:uid="{C1D69554-BB3F-4D50-9FD9-5BA44465047E}"/>
    <cellStyle name="Comma 2 3 6 4 5 3 3" xfId="33282" xr:uid="{682E924C-1F79-4B41-AFA7-92F990D2CA8C}"/>
    <cellStyle name="Comma 2 3 6 4 5 4" xfId="43494" xr:uid="{ACFD7660-283A-4F15-94B4-2B12E5B995D9}"/>
    <cellStyle name="Comma 2 3 6 4 5 5" xfId="28269" xr:uid="{64DE332C-DAA0-4D31-B0D6-3B072FC4E19D}"/>
    <cellStyle name="Comma 2 3 6 4 6" xfId="19868" xr:uid="{8B3BC32B-5DAB-4472-8F16-C000CE819F29}"/>
    <cellStyle name="Comma 2 3 6 4 6 2" xfId="50182" xr:uid="{EE66DA85-E1C8-4CCA-9E81-E9742B25BA75}"/>
    <cellStyle name="Comma 2 3 6 4 6 3" xfId="34957" xr:uid="{799A7E54-1EF5-416B-AE5D-49730674EB95}"/>
    <cellStyle name="Comma 2 3 6 4 7" xfId="14848" xr:uid="{043789CB-2803-4B5F-A025-9FF4A216C873}"/>
    <cellStyle name="Comma 2 3 6 4 7 2" xfId="45165" xr:uid="{3D06E928-6A68-486A-B6EA-999F13DAD57F}"/>
    <cellStyle name="Comma 2 3 6 4 7 3" xfId="29940" xr:uid="{0EBFF87D-7CA1-4CA5-A01A-77C3BEFC87BF}"/>
    <cellStyle name="Comma 2 3 6 4 8" xfId="40153" xr:uid="{3A502BBA-1139-4F4B-B4B3-85637C7C60BF}"/>
    <cellStyle name="Comma 2 3 6 4 9" xfId="24927" xr:uid="{A51E86DF-0FD6-40DF-B630-BBF17D74C8EE}"/>
    <cellStyle name="Comma 2 3 6 5" xfId="7703" xr:uid="{2EC3712E-5C84-4A11-8A31-5738959030ED}"/>
    <cellStyle name="Comma 2 3 6 5 2" xfId="10846" xr:uid="{8903929A-4855-42B0-9DC6-533B34EF32D4}"/>
    <cellStyle name="Comma 2 3 6 5 2 2" xfId="12533" xr:uid="{940D0C72-575F-4867-B4BE-DFEA4564A29F}"/>
    <cellStyle name="Comma 2 3 6 5 2 2 2" xfId="22585" xr:uid="{4D05400D-04B5-478D-BD66-D35EEFD24ECC}"/>
    <cellStyle name="Comma 2 3 6 5 2 2 2 2" xfId="52899" xr:uid="{E7B282C9-02B0-4FD2-B767-E67698B6EEC6}"/>
    <cellStyle name="Comma 2 3 6 5 2 2 2 3" xfId="37674" xr:uid="{EDF25128-4775-4F0E-AAF8-84186E5D5F47}"/>
    <cellStyle name="Comma 2 3 6 5 2 2 3" xfId="17566" xr:uid="{26912D60-BA5B-46E8-86F4-FED9E706978B}"/>
    <cellStyle name="Comma 2 3 6 5 2 2 3 2" xfId="47882" xr:uid="{ADA0847A-A285-4512-B7CB-44BC84D2CD3A}"/>
    <cellStyle name="Comma 2 3 6 5 2 2 3 3" xfId="32657" xr:uid="{D039976E-0B47-4261-B0CE-FC579D860E64}"/>
    <cellStyle name="Comma 2 3 6 5 2 2 4" xfId="42869" xr:uid="{71EB0D1C-C478-493E-94C4-636D4DCFE6B1}"/>
    <cellStyle name="Comma 2 3 6 5 2 2 5" xfId="27644" xr:uid="{BC75456B-8D13-4F2E-98F9-41C798C7BA65}"/>
    <cellStyle name="Comma 2 3 6 5 2 3" xfId="14213" xr:uid="{6CCA1A48-D61E-4B08-AD50-338070AB0931}"/>
    <cellStyle name="Comma 2 3 6 5 2 3 2" xfId="24256" xr:uid="{339F76E2-B92F-4B9A-BA1E-352657B325F2}"/>
    <cellStyle name="Comma 2 3 6 5 2 3 2 2" xfId="54570" xr:uid="{3F796C91-1DD9-4808-8B13-18DF952AFA99}"/>
    <cellStyle name="Comma 2 3 6 5 2 3 2 3" xfId="39345" xr:uid="{E21C1DAA-1D9E-4C9E-B580-7D09A0E0F255}"/>
    <cellStyle name="Comma 2 3 6 5 2 3 3" xfId="19237" xr:uid="{D1C014E0-6BBC-441E-A099-56130CA17EF1}"/>
    <cellStyle name="Comma 2 3 6 5 2 3 3 2" xfId="49553" xr:uid="{4DE2E01E-3C55-48F9-93BA-0885D5C7A5A8}"/>
    <cellStyle name="Comma 2 3 6 5 2 3 3 3" xfId="34328" xr:uid="{2CA5568D-E88B-4805-9B16-FF0034E9C39A}"/>
    <cellStyle name="Comma 2 3 6 5 2 3 4" xfId="44540" xr:uid="{329EB08A-D24F-48EE-AEAE-08086A80EAD5}"/>
    <cellStyle name="Comma 2 3 6 5 2 3 5" xfId="29315" xr:uid="{5E02B710-1C3C-45FA-8064-213BC97BECD9}"/>
    <cellStyle name="Comma 2 3 6 5 2 4" xfId="20914" xr:uid="{C4BA198F-2CF9-43F9-B92E-3B2CA0869305}"/>
    <cellStyle name="Comma 2 3 6 5 2 4 2" xfId="51228" xr:uid="{E0180429-282F-40EC-B6C7-D889C706A9F2}"/>
    <cellStyle name="Comma 2 3 6 5 2 4 3" xfId="36003" xr:uid="{F858EFB3-EA39-4B9A-9066-2F6502987C46}"/>
    <cellStyle name="Comma 2 3 6 5 2 5" xfId="15894" xr:uid="{F2D96684-ACAD-4FFA-A096-7F32A3000467}"/>
    <cellStyle name="Comma 2 3 6 5 2 5 2" xfId="46211" xr:uid="{197633DE-6275-4E53-BE68-BC3F68AAAB3C}"/>
    <cellStyle name="Comma 2 3 6 5 2 5 3" xfId="30986" xr:uid="{461EA242-9A63-470B-884A-6933DA509F4B}"/>
    <cellStyle name="Comma 2 3 6 5 2 6" xfId="41199" xr:uid="{5CF77E59-CB69-4816-A777-62D7F4862F3A}"/>
    <cellStyle name="Comma 2 3 6 5 2 7" xfId="25973" xr:uid="{820E644E-C3F2-441E-BB7A-10B12396A9F5}"/>
    <cellStyle name="Comma 2 3 6 5 3" xfId="11696" xr:uid="{984DA5C1-09E0-4E0A-9D56-AA7377313A06}"/>
    <cellStyle name="Comma 2 3 6 5 3 2" xfId="21749" xr:uid="{6F9913C7-5DA6-4555-B011-AB4035807618}"/>
    <cellStyle name="Comma 2 3 6 5 3 2 2" xfId="52063" xr:uid="{4123CA5B-D94F-4D4F-A03A-A3BB7F40DA19}"/>
    <cellStyle name="Comma 2 3 6 5 3 2 3" xfId="36838" xr:uid="{B65DD58B-4721-4FAB-B078-B475E4B42FB6}"/>
    <cellStyle name="Comma 2 3 6 5 3 3" xfId="16730" xr:uid="{D657BAD4-0137-443E-9138-6C5DEC071083}"/>
    <cellStyle name="Comma 2 3 6 5 3 3 2" xfId="47046" xr:uid="{FFD4ED41-2D51-4731-9B58-C6620E41941D}"/>
    <cellStyle name="Comma 2 3 6 5 3 3 3" xfId="31821" xr:uid="{181C7F19-3A8D-4CC7-9F4A-1BB44423670F}"/>
    <cellStyle name="Comma 2 3 6 5 3 4" xfId="42033" xr:uid="{A5862005-088D-4C0D-B883-C40B91E5481A}"/>
    <cellStyle name="Comma 2 3 6 5 3 5" xfId="26808" xr:uid="{9D31910D-3C4F-4E26-B76C-C712836C60CB}"/>
    <cellStyle name="Comma 2 3 6 5 4" xfId="13377" xr:uid="{9725A79B-4C2D-42B2-AF20-CE88CBA3F8B3}"/>
    <cellStyle name="Comma 2 3 6 5 4 2" xfId="23420" xr:uid="{09430E8F-50C9-4830-8F43-A9D6B08268AD}"/>
    <cellStyle name="Comma 2 3 6 5 4 2 2" xfId="53734" xr:uid="{72FAB38B-D773-4F24-B9E0-FBCD46C3B3EC}"/>
    <cellStyle name="Comma 2 3 6 5 4 2 3" xfId="38509" xr:uid="{7745244B-3A4A-43B9-99F8-F4D6FCC114E0}"/>
    <cellStyle name="Comma 2 3 6 5 4 3" xfId="18401" xr:uid="{B420F76A-7D2E-41EB-A426-A3D97F8D05E3}"/>
    <cellStyle name="Comma 2 3 6 5 4 3 2" xfId="48717" xr:uid="{0F08B51A-6567-4995-8769-F2A9CD0BFF45}"/>
    <cellStyle name="Comma 2 3 6 5 4 3 3" xfId="33492" xr:uid="{6DDB8C17-61B9-46DE-ACF8-0402C65CFD98}"/>
    <cellStyle name="Comma 2 3 6 5 4 4" xfId="43704" xr:uid="{2962009F-73E0-4941-BB6D-8B05F4C71E2E}"/>
    <cellStyle name="Comma 2 3 6 5 4 5" xfId="28479" xr:uid="{F73FBF82-8D5F-43FE-9D77-7A3BD880E2BF}"/>
    <cellStyle name="Comma 2 3 6 5 5" xfId="20078" xr:uid="{4E333009-19AE-4071-B91A-339D13C57431}"/>
    <cellStyle name="Comma 2 3 6 5 5 2" xfId="50392" xr:uid="{D0F18ED8-52A8-47C5-BB93-8E99A52675AB}"/>
    <cellStyle name="Comma 2 3 6 5 5 3" xfId="35167" xr:uid="{4055D78E-8BE8-4439-A0ED-713A11DCD0AB}"/>
    <cellStyle name="Comma 2 3 6 5 6" xfId="15058" xr:uid="{2E8733D0-4723-47BA-8828-F14DDB5BD445}"/>
    <cellStyle name="Comma 2 3 6 5 6 2" xfId="45375" xr:uid="{8DC7EDB9-DEA5-47DA-A658-2A98F16054A6}"/>
    <cellStyle name="Comma 2 3 6 5 6 3" xfId="30150" xr:uid="{B7C342E6-17A6-4006-AAAE-66D01B1F8497}"/>
    <cellStyle name="Comma 2 3 6 5 7" xfId="40363" xr:uid="{BFE8D181-EA6F-426D-8B31-1FD6E79DFF9B}"/>
    <cellStyle name="Comma 2 3 6 5 8" xfId="25137" xr:uid="{1AF8257B-6C2A-4FF0-A155-9C67E9503FFD}"/>
    <cellStyle name="Comma 2 3 6 5 9" xfId="10007" xr:uid="{CD243F90-032E-4744-8E9B-A314B668D0BA}"/>
    <cellStyle name="Comma 2 3 6 6" xfId="10427" xr:uid="{90AF5437-1FC7-43A2-9B6D-55ECED2193EE}"/>
    <cellStyle name="Comma 2 3 6 6 2" xfId="12115" xr:uid="{32BB61AD-23C3-4B44-AEAA-D33BFF5ED388}"/>
    <cellStyle name="Comma 2 3 6 6 2 2" xfId="22167" xr:uid="{1718615E-4286-4DF9-B583-FD889F4BB265}"/>
    <cellStyle name="Comma 2 3 6 6 2 2 2" xfId="52481" xr:uid="{0FFD0A52-152B-4A47-8122-C8E1EA26C49A}"/>
    <cellStyle name="Comma 2 3 6 6 2 2 3" xfId="37256" xr:uid="{3F6234E4-ED75-4414-B217-EC35CC9944A7}"/>
    <cellStyle name="Comma 2 3 6 6 2 3" xfId="17148" xr:uid="{5AEA6CE7-6656-4B30-A9A8-3C26AA8D1A7C}"/>
    <cellStyle name="Comma 2 3 6 6 2 3 2" xfId="47464" xr:uid="{8BCBB659-2430-4CD5-BD62-9D83DB2EA4CE}"/>
    <cellStyle name="Comma 2 3 6 6 2 3 3" xfId="32239" xr:uid="{C9138C8B-D33E-4A54-BE44-30E2CA480290}"/>
    <cellStyle name="Comma 2 3 6 6 2 4" xfId="42451" xr:uid="{5BBE717E-876D-446A-9BCD-BD8A786681F5}"/>
    <cellStyle name="Comma 2 3 6 6 2 5" xfId="27226" xr:uid="{7D6C473A-A25D-42B6-A764-3C1C16D400FC}"/>
    <cellStyle name="Comma 2 3 6 6 3" xfId="13795" xr:uid="{396AADCC-670E-4CE3-B031-B15796DB958F}"/>
    <cellStyle name="Comma 2 3 6 6 3 2" xfId="23838" xr:uid="{370E98E4-98D1-408B-B36E-B9CE64A96A8B}"/>
    <cellStyle name="Comma 2 3 6 6 3 2 2" xfId="54152" xr:uid="{BB66D6FD-45CA-4E36-AD1A-DCE18C839CC9}"/>
    <cellStyle name="Comma 2 3 6 6 3 2 3" xfId="38927" xr:uid="{C9529282-9497-4C5E-9E95-7EE56AE82555}"/>
    <cellStyle name="Comma 2 3 6 6 3 3" xfId="18819" xr:uid="{F5559BB3-B832-4DC4-82B5-CED9EA085235}"/>
    <cellStyle name="Comma 2 3 6 6 3 3 2" xfId="49135" xr:uid="{9FEBE58E-79E9-4721-8D6E-20431A065B1A}"/>
    <cellStyle name="Comma 2 3 6 6 3 3 3" xfId="33910" xr:uid="{BE423596-EA34-4645-8DCB-7C9C5D8ACC48}"/>
    <cellStyle name="Comma 2 3 6 6 3 4" xfId="44122" xr:uid="{9105E946-F945-4A4F-A8CD-295A8C6AB383}"/>
    <cellStyle name="Comma 2 3 6 6 3 5" xfId="28897" xr:uid="{57EDDDB5-8843-4929-BAF2-91077BE88353}"/>
    <cellStyle name="Comma 2 3 6 6 4" xfId="20496" xr:uid="{0BB8B0FB-8128-4308-8081-A09DE2AE00BE}"/>
    <cellStyle name="Comma 2 3 6 6 4 2" xfId="50810" xr:uid="{8863AF14-069C-4166-A6F1-0877D8BDBE0B}"/>
    <cellStyle name="Comma 2 3 6 6 4 3" xfId="35585" xr:uid="{01932406-D37A-4E35-8294-995AF2A42BB6}"/>
    <cellStyle name="Comma 2 3 6 6 5" xfId="15476" xr:uid="{414E3B2B-E5FC-4C2C-A206-08118D25E845}"/>
    <cellStyle name="Comma 2 3 6 6 5 2" xfId="45793" xr:uid="{C55F6872-BDF2-4708-8AEB-81F0DEBE9DF9}"/>
    <cellStyle name="Comma 2 3 6 6 5 3" xfId="30568" xr:uid="{AA82F017-162E-4997-97CB-2A9F9D42D04F}"/>
    <cellStyle name="Comma 2 3 6 6 6" xfId="40781" xr:uid="{6D6B7E88-65F1-45A4-94D5-251101AB96F1}"/>
    <cellStyle name="Comma 2 3 6 6 7" xfId="25555" xr:uid="{60A99453-BE3A-4878-8FB7-25142B404A2F}"/>
    <cellStyle name="Comma 2 3 6 7" xfId="11274" xr:uid="{92330DCE-D0F0-4319-87B4-5C85690B1AF5}"/>
    <cellStyle name="Comma 2 3 6 7 2" xfId="21331" xr:uid="{69EFB329-0610-4BC7-8A2F-CD1608D0355C}"/>
    <cellStyle name="Comma 2 3 6 7 2 2" xfId="51645" xr:uid="{78E77CE5-C055-463B-8AA5-3805C39EF9DB}"/>
    <cellStyle name="Comma 2 3 6 7 2 3" xfId="36420" xr:uid="{498C13B4-7B75-4C5E-BD05-AF12C9942021}"/>
    <cellStyle name="Comma 2 3 6 7 3" xfId="16312" xr:uid="{8B4EC3DD-F23A-4077-BFAA-7AC42D2D8EB4}"/>
    <cellStyle name="Comma 2 3 6 7 3 2" xfId="46628" xr:uid="{E56752B4-5CC9-41CF-9C34-13B842BFC0EF}"/>
    <cellStyle name="Comma 2 3 6 7 3 3" xfId="31403" xr:uid="{DA377A06-D836-4456-82F9-43B03F1C2D6E}"/>
    <cellStyle name="Comma 2 3 6 7 4" xfId="41615" xr:uid="{7477181D-3E21-43F2-8358-8E85FD460F09}"/>
    <cellStyle name="Comma 2 3 6 7 5" xfId="26390" xr:uid="{A8A9E4A2-9A1F-4957-95AC-A84AA079035C}"/>
    <cellStyle name="Comma 2 3 6 8" xfId="12956" xr:uid="{B0930B63-63E7-43DE-9838-4BF0A1A56F52}"/>
    <cellStyle name="Comma 2 3 6 8 2" xfId="23002" xr:uid="{8C8821DB-AC81-4E18-BF58-2BA6347441DB}"/>
    <cellStyle name="Comma 2 3 6 8 2 2" xfId="53316" xr:uid="{461EEFCC-8CB4-42EF-AF1A-5451847CECFF}"/>
    <cellStyle name="Comma 2 3 6 8 2 3" xfId="38091" xr:uid="{CD387141-345C-4714-AEEB-67EC231705BF}"/>
    <cellStyle name="Comma 2 3 6 8 3" xfId="17983" xr:uid="{613FFC6D-3262-4816-9008-FA894726F23F}"/>
    <cellStyle name="Comma 2 3 6 8 3 2" xfId="48299" xr:uid="{1F093A65-BC04-4B15-A46F-B8E2A208163D}"/>
    <cellStyle name="Comma 2 3 6 8 3 3" xfId="33074" xr:uid="{2FCBDC44-A311-4CAC-A0F2-EC50175338ED}"/>
    <cellStyle name="Comma 2 3 6 8 4" xfId="43286" xr:uid="{5089873C-A190-486A-A4BE-176B854D09E9}"/>
    <cellStyle name="Comma 2 3 6 8 5" xfId="28061" xr:uid="{AB1EA80E-1FA8-4F33-AF30-8C389BFE4055}"/>
    <cellStyle name="Comma 2 3 6 9" xfId="19659" xr:uid="{FAA7D4F0-949E-41E6-A627-9891D278DB4F}"/>
    <cellStyle name="Comma 2 3 6 9 2" xfId="49974" xr:uid="{F51E3D55-6DF2-4219-9B6B-145C4598737E}"/>
    <cellStyle name="Comma 2 3 6 9 3" xfId="34749" xr:uid="{9B9A9A21-39BA-4982-984E-7A0194E5FF0B}"/>
    <cellStyle name="Comma 2 3 7" xfId="603" xr:uid="{02375DD2-F7FC-4FB0-A7C2-6CE314073FC4}"/>
    <cellStyle name="Comma 2 3 8" xfId="9196" xr:uid="{62805D81-DB85-47A3-BCBB-D4AD9FDEA324}"/>
    <cellStyle name="Comma 2 4" xfId="604" xr:uid="{3E11A3B3-D378-4BB8-994A-0F85D6327443}"/>
    <cellStyle name="Comma 2 5" xfId="605" xr:uid="{1DA3E98F-DCE6-4759-9052-DAB4E5F278AE}"/>
    <cellStyle name="Comma 2 5 2" xfId="606" xr:uid="{7B1BED48-F5C5-4BC3-A5BC-3400E309133B}"/>
    <cellStyle name="Comma 2 5 2 2" xfId="5759" xr:uid="{9286CD9F-6EC0-4441-AA31-48F1210D7CE2}"/>
    <cellStyle name="Comma 2 5 2 2 2" xfId="7109" xr:uid="{ED30DE1D-2139-4659-AB3F-0B89C2B0B525}"/>
    <cellStyle name="Comma 2 5 2 2 3" xfId="8262" xr:uid="{2C11E209-B25C-4C01-A9EF-353EFC512D31}"/>
    <cellStyle name="Comma 2 5 2 3" xfId="6543" xr:uid="{9B7CDC18-B78A-42BD-8D64-D2A9E08CDF10}"/>
    <cellStyle name="Comma 2 5 2 4" xfId="7704" xr:uid="{17D0CFC3-4D3E-4231-B122-76B1DE79EFA9}"/>
    <cellStyle name="Comma 2 6" xfId="607" xr:uid="{ACE857F5-29ED-488D-B53D-8214A2B3F048}"/>
    <cellStyle name="Comma 2 6 2" xfId="5760" xr:uid="{EF2A46C1-FA6B-4C9F-A495-8491EF3493FD}"/>
    <cellStyle name="Comma 2 6 2 2" xfId="7110" xr:uid="{77169A1B-98F4-4DD8-B63E-DE9BAEA98741}"/>
    <cellStyle name="Comma 2 6 2 3" xfId="8263" xr:uid="{903A9397-80A1-4ADF-B570-1B425C709F16}"/>
    <cellStyle name="Comma 2 6 3" xfId="6544" xr:uid="{AE76CA10-C690-4915-BDB4-4AE9370F73F1}"/>
    <cellStyle name="Comma 2 6 4" xfId="7705" xr:uid="{30C6D503-79C5-42B6-A9D6-8FA17047768F}"/>
    <cellStyle name="Comma 2 7" xfId="608" xr:uid="{478B3C11-C041-42A7-A051-4F23E984A01F}"/>
    <cellStyle name="Comma 2 7 2" xfId="5761" xr:uid="{A063D543-181A-4512-94E7-00988F0566FC}"/>
    <cellStyle name="Comma 2 7 2 2" xfId="7111" xr:uid="{A0617474-8B7D-42BF-98C0-447AE08B8650}"/>
    <cellStyle name="Comma 2 7 2 3" xfId="8264" xr:uid="{894CB2F3-2DDD-41A6-B1D2-8C05A0E44148}"/>
    <cellStyle name="Comma 2 7 3" xfId="6545" xr:uid="{AC65CED0-8B5B-4C9B-8B9C-11D1BF4F972D}"/>
    <cellStyle name="Comma 2 7 4" xfId="7706" xr:uid="{83AD0C2E-10E1-4CF1-892A-DA0C6FD2BBA3}"/>
    <cellStyle name="Comma 2 8" xfId="609" xr:uid="{CE780A73-9B3D-42F7-AA76-8206B6D6C0EF}"/>
    <cellStyle name="Comma 2 8 2" xfId="5762" xr:uid="{023953D2-5740-4A00-8383-25402B38B073}"/>
    <cellStyle name="Comma 2 8 2 2" xfId="7112" xr:uid="{8A03B3BF-931E-4620-B4A8-B40A4DD90909}"/>
    <cellStyle name="Comma 2 8 2 3" xfId="8265" xr:uid="{ECBE9A5A-A3CA-462C-B534-4AEE0760683C}"/>
    <cellStyle name="Comma 2 8 3" xfId="6546" xr:uid="{9FA22FEF-60E0-42F1-9034-325685428681}"/>
    <cellStyle name="Comma 2 8 4" xfId="7707" xr:uid="{86101212-3165-4592-9B9B-C19CB2D4717B}"/>
    <cellStyle name="Comma 2 9" xfId="610" xr:uid="{EE4DA0B3-36AA-4C63-9779-D3190B0037CF}"/>
    <cellStyle name="Comma 20" xfId="611" xr:uid="{DF1FF650-378D-4C20-8860-0A926D7C00F1}"/>
    <cellStyle name="Comma 20 2" xfId="612" xr:uid="{04524ED5-B6BA-45C1-A79A-CE53A41F5CEB}"/>
    <cellStyle name="Comma 21" xfId="613" xr:uid="{7906EA1E-4DA3-44E4-A724-64BC3DF890CD}"/>
    <cellStyle name="Comma 21 2" xfId="614" xr:uid="{9860F526-295F-4F3F-AC75-1AB755CF5A93}"/>
    <cellStyle name="Comma 22" xfId="615" xr:uid="{6334DA6F-7BD1-4B69-B115-5BA96A639CE3}"/>
    <cellStyle name="Comma 22 2" xfId="616" xr:uid="{5683A3C8-3D22-4011-9E77-EE9E29DDEFEB}"/>
    <cellStyle name="Comma 22 2 2" xfId="55086" xr:uid="{16053C0A-5056-4A70-BF89-21AF9FFD79CF}"/>
    <cellStyle name="Comma 22 3" xfId="55172" xr:uid="{180B1876-C4F6-4A37-8B77-A25C9562A667}"/>
    <cellStyle name="Comma 23" xfId="617" xr:uid="{EF15355A-5C87-45EE-8BC8-78D5655CAA9C}"/>
    <cellStyle name="Comma 23 2" xfId="618" xr:uid="{320E2A99-8888-420B-86EA-513B0022409C}"/>
    <cellStyle name="Comma 24" xfId="619" xr:uid="{B2C0C59C-F80E-485C-9C8C-B12E3363E657}"/>
    <cellStyle name="Comma 24 2" xfId="620" xr:uid="{D3E4B407-1E7A-490F-BF02-8EB93CC31B28}"/>
    <cellStyle name="Comma 25" xfId="621" xr:uid="{B7DB2B01-FD3D-4567-B935-E6E9BF52A9F9}"/>
    <cellStyle name="Comma 25 2" xfId="622" xr:uid="{5DAD90A2-C433-414D-BF32-AEDE5FEE4A86}"/>
    <cellStyle name="Comma 26" xfId="623" xr:uid="{46EC3FD1-FC84-4173-B474-BC1300A7A458}"/>
    <cellStyle name="Comma 26 2" xfId="624" xr:uid="{3942DF76-46FC-414D-A92D-EF93BC2A1DD3}"/>
    <cellStyle name="Comma 27" xfId="625" xr:uid="{0AAA39C4-8CAD-4902-8127-BF85A6D62C9B}"/>
    <cellStyle name="Comma 27 2" xfId="626" xr:uid="{79454D4D-A2DD-4C6B-828D-96C9277B6F92}"/>
    <cellStyle name="Comma 27 3" xfId="11258" xr:uid="{322353B7-F662-48C1-BC39-EBB12F44F226}"/>
    <cellStyle name="Comma 28" xfId="627" xr:uid="{05ECBF48-AA88-4248-A71C-6E3909C83A86}"/>
    <cellStyle name="Comma 28 2" xfId="628" xr:uid="{30DA4E98-5469-4689-93DD-3F8BEBE8A709}"/>
    <cellStyle name="Comma 29" xfId="629" xr:uid="{83EDA754-4F19-4563-BB50-698AE33BB3AA}"/>
    <cellStyle name="Comma 29 2" xfId="630" xr:uid="{BFE525D6-C63F-4524-862E-2CFE7C627751}"/>
    <cellStyle name="Comma 3" xfId="54" xr:uid="{A9D944EC-975C-422C-B06E-5DECD3B82240}"/>
    <cellStyle name="Comma 3 2" xfId="632" xr:uid="{EE55C951-5954-4256-930F-F971CF950EE3}"/>
    <cellStyle name="Comma 3 3" xfId="633" xr:uid="{E9415778-082B-493B-BFEF-57C1E507EB54}"/>
    <cellStyle name="Comma 3 3 2" xfId="634" xr:uid="{A1B78E36-F2EE-4108-99B8-CB6EA86C3A7E}"/>
    <cellStyle name="Comma 3 4" xfId="635" xr:uid="{BE37E722-1E55-4EA1-937E-B1AF8B7A6D4D}"/>
    <cellStyle name="Comma 3 5" xfId="636" xr:uid="{15E769F4-AD4C-4D56-BE4F-FA4A25123F03}"/>
    <cellStyle name="Comma 3 6" xfId="631" xr:uid="{2738E116-E711-48EA-BC0D-3517CF1853D4}"/>
    <cellStyle name="Comma 30" xfId="637" xr:uid="{E8EAE0DC-B9C1-4DE4-9B2C-7A06C224245D}"/>
    <cellStyle name="Comma 30 2" xfId="638" xr:uid="{2B543F5D-EE94-4154-93FB-6F6B5333726A}"/>
    <cellStyle name="Comma 31" xfId="639" xr:uid="{A31447DE-6D0B-4D8C-A7DC-B32A188E365B}"/>
    <cellStyle name="Comma 31 2" xfId="640" xr:uid="{2905AF64-2A16-49EA-B2FE-BD21518A03EA}"/>
    <cellStyle name="Comma 317" xfId="59" xr:uid="{2710833C-6B97-4029-A520-F0942AF50CE9}"/>
    <cellStyle name="Comma 32" xfId="641" xr:uid="{880DF28F-EC48-456B-91B1-994DDD710CA0}"/>
    <cellStyle name="Comma 32 2" xfId="642" xr:uid="{2377C534-DECF-461E-8191-4A4606842101}"/>
    <cellStyle name="Comma 33" xfId="643" xr:uid="{ECB85701-04CB-4ABC-A4AA-2394D44BB565}"/>
    <cellStyle name="Comma 33 2" xfId="644" xr:uid="{1441A5D9-A9B5-461F-A6C7-081162234439}"/>
    <cellStyle name="Comma 34" xfId="645" xr:uid="{D987ADA9-5865-479D-A78C-DB482672C1C0}"/>
    <cellStyle name="Comma 34 2" xfId="646" xr:uid="{59AA8B32-7697-45A0-AA9C-71F8779236C8}"/>
    <cellStyle name="Comma 34 3" xfId="647" xr:uid="{F26FF488-91DE-4401-B1AC-0DDA69D43C6B}"/>
    <cellStyle name="Comma 34 3 2" xfId="5763" xr:uid="{7F568744-6A9A-4179-A48A-E4521EA6997C}"/>
    <cellStyle name="Comma 34 3 2 2" xfId="7113" xr:uid="{D8F0822C-55FB-4E49-992C-E0AE6CAC6111}"/>
    <cellStyle name="Comma 34 3 2 3" xfId="8266" xr:uid="{3DCBE0F9-473D-41AD-A2E5-A917BF969F96}"/>
    <cellStyle name="Comma 34 3 3" xfId="6547" xr:uid="{B8207502-81A1-44AA-B342-C924A8B37E0B}"/>
    <cellStyle name="Comma 34 3 4" xfId="7708" xr:uid="{80D633B9-805E-47C5-8F7F-8269766F269B}"/>
    <cellStyle name="Comma 35" xfId="648" xr:uid="{F285CD8F-C129-4F5A-AB4F-A6C04AA21817}"/>
    <cellStyle name="Comma 35 2" xfId="649" xr:uid="{ED91752C-27D3-449E-AF10-D93902AAAA80}"/>
    <cellStyle name="Comma 35 3" xfId="650" xr:uid="{6D519A5C-91EC-4892-90C7-46F935FCAC24}"/>
    <cellStyle name="Comma 35 3 2" xfId="5764" xr:uid="{88F530FD-5789-4B00-8C72-6C5A4CE9CA7F}"/>
    <cellStyle name="Comma 35 3 2 2" xfId="7114" xr:uid="{B9D0D972-0DFD-4B6B-8AFE-EFEB5419F438}"/>
    <cellStyle name="Comma 35 3 2 3" xfId="8267" xr:uid="{ADCC6EA1-E31F-41EA-9A0D-F72726498D7F}"/>
    <cellStyle name="Comma 35 3 3" xfId="6548" xr:uid="{06D83AB2-1CA7-4F7F-9D21-366EF192F640}"/>
    <cellStyle name="Comma 35 3 4" xfId="7709" xr:uid="{2F4C3523-FB7B-4C56-AE48-19D79431CB10}"/>
    <cellStyle name="Comma 36" xfId="651" xr:uid="{22150793-1BF0-4586-BB9D-9BD6DB9A825F}"/>
    <cellStyle name="Comma 36 2" xfId="652" xr:uid="{5FCB7C6E-7514-442E-8044-9FE3B06396DD}"/>
    <cellStyle name="Comma 36 3" xfId="653" xr:uid="{25F6AD03-B688-4E03-B3FA-9BA29B0E54A4}"/>
    <cellStyle name="Comma 36 3 2" xfId="5765" xr:uid="{BDDCBE43-9A73-4D0B-A9DF-3378D623E426}"/>
    <cellStyle name="Comma 36 3 2 2" xfId="7115" xr:uid="{39F4380C-AFF6-42BE-ACA3-1826DA724967}"/>
    <cellStyle name="Comma 36 3 2 3" xfId="8268" xr:uid="{71B399B8-FC0F-4BA8-8965-E136612ED75B}"/>
    <cellStyle name="Comma 36 3 3" xfId="6549" xr:uid="{4B05FE42-804A-4791-94CF-4AF7E698CA6F}"/>
    <cellStyle name="Comma 36 3 4" xfId="7710" xr:uid="{0205A4BA-E2DC-40E1-A8C1-21713EAFA1E0}"/>
    <cellStyle name="Comma 37" xfId="654" xr:uid="{6A5D5781-AE95-492F-A3B2-2EB06237AC0F}"/>
    <cellStyle name="Comma 37 2" xfId="655" xr:uid="{35B4E64F-5B70-4FFB-9E10-4C3E634613F3}"/>
    <cellStyle name="Comma 37 3" xfId="656" xr:uid="{9F135EBF-8BBA-42A7-B3E4-AE9AE8420F5B}"/>
    <cellStyle name="Comma 37 3 2" xfId="5766" xr:uid="{0A00E7BC-4886-4682-8D6A-A49B980F9FD9}"/>
    <cellStyle name="Comma 37 3 2 2" xfId="7116" xr:uid="{2D66FE06-C135-45C3-B042-95296EC2BF42}"/>
    <cellStyle name="Comma 37 3 2 3" xfId="8269" xr:uid="{3C51F1AC-1910-4DEB-9767-BD58FE0F27A2}"/>
    <cellStyle name="Comma 37 3 3" xfId="6550" xr:uid="{AE3D8064-2284-4374-8C64-F9A4E334A98C}"/>
    <cellStyle name="Comma 37 3 4" xfId="7711" xr:uid="{F0467B52-6891-4E46-BCA7-E3B815944435}"/>
    <cellStyle name="Comma 38" xfId="657" xr:uid="{B1F43413-EB65-47EE-8281-1FB5ECF288F8}"/>
    <cellStyle name="Comma 38 2" xfId="658" xr:uid="{EAA688E3-95C5-4EAC-9F3C-A2AC808B4C9E}"/>
    <cellStyle name="Comma 38 3" xfId="659" xr:uid="{3CB6CF05-919E-44F6-8DBE-D3F3574DB253}"/>
    <cellStyle name="Comma 38 3 2" xfId="5767" xr:uid="{D906ECF8-9100-426D-84B4-863F71891B1A}"/>
    <cellStyle name="Comma 38 3 2 2" xfId="7117" xr:uid="{4F1C60DD-5C4B-4560-8771-2FCCECD20AE8}"/>
    <cellStyle name="Comma 38 3 2 3" xfId="8270" xr:uid="{19442077-3BAD-4FFF-AB70-C4FF2E3BD30F}"/>
    <cellStyle name="Comma 38 3 3" xfId="6551" xr:uid="{7AC38773-3C0E-43C5-8741-5410E6BEC4FE}"/>
    <cellStyle name="Comma 38 3 4" xfId="7712" xr:uid="{AC39A961-A910-4551-8BC7-4B6367220764}"/>
    <cellStyle name="Comma 39" xfId="660" xr:uid="{206E937E-25E8-4141-9B5F-065B30622E5E}"/>
    <cellStyle name="Comma 39 2" xfId="661" xr:uid="{672A950A-77C3-4C65-B5F2-CE2C3C710144}"/>
    <cellStyle name="Comma 39 2 2" xfId="662" xr:uid="{BA59BF56-C6E6-4E67-BB2A-0562F036995A}"/>
    <cellStyle name="Comma 39 2 2 2" xfId="5768" xr:uid="{FD1C9333-E064-4192-BAF7-7BF719E4AA2D}"/>
    <cellStyle name="Comma 39 2 2 2 2" xfId="7118" xr:uid="{43DBCC95-5FB2-4888-B82D-606144799880}"/>
    <cellStyle name="Comma 39 2 2 2 3" xfId="8271" xr:uid="{7E84DBAB-CC08-4074-B8CE-9660FAB307E9}"/>
    <cellStyle name="Comma 39 2 2 3" xfId="6552" xr:uid="{052D0168-E725-4BBF-99A2-8532DB740A38}"/>
    <cellStyle name="Comma 39 2 2 4" xfId="7713" xr:uid="{C8BAC610-61AD-4081-9A59-DD7A60C53604}"/>
    <cellStyle name="Comma 39 3" xfId="663" xr:uid="{A1894574-6EDC-4E73-BC3D-8F3F27B04647}"/>
    <cellStyle name="Comma 39 3 2" xfId="5769" xr:uid="{B680B3C6-B09D-488A-A27C-369C6A5EAA13}"/>
    <cellStyle name="Comma 39 3 2 2" xfId="7119" xr:uid="{A5465818-9CD2-4A2E-A6A0-E3E4E819E0FF}"/>
    <cellStyle name="Comma 39 3 2 3" xfId="8272" xr:uid="{F58110BF-B504-4066-8F03-19D784B65D10}"/>
    <cellStyle name="Comma 39 3 3" xfId="6553" xr:uid="{A72E88E7-3D3D-498A-9D8B-E8FBB3C2F32C}"/>
    <cellStyle name="Comma 39 3 4" xfId="7714" xr:uid="{12D7C239-59A1-4D8A-A7CF-A1F9C975038B}"/>
    <cellStyle name="Comma 4" xfId="664" xr:uid="{E3DAB796-F911-4DB1-BE20-51EA38524CBA}"/>
    <cellStyle name="Comma 4 10" xfId="8945" xr:uid="{0330174C-9429-4E9B-8043-C1A1273639DE}"/>
    <cellStyle name="Comma 4 11" xfId="39904" xr:uid="{5B4925AB-C229-4FF4-8CBB-678A76905145}"/>
    <cellStyle name="Comma 4 2" xfId="665" xr:uid="{A6198530-186F-4BCD-9C0E-06047391DEDC}"/>
    <cellStyle name="Comma 4 2 2" xfId="9203" xr:uid="{6D9D0174-55B1-4EF1-92C8-E41189976476}"/>
    <cellStyle name="Comma 4 3" xfId="666" xr:uid="{CE26DC73-A8AB-4DC2-8571-B6DD941F96AA}"/>
    <cellStyle name="Comma 4 3 2" xfId="9204" xr:uid="{1E17DDC4-7395-447B-BD69-4CBA972C044F}"/>
    <cellStyle name="Comma 4 4" xfId="667" xr:uid="{518FDEF2-47D4-4899-A738-8EAE3689AB65}"/>
    <cellStyle name="Comma 4 4 2" xfId="668" xr:uid="{50004F07-6261-40D2-9A30-8531AF174786}"/>
    <cellStyle name="Comma 4 4 3" xfId="9205" xr:uid="{C7A1F0D7-B3E7-4DDA-8C1A-1FF18AB598AF}"/>
    <cellStyle name="Comma 4 5" xfId="669" xr:uid="{862DCCAF-7719-4460-B04F-B34B2997CB75}"/>
    <cellStyle name="Comma 4 5 2" xfId="9206" xr:uid="{2AF61260-7A0A-4E20-81D8-7C34C93D1420}"/>
    <cellStyle name="Comma 4 6" xfId="670" xr:uid="{B9945253-590D-4C5E-B6E0-9A579844CA37}"/>
    <cellStyle name="Comma 4 6 2" xfId="9207" xr:uid="{6C233F87-3CF4-4E9C-88F2-9685323C9102}"/>
    <cellStyle name="Comma 4 7" xfId="671" xr:uid="{C0371ECA-A107-49AA-81EF-04E071D914A9}"/>
    <cellStyle name="Comma 4 7 2" xfId="9208" xr:uid="{63A1AB8D-2949-4DF8-86E2-6E6636F1A5C1}"/>
    <cellStyle name="Comma 4 8" xfId="9209" xr:uid="{A3F281A4-8341-4929-AEAE-DF35BAFB55F4}"/>
    <cellStyle name="Comma 4 9" xfId="9202" xr:uid="{5BC7A466-E4F0-448B-975C-1147B9C8E356}"/>
    <cellStyle name="Comma 40" xfId="672" xr:uid="{C7D867E5-3772-47FA-A2DA-F279C58F4809}"/>
    <cellStyle name="Comma 40 2" xfId="673" xr:uid="{3C71EFC6-50A8-4F18-9DC8-3251DD91E9F4}"/>
    <cellStyle name="Comma 40 2 2" xfId="674" xr:uid="{20FCAA26-6262-4FC7-B180-3DEFF7D07E67}"/>
    <cellStyle name="Comma 40 2 2 2" xfId="5770" xr:uid="{8B78C094-12F7-4308-B3D9-50A58E15FB0C}"/>
    <cellStyle name="Comma 40 2 2 2 2" xfId="7120" xr:uid="{5B47D994-074D-4B9A-9617-A765CC724DFA}"/>
    <cellStyle name="Comma 40 2 2 2 3" xfId="8273" xr:uid="{372D2AA7-F955-43D1-B7B4-F1A1DB9B1A2E}"/>
    <cellStyle name="Comma 40 2 2 3" xfId="6554" xr:uid="{59A39733-AA6B-4A91-9275-592DC4CF3C7F}"/>
    <cellStyle name="Comma 40 2 2 4" xfId="7715" xr:uid="{E967514F-C705-411B-B67E-3702630F2030}"/>
    <cellStyle name="Comma 40 3" xfId="675" xr:uid="{81A91A55-7C7D-4DF3-98FE-9CED70D24BAB}"/>
    <cellStyle name="Comma 40 3 2" xfId="5771" xr:uid="{074A91A9-A555-4945-890F-7683E3C996FB}"/>
    <cellStyle name="Comma 40 3 2 2" xfId="7121" xr:uid="{2CACAE6D-9A70-48D9-9E3D-9357293FCA23}"/>
    <cellStyle name="Comma 40 3 2 3" xfId="8274" xr:uid="{32CEC523-671F-4121-99BF-3F79218EF57D}"/>
    <cellStyle name="Comma 40 3 3" xfId="6555" xr:uid="{81C0AEBB-9611-4CCB-8D43-D6A099A1F87D}"/>
    <cellStyle name="Comma 40 3 4" xfId="7716" xr:uid="{E45D44C8-7BAE-4452-8FB4-62C8315B21A0}"/>
    <cellStyle name="Comma 41" xfId="676" xr:uid="{8C4B2EFA-E923-480F-899D-48178CF1A6FB}"/>
    <cellStyle name="Comma 41 2" xfId="677" xr:uid="{485034A2-8281-474D-A083-B4C1DE197AC3}"/>
    <cellStyle name="Comma 41 2 2" xfId="678" xr:uid="{F7A7405F-7A71-41ED-8476-5171F60B5685}"/>
    <cellStyle name="Comma 41 2 2 2" xfId="5772" xr:uid="{52ABCD3C-8692-45EF-A795-9EC6D7E38291}"/>
    <cellStyle name="Comma 41 2 2 2 2" xfId="7122" xr:uid="{BD94DDB9-9EE7-4E26-AB06-2486F72927DE}"/>
    <cellStyle name="Comma 41 2 2 2 3" xfId="8275" xr:uid="{517571B3-55BE-4DE9-8D4C-FCE7B852712E}"/>
    <cellStyle name="Comma 41 2 2 3" xfId="6556" xr:uid="{012740A4-C2A0-4EFF-AA0A-2AFD7DA536A5}"/>
    <cellStyle name="Comma 41 2 2 4" xfId="7717" xr:uid="{AA59299D-345C-4A59-AE9B-2A406E0BF8EB}"/>
    <cellStyle name="Comma 41 3" xfId="679" xr:uid="{0DB7B037-8D3F-4225-97D4-D1A4A7A77765}"/>
    <cellStyle name="Comma 41 3 2" xfId="5773" xr:uid="{6DD84C9E-D309-4782-829F-29844D8F6D70}"/>
    <cellStyle name="Comma 41 3 2 2" xfId="7123" xr:uid="{786324B6-7A70-409D-A0FE-C42B24C12152}"/>
    <cellStyle name="Comma 41 3 2 3" xfId="8276" xr:uid="{9107FD40-5AA8-419C-A1E9-581F882CA319}"/>
    <cellStyle name="Comma 41 3 3" xfId="6557" xr:uid="{E75F4B5A-E458-4DFD-A231-1C0B39DDBDDB}"/>
    <cellStyle name="Comma 41 3 4" xfId="7718" xr:uid="{B8A86A29-BCDB-4856-91A9-D9A1A08D345E}"/>
    <cellStyle name="Comma 42" xfId="680" xr:uid="{248C5BC4-CFC5-4429-BF21-48CBD5F172EC}"/>
    <cellStyle name="Comma 42 2" xfId="681" xr:uid="{3548459F-41EE-4B8A-B1C1-595CF7A4CC8C}"/>
    <cellStyle name="Comma 42 2 2" xfId="5774" xr:uid="{688FA556-9F7B-4856-ACDF-216A6CAED5CA}"/>
    <cellStyle name="Comma 42 2 2 2" xfId="7124" xr:uid="{B9EAE655-6C7E-4341-B24F-8ECAF2CEAA37}"/>
    <cellStyle name="Comma 42 2 2 3" xfId="8277" xr:uid="{7F2B2BCE-F492-4E5D-A14C-F4249D72E72A}"/>
    <cellStyle name="Comma 42 2 3" xfId="6558" xr:uid="{A3DDFC40-AC09-4A81-8CF7-B044EE175385}"/>
    <cellStyle name="Comma 42 2 4" xfId="7719" xr:uid="{0182D4F0-4BF3-4911-B680-68101718F708}"/>
    <cellStyle name="Comma 42 3" xfId="682" xr:uid="{3B0A81C7-80BE-4250-B10C-F3BC43A3576B}"/>
    <cellStyle name="Comma 42 3 2" xfId="5775" xr:uid="{48BA3F36-DB1A-43AE-B46F-9C71F3FB4CB1}"/>
    <cellStyle name="Comma 42 3 2 2" xfId="7125" xr:uid="{B1514E86-E335-4303-90DD-A2E4CAF75A41}"/>
    <cellStyle name="Comma 42 3 2 3" xfId="8278" xr:uid="{A66C2003-F58B-495C-9A19-8BE5EC1EF077}"/>
    <cellStyle name="Comma 42 3 3" xfId="6559" xr:uid="{0CB0DC4A-27F6-4340-9C84-07CCA982FF2A}"/>
    <cellStyle name="Comma 42 3 4" xfId="7720" xr:uid="{E484DDBA-55C9-4A50-BAF8-E4144252082A}"/>
    <cellStyle name="Comma 43" xfId="683" xr:uid="{074AAEE9-53E7-431A-8250-CA3DC24EB2CD}"/>
    <cellStyle name="Comma 43 2" xfId="684" xr:uid="{8F28E18E-D4CB-4032-B283-7B8033F02E32}"/>
    <cellStyle name="Comma 43 2 2" xfId="5776" xr:uid="{5662147B-004E-48DE-A33E-82CF3D0F7BDB}"/>
    <cellStyle name="Comma 43 2 2 2" xfId="7126" xr:uid="{ABA5F1CA-04C4-416D-BD34-E7AA331BB5C7}"/>
    <cellStyle name="Comma 43 2 2 3" xfId="8279" xr:uid="{55436F6D-355F-4203-9310-8233549D9CB3}"/>
    <cellStyle name="Comma 43 2 3" xfId="6560" xr:uid="{D518DE3D-BD9B-44A1-B9D8-206B1FAFDF4E}"/>
    <cellStyle name="Comma 43 2 4" xfId="7721" xr:uid="{CC73D339-8DF6-4FAA-A81A-31829A6E69FD}"/>
    <cellStyle name="Comma 43 3" xfId="685" xr:uid="{4B435CBC-78BF-4966-9AB9-FE035516ED5C}"/>
    <cellStyle name="Comma 43 3 2" xfId="5777" xr:uid="{45BA3608-AA50-479E-B1CD-15391240D261}"/>
    <cellStyle name="Comma 43 3 2 2" xfId="7127" xr:uid="{3829641D-F145-4DA0-AA01-3C5168808415}"/>
    <cellStyle name="Comma 43 3 2 3" xfId="8280" xr:uid="{3826228B-6F70-4941-9DA8-DB660F17E609}"/>
    <cellStyle name="Comma 43 3 3" xfId="6561" xr:uid="{115FF009-4F5D-43C9-B9D3-17B87FA411EE}"/>
    <cellStyle name="Comma 43 3 4" xfId="7722" xr:uid="{103D947B-EB6D-439D-9E96-F397295E0AEF}"/>
    <cellStyle name="Comma 44" xfId="686" xr:uid="{FDAE53B1-B36E-4B64-916B-FDD949D7019F}"/>
    <cellStyle name="Comma 44 2" xfId="687" xr:uid="{F66A95C2-CFAE-4C56-A10B-11C4BB5BC064}"/>
    <cellStyle name="Comma 44 2 2" xfId="5778" xr:uid="{DC4B25AB-6617-4A7F-AEBD-F88B270325BC}"/>
    <cellStyle name="Comma 44 2 2 2" xfId="7128" xr:uid="{1E038298-8F12-48C9-92F3-632C6CE2DF3C}"/>
    <cellStyle name="Comma 44 2 2 3" xfId="8281" xr:uid="{EC805ADE-B367-4E89-951B-28A465F57E23}"/>
    <cellStyle name="Comma 44 2 3" xfId="6562" xr:uid="{747632CE-A831-499D-AA7D-563E4E4B0E51}"/>
    <cellStyle name="Comma 44 2 4" xfId="7723" xr:uid="{12DDE404-A2D5-48CA-B9BD-04EF8C81DAEE}"/>
    <cellStyle name="Comma 44 3" xfId="688" xr:uid="{75F600C3-9D4E-49C7-BC22-DF270C8BB6AD}"/>
    <cellStyle name="Comma 44 3 2" xfId="5779" xr:uid="{7FF75615-22FA-4986-82E6-C2D0B3BEAA7E}"/>
    <cellStyle name="Comma 44 3 2 2" xfId="7129" xr:uid="{F2CA8FA6-7687-4FC0-A2CA-32310DE258BE}"/>
    <cellStyle name="Comma 44 3 2 3" xfId="8282" xr:uid="{C33D30D2-EF7B-4597-9C48-58BFDE758498}"/>
    <cellStyle name="Comma 44 3 3" xfId="6563" xr:uid="{026DD540-46BA-4767-B4EA-30AABE607E2C}"/>
    <cellStyle name="Comma 44 3 4" xfId="7724" xr:uid="{C3089E11-2DE9-45C8-AF5A-0ED6C0667A2D}"/>
    <cellStyle name="Comma 45" xfId="689" xr:uid="{CF78DDB3-95FA-40EC-8EFD-6647264C37A9}"/>
    <cellStyle name="Comma 45 2" xfId="690" xr:uid="{A19B7E66-E4D2-4B3A-9778-0A23F3260710}"/>
    <cellStyle name="Comma 45 3" xfId="691" xr:uid="{16D2E04C-8DF4-45BE-8A44-130C7A6A7851}"/>
    <cellStyle name="Comma 45 3 2" xfId="5780" xr:uid="{448A4332-F23E-41B7-AFFD-C630BB8FF27B}"/>
    <cellStyle name="Comma 45 3 2 2" xfId="7130" xr:uid="{A94E2B3E-0BAC-41F0-8AF6-83B411C95514}"/>
    <cellStyle name="Comma 45 3 2 3" xfId="8283" xr:uid="{BBF8B32B-636B-4220-A19E-6E76EFBCC859}"/>
    <cellStyle name="Comma 45 3 3" xfId="6564" xr:uid="{1C330ADE-E7FB-4F93-A6FD-DAEFEC59F441}"/>
    <cellStyle name="Comma 45 3 4" xfId="7725" xr:uid="{B8E98A46-C7C4-4F0D-AD6E-242C5ADDBBD1}"/>
    <cellStyle name="Comma 46" xfId="692" xr:uid="{EE65B756-228D-40DB-AF9B-A0B77303F0DB}"/>
    <cellStyle name="Comma 46 2" xfId="693" xr:uid="{F24F112E-C626-49B8-8A72-B1A1E4F1E4B9}"/>
    <cellStyle name="Comma 46 3" xfId="694" xr:uid="{5C78F5E6-D31B-4F99-AAC3-1BDA2FF88C45}"/>
    <cellStyle name="Comma 46 3 2" xfId="5781" xr:uid="{0A6328D8-D112-4FF5-A848-44CBFBCE90D4}"/>
    <cellStyle name="Comma 46 3 2 2" xfId="7131" xr:uid="{03CE233E-7147-4856-9527-47427723931F}"/>
    <cellStyle name="Comma 46 3 2 3" xfId="8284" xr:uid="{B1E29290-F03E-49E6-B941-80A45DD9412E}"/>
    <cellStyle name="Comma 46 3 3" xfId="6565" xr:uid="{DDF4DB1C-D7F2-4158-8B9D-1A05C9F01932}"/>
    <cellStyle name="Comma 46 3 4" xfId="7726" xr:uid="{2BA25411-C5CE-4737-80E0-DBBB831EC381}"/>
    <cellStyle name="Comma 47" xfId="695" xr:uid="{1E0EC29E-EF6E-44F5-A95B-1ECF59487356}"/>
    <cellStyle name="Comma 47 2" xfId="696" xr:uid="{0B1CCC47-6E9E-40F8-A868-1D89D53DF160}"/>
    <cellStyle name="Comma 47 3" xfId="697" xr:uid="{0F3F5485-09E2-46D7-BB8D-A936E28640F8}"/>
    <cellStyle name="Comma 47 3 2" xfId="5782" xr:uid="{9580697D-6698-47BD-863F-81C5AAA6EC7D}"/>
    <cellStyle name="Comma 47 3 2 2" xfId="7132" xr:uid="{4C4766EF-D217-48F7-A490-62FA4684FABA}"/>
    <cellStyle name="Comma 47 3 2 3" xfId="8285" xr:uid="{559ED235-51D1-4701-80F5-7F77F6AA8446}"/>
    <cellStyle name="Comma 47 3 3" xfId="6566" xr:uid="{46AE20DB-B06E-4C69-93F0-0AC1BB396942}"/>
    <cellStyle name="Comma 47 3 4" xfId="7727" xr:uid="{6A996DC5-BB61-4B72-9AC8-9E4F8724789B}"/>
    <cellStyle name="Comma 48" xfId="698" xr:uid="{0DEA8471-E65F-45BE-B917-9E1A0AFC8550}"/>
    <cellStyle name="Comma 48 2" xfId="699" xr:uid="{6E375059-E651-47FA-A697-C9B2A8990F88}"/>
    <cellStyle name="Comma 48 3" xfId="700" xr:uid="{B424C3A3-65EA-401A-A73F-509CF41E5203}"/>
    <cellStyle name="Comma 48 3 2" xfId="5783" xr:uid="{A0C0C09C-121B-4E81-ADF2-14D350E1F74E}"/>
    <cellStyle name="Comma 48 3 2 2" xfId="7133" xr:uid="{71485B30-E49E-41AD-93B4-F5F0F0E86CF9}"/>
    <cellStyle name="Comma 48 3 2 3" xfId="8286" xr:uid="{2E010684-A91A-44C0-AB66-DB63F71CB36D}"/>
    <cellStyle name="Comma 48 3 3" xfId="6567" xr:uid="{148D885D-FE7D-4BB7-BD53-D9E5AD74B88E}"/>
    <cellStyle name="Comma 48 3 4" xfId="7728" xr:uid="{12D36360-2FF4-424B-BE4F-9F229C0AA747}"/>
    <cellStyle name="Comma 49" xfId="701" xr:uid="{4DC1C7B2-C378-4591-B619-3DB474A9F956}"/>
    <cellStyle name="Comma 49 2" xfId="702" xr:uid="{1395F1A4-7DCD-4AD0-BBD5-50712DE7ECDC}"/>
    <cellStyle name="Comma 49 2 2" xfId="5784" xr:uid="{42B56394-2108-4105-A868-41D8B88492AE}"/>
    <cellStyle name="Comma 49 2 2 2" xfId="7134" xr:uid="{0BE76DF6-7649-4441-B885-A0F179D9EF8A}"/>
    <cellStyle name="Comma 49 2 2 3" xfId="8287" xr:uid="{F7274ED4-BFE3-4364-B0C5-9A78FD7500AB}"/>
    <cellStyle name="Comma 49 2 3" xfId="6568" xr:uid="{BD94DC42-FD6D-420C-90BF-CCDBBC036CBA}"/>
    <cellStyle name="Comma 49 2 4" xfId="7729" xr:uid="{72F15748-D429-4BE2-8AB9-EF47D231B9E2}"/>
    <cellStyle name="Comma 5" xfId="703" xr:uid="{C7E65997-BFDE-4A5B-B319-88E083EC6D93}"/>
    <cellStyle name="Comma 5 2" xfId="704" xr:uid="{FE1B7857-6418-4A7D-8011-11ED306953F9}"/>
    <cellStyle name="Comma 5 3" xfId="705" xr:uid="{B45EB1E6-B5FF-4968-AF34-DEFCCDA0AC70}"/>
    <cellStyle name="Comma 5 3 2" xfId="39905" xr:uid="{B273E31F-ABE0-4B17-9B20-D94EF3ECB8FC}"/>
    <cellStyle name="Comma 5 4" xfId="39775" xr:uid="{4F610FA0-474C-46D4-AF8B-5420C44D28B3}"/>
    <cellStyle name="Comma 50" xfId="706" xr:uid="{F0015007-0180-43C9-95E1-3CA1FE42EDF2}"/>
    <cellStyle name="Comma 50 2" xfId="707" xr:uid="{41684678-7C07-47EF-8EF8-648C89F02BE5}"/>
    <cellStyle name="Comma 50 2 2" xfId="5785" xr:uid="{27FFD4F3-A1F9-42D8-ACDC-F4D88A6111C2}"/>
    <cellStyle name="Comma 50 2 2 2" xfId="7135" xr:uid="{9CF54558-2E46-4E32-820F-DB79FA3CDAED}"/>
    <cellStyle name="Comma 50 2 2 3" xfId="8288" xr:uid="{5F59FB3C-0E23-48BC-A5DA-2449F8A67E65}"/>
    <cellStyle name="Comma 50 2 3" xfId="6569" xr:uid="{2C9D5D2D-6DC3-41CF-9E6A-3553B28C8A90}"/>
    <cellStyle name="Comma 50 2 4" xfId="7730" xr:uid="{47F31E2A-E4E1-4AF7-99FE-7287E75BE695}"/>
    <cellStyle name="Comma 50 3" xfId="24670" xr:uid="{5F8FF97A-7D6E-4466-A7CB-B312A5FAEBCA}"/>
    <cellStyle name="Comma 51" xfId="708" xr:uid="{7CF43635-5195-46C8-A450-27C45EABE310}"/>
    <cellStyle name="Comma 51 2" xfId="709" xr:uid="{D0D35491-EE97-4D40-A85E-908FD259FF92}"/>
    <cellStyle name="Comma 51 2 2" xfId="5786" xr:uid="{E2DE938E-6AE3-4B52-B6AB-EED9213182D3}"/>
    <cellStyle name="Comma 51 2 2 2" xfId="7136" xr:uid="{011780DD-FB5F-4B9D-8023-644B39E2664C}"/>
    <cellStyle name="Comma 51 2 2 3" xfId="8289" xr:uid="{3EE4355A-FD91-4C15-AC66-F297FB673CB8}"/>
    <cellStyle name="Comma 51 2 3" xfId="6570" xr:uid="{046CBB96-86AA-4411-AC27-8C08DA624697}"/>
    <cellStyle name="Comma 51 2 4" xfId="7731" xr:uid="{F5716616-8CD2-442E-85A5-DEBA0B5DB923}"/>
    <cellStyle name="Comma 51 3" xfId="24667" xr:uid="{6D70A3C6-C899-441E-A2F8-38EC4FBD67EB}"/>
    <cellStyle name="Comma 52" xfId="710" xr:uid="{08DC22AE-850F-4AAC-9119-75C72B26B04C}"/>
    <cellStyle name="Comma 53" xfId="711" xr:uid="{E34F4A3E-9C94-49A8-BA47-72B2CA891299}"/>
    <cellStyle name="Comma 54" xfId="712" xr:uid="{0CD0B817-2B9E-4B80-A6A9-6F5B6FCAC27B}"/>
    <cellStyle name="Comma 55" xfId="713" xr:uid="{1F2E8360-902C-4600-B3A7-E904BF8608D4}"/>
    <cellStyle name="Comma 56" xfId="714" xr:uid="{07586399-A9B2-4BD7-82CC-D06337593090}"/>
    <cellStyle name="Comma 57" xfId="715" xr:uid="{5503B207-F905-450E-B41C-4855881A36D3}"/>
    <cellStyle name="Comma 58" xfId="716" xr:uid="{6EEE3920-FB14-4318-A580-C79A9421B8B6}"/>
    <cellStyle name="Comma 58 2" xfId="5787" xr:uid="{A506971D-B27F-4537-821E-34214D3D6615}"/>
    <cellStyle name="Comma 58 2 2" xfId="7137" xr:uid="{D234BC7A-E4A6-4711-BBD6-32EACC4115F7}"/>
    <cellStyle name="Comma 58 2 3" xfId="8290" xr:uid="{03B56003-33DC-400D-B31C-0E6911840731}"/>
    <cellStyle name="Comma 58 3" xfId="6571" xr:uid="{548D9AB6-9A1D-4BA9-97A0-00BCC2CA5867}"/>
    <cellStyle name="Comma 58 4" xfId="7732" xr:uid="{D2AEFC8B-9DCF-4C75-BE42-BE707A53C80F}"/>
    <cellStyle name="Comma 58 5" xfId="24704" xr:uid="{ACDD8420-5F3D-4515-B611-A46CCC924004}"/>
    <cellStyle name="Comma 59" xfId="717" xr:uid="{E935004C-4CE1-413B-8A24-2D23467C5080}"/>
    <cellStyle name="Comma 59 2" xfId="24689" xr:uid="{2E83FD81-E0C5-44E0-97F8-3234A8DB93B6}"/>
    <cellStyle name="Comma 6" xfId="718" xr:uid="{F3BD967F-9BAE-4E46-A302-8EDA64AF37BD}"/>
    <cellStyle name="Comma 6 2" xfId="719" xr:uid="{483A1806-3F09-472C-8569-B874B038AEAB}"/>
    <cellStyle name="Comma 6 3" xfId="720" xr:uid="{F2FCFDE0-E73C-4673-8D3E-C836D38C4331}"/>
    <cellStyle name="Comma 6 4" xfId="721" xr:uid="{B90F24D3-3B69-40D9-92D5-59021396EF53}"/>
    <cellStyle name="Comma 60" xfId="722" xr:uid="{676DCE31-957E-4F6D-9FB9-C3824D426C40}"/>
    <cellStyle name="Comma 61" xfId="6916" xr:uid="{65054AA7-AF0A-4D1A-8032-10E53F91B114}"/>
    <cellStyle name="Comma 61 2" xfId="24678" xr:uid="{5BC89168-FB3B-4110-BA1E-44E4C814C0C7}"/>
    <cellStyle name="Comma 62" xfId="24685" xr:uid="{A5889554-E192-45BA-A894-F4A47BCD526F}"/>
    <cellStyle name="Comma 63" xfId="24681" xr:uid="{411B9FDA-7E57-49DC-AB1C-7D7D4DD60D5C}"/>
    <cellStyle name="Comma 64" xfId="24708" xr:uid="{6AEFC26F-C099-427F-85E3-1F13BD4364D7}"/>
    <cellStyle name="Comma 65" xfId="24676" xr:uid="{CFAE5026-88D3-4F7D-8855-B63F0FD2CC2B}"/>
    <cellStyle name="Comma 66" xfId="24697" xr:uid="{7CD06961-0130-4FAB-ABF8-D53505262412}"/>
    <cellStyle name="Comma 67" xfId="24694" xr:uid="{4AE73F5B-D54F-42CA-BCF2-1CF70742FA00}"/>
    <cellStyle name="Comma 68" xfId="24700" xr:uid="{2F9B1774-F82F-43AF-AC0B-002FD5C7ABE6}"/>
    <cellStyle name="Comma 69" xfId="54987" xr:uid="{1F2CBE5F-B4A2-4DE6-A44A-76865E7F9BFC}"/>
    <cellStyle name="Comma 7" xfId="723" xr:uid="{A8F93833-C857-408A-8088-4CE1AB398E33}"/>
    <cellStyle name="Comma 7 2" xfId="724" xr:uid="{B1FDAAF5-467A-4152-B866-B9A89557493E}"/>
    <cellStyle name="Comma 7 3" xfId="725" xr:uid="{C9B20D2A-8087-48B9-B89D-F14C1C81F7B6}"/>
    <cellStyle name="Comma 70" xfId="54981" xr:uid="{ABC66541-01D3-481E-B43D-EE4B327EDBDD}"/>
    <cellStyle name="Comma 71" xfId="54989" xr:uid="{CDE2AB36-9523-43A2-A68F-7A818E984D8A}"/>
    <cellStyle name="Comma 72" xfId="54993" xr:uid="{A7E7FDD6-29AB-4C9A-88AE-EEC05B185964}"/>
    <cellStyle name="Comma 73" xfId="54992" xr:uid="{B9F16AEA-1835-4CE5-9BA4-DA77A834F1ED}"/>
    <cellStyle name="Comma 74" xfId="24761" xr:uid="{F585B55F-064C-46C1-8EB0-85332D0741BA}"/>
    <cellStyle name="Comma 75" xfId="54995" xr:uid="{DC3F4CD3-8E70-450F-BC09-9D5F9B5C64FB}"/>
    <cellStyle name="Comma 76" xfId="55166" xr:uid="{33ED8604-BD32-4602-A12F-4FEE7B34DCB2}"/>
    <cellStyle name="Comma 77" xfId="55136" xr:uid="{3B4AA9C4-AF6D-40A1-9991-A69ABE09E863}"/>
    <cellStyle name="Comma 78" xfId="55163" xr:uid="{45968116-36F7-43C2-841D-B3746BC7AF51}"/>
    <cellStyle name="Comma 79" xfId="55139" xr:uid="{92E508A9-F4E0-4A2C-BFD2-C980C4223ED6}"/>
    <cellStyle name="Comma 8" xfId="726" xr:uid="{CEF8F3AB-CBAF-4AD4-AB6A-92C5D13437A9}"/>
    <cellStyle name="Comma 8 2" xfId="727" xr:uid="{EC187D5D-3052-467A-8D1A-7FA94805B8A2}"/>
    <cellStyle name="Comma 8 3" xfId="728" xr:uid="{3A8CA55F-7B5E-43AB-8466-0B55869441A8}"/>
    <cellStyle name="Comma 8 4" xfId="729" xr:uid="{12776F8C-47E0-4279-A384-C68703B6D59F}"/>
    <cellStyle name="Comma 80" xfId="55159" xr:uid="{9CB9F59E-30D3-4A29-B0BE-4FB29FA09349}"/>
    <cellStyle name="Comma 81" xfId="55141" xr:uid="{B418F171-1C83-4DAD-B211-17DA4B99A5AF}"/>
    <cellStyle name="Comma 82" xfId="55157" xr:uid="{8E5A128C-89BD-4D6F-808D-A9F2236B451C}"/>
    <cellStyle name="Comma 83" xfId="55144" xr:uid="{FDD63526-B087-4842-A9D6-9C733C8D1623}"/>
    <cellStyle name="Comma 84" xfId="55155" xr:uid="{93CA43DC-6F9E-4279-90F2-629EF8961FF7}"/>
    <cellStyle name="Comma 85" xfId="55146" xr:uid="{D00BC319-17F5-47DB-9258-114E14FEC25D}"/>
    <cellStyle name="Comma 86" xfId="55153" xr:uid="{708AFBEE-21F6-4843-BC4F-DCAF8DA3FEDF}"/>
    <cellStyle name="Comma 87" xfId="55148" xr:uid="{AF8AC106-E76D-4E29-830D-3B12738CA1F5}"/>
    <cellStyle name="Comma 88" xfId="55137" xr:uid="{015CED1A-0294-4A10-843C-DB923D9DA78D}"/>
    <cellStyle name="Comma 89" xfId="55149" xr:uid="{039D6915-5EB1-4F8D-AC76-04406E044CDA}"/>
    <cellStyle name="Comma 9" xfId="730" xr:uid="{F18D3A60-C7EE-4833-95D5-DDF2F76D7CF8}"/>
    <cellStyle name="Comma 9 2" xfId="731" xr:uid="{F62DCDE9-C4EB-4053-A486-BB74ABCF20AA}"/>
    <cellStyle name="Comma 9 3" xfId="732" xr:uid="{BF2003FA-232A-4C5D-B22C-480CEE5DE556}"/>
    <cellStyle name="Comma 9 4" xfId="733" xr:uid="{A2F43545-D806-49E4-8DDF-45B73283F095}"/>
    <cellStyle name="Comma 90" xfId="55151" xr:uid="{1FE9655F-F3BA-4D8A-80DC-14529E357B4E}"/>
    <cellStyle name="Comma 91" xfId="55162" xr:uid="{A2C716AD-2538-435E-A317-5B1CEEAF075F}"/>
    <cellStyle name="Comma 92" xfId="55170" xr:uid="{E3D3C54A-27EF-4359-BF80-5C612AC3F15A}"/>
    <cellStyle name="Comma 93" xfId="55165" xr:uid="{8CA77B35-8F25-46C9-93AD-3869968FEEC1}"/>
    <cellStyle name="Comma0" xfId="734" xr:uid="{78E0D0D2-D4CD-495D-A174-FEE7C371F07C}"/>
    <cellStyle name="Comma0 10" xfId="9211" xr:uid="{7D4C966A-FDC7-47BC-AFD6-58BBEB4868F6}"/>
    <cellStyle name="Comma0 10 2" xfId="9212" xr:uid="{6AC76BD6-F790-4610-AA0C-B34D3D1AC4CC}"/>
    <cellStyle name="Comma0 11" xfId="9210" xr:uid="{84983930-2B0F-4ABB-83D6-3A80C825FF82}"/>
    <cellStyle name="Comma0 2" xfId="8691" xr:uid="{64A60361-FCFA-4497-9C81-1C828A2F07AD}"/>
    <cellStyle name="Comma0 2 2" xfId="8692" xr:uid="{198F9525-9B6B-4CF2-ADC8-9E071499E389}"/>
    <cellStyle name="Comma0 2 2 2" xfId="9044" xr:uid="{54CCB986-542F-40DA-BD3C-EABFF9D5D9D1}"/>
    <cellStyle name="Comma0 2 3" xfId="9043" xr:uid="{C5DCF6B5-9291-4311-9FEC-46CD70A15CAC}"/>
    <cellStyle name="Comma0 3" xfId="8693" xr:uid="{9796AD3E-4295-459B-9C68-B3DE8BCD341A}"/>
    <cellStyle name="Comma0 3 2" xfId="9045" xr:uid="{8444AE33-E17B-458B-B6C1-F311FEEFCE42}"/>
    <cellStyle name="Comma0 4" xfId="9213" xr:uid="{4EF85C2A-BC5C-4F15-BCEE-71D7798A8E52}"/>
    <cellStyle name="Comma0 5" xfId="9214" xr:uid="{13176FDA-0CD3-4CC6-A8B9-7633D3760823}"/>
    <cellStyle name="Comma0 5 2" xfId="9215" xr:uid="{550B0E5A-18C6-41CD-9E02-E40B00D388D8}"/>
    <cellStyle name="Comma0 5 3" xfId="9216" xr:uid="{0C19F9AC-FA01-4A49-8950-C208085862E8}"/>
    <cellStyle name="Comma0 6" xfId="9217" xr:uid="{225702B4-5354-4A1F-87E1-4DF703499D15}"/>
    <cellStyle name="Comma0 6 2" xfId="9218" xr:uid="{D94D93CB-5AAF-4F64-9D52-96DBDA46ED7C}"/>
    <cellStyle name="Comma0 7" xfId="9219" xr:uid="{721A2215-8CF6-4A02-8A45-A911C163D865}"/>
    <cellStyle name="Comma0 7 2" xfId="9220" xr:uid="{F1375A47-955C-4312-8BB6-D9BDD7EE969B}"/>
    <cellStyle name="Comma0 8" xfId="9221" xr:uid="{259EC531-FF5E-4CD4-A94E-00558F68880F}"/>
    <cellStyle name="Comma0 9" xfId="9222" xr:uid="{F7230F7A-ED42-4E66-A461-88445D6AF3FA}"/>
    <cellStyle name="Comma0 9 2" xfId="9223" xr:uid="{49402772-8F26-4EC1-B1B3-55CB2AEBAA73}"/>
    <cellStyle name="Copied" xfId="735" xr:uid="{6A292EB9-42A2-404A-B6F9-09DB94C9567A}"/>
    <cellStyle name="Currency [$0]" xfId="736" xr:uid="{93488C03-91AE-481A-87C3-88A28C59EB66}"/>
    <cellStyle name="Currency [£0]" xfId="737" xr:uid="{EEAF8FDA-D55D-4924-9C60-170AD2FD4F9D}"/>
    <cellStyle name="Currency 10" xfId="64" xr:uid="{ABEC0436-F550-48A2-82A4-7B0B2D4FC073}"/>
    <cellStyle name="Currency 10 2" xfId="738" xr:uid="{7E39A399-E75D-4EBB-B2E1-982BEC94D2B1}"/>
    <cellStyle name="Currency 10 3" xfId="55197" xr:uid="{A334D5C7-6374-4B32-9785-D0F07A25EC7E}"/>
    <cellStyle name="Currency 11" xfId="739" xr:uid="{0F2AA176-4D1B-4FFA-9281-568B1EE2D1FE}"/>
    <cellStyle name="Currency 11 2" xfId="9225" xr:uid="{E0BA5B6C-23A9-413A-BD19-117FEBEE62DB}"/>
    <cellStyle name="Currency 11 3" xfId="55210" xr:uid="{5C77446D-2702-4C03-8DA5-BA2697CC65FA}"/>
    <cellStyle name="Currency 12" xfId="740" xr:uid="{84B347F3-2AA9-46AB-A8A2-E60BDB4F1A23}"/>
    <cellStyle name="Currency 12 2" xfId="741" xr:uid="{11F07B14-CDEF-4856-8393-71E5A5649A74}"/>
    <cellStyle name="Currency 12 2 2" xfId="742" xr:uid="{8A6E81F2-46CA-49E9-9020-3B5C3DE35B52}"/>
    <cellStyle name="Currency 12 3" xfId="743" xr:uid="{3006C5B3-0238-4B6C-B3B5-21009EF4360D}"/>
    <cellStyle name="Currency 12 4" xfId="9226" xr:uid="{5E7E1A85-27B1-4E62-9E06-EA5D207AD205}"/>
    <cellStyle name="Currency 13" xfId="744" xr:uid="{72C1E336-EFF6-4839-B866-FE2DF994A23A}"/>
    <cellStyle name="Currency 13 2" xfId="745" xr:uid="{12C503F9-37BD-4942-A7E8-28C77D7F7AA4}"/>
    <cellStyle name="Currency 13 3" xfId="9227" xr:uid="{EA26C76B-F7FF-49A5-A378-DEA14C4F8E17}"/>
    <cellStyle name="Currency 14" xfId="746" xr:uid="{8FD77984-902C-4A16-BF30-AF61318EB8F6}"/>
    <cellStyle name="Currency 14 2" xfId="747" xr:uid="{42680649-EE4D-4267-85A6-0AE32432FCD3}"/>
    <cellStyle name="Currency 14 3" xfId="9224" xr:uid="{155EF366-4F05-4466-A692-6D91B6428A53}"/>
    <cellStyle name="Currency 15" xfId="748" xr:uid="{1B41BAE9-1923-48F1-9F34-87DEA450E4B1}"/>
    <cellStyle name="Currency 15 2" xfId="749" xr:uid="{2368312F-C077-4CF7-8FD8-9D92AC4C8D4D}"/>
    <cellStyle name="Currency 15 3" xfId="55173" xr:uid="{03FD3B74-1AE5-47F4-B67C-6D20B19F27BB}"/>
    <cellStyle name="Currency 16" xfId="750" xr:uid="{32C6DC60-83D8-4AA5-9AC2-A1FA56D4AE4D}"/>
    <cellStyle name="Currency 16 2" xfId="751" xr:uid="{9AE44624-5614-429D-B892-4DAD7649B96A}"/>
    <cellStyle name="Currency 16 3" xfId="55174" xr:uid="{62248C41-D50A-4E57-8E63-798ECEA21841}"/>
    <cellStyle name="Currency 17" xfId="752" xr:uid="{6008CE0D-A2A7-4BCB-8E09-ED66E4420B3F}"/>
    <cellStyle name="Currency 17 2" xfId="753" xr:uid="{6BA634E8-9141-496A-82A9-D609FBE049F7}"/>
    <cellStyle name="Currency 18" xfId="754" xr:uid="{37405585-FBDF-40D5-A9DC-D22142D69D05}"/>
    <cellStyle name="Currency 18 2" xfId="755" xr:uid="{5A1FA669-C1F1-4416-BA93-09DD8EFF760C}"/>
    <cellStyle name="Currency 18 2 2" xfId="756" xr:uid="{8AC7188C-10A8-4808-B434-AF9D68A63B85}"/>
    <cellStyle name="Currency 18 2 2 2" xfId="757" xr:uid="{9954CCCD-57A5-43CF-99DA-1192C2C59571}"/>
    <cellStyle name="Currency 18 2 2 3" xfId="758" xr:uid="{C68618B2-A112-4D0C-95C5-546234F70DB8}"/>
    <cellStyle name="Currency 18 2 2 3 2" xfId="5790" xr:uid="{C407E68C-46F1-4B39-814C-8327A6E7BD3B}"/>
    <cellStyle name="Currency 18 2 2 3 2 2" xfId="7140" xr:uid="{E7AB361B-EBC8-45D6-B738-612062586E16}"/>
    <cellStyle name="Currency 18 2 2 3 2 3" xfId="8293" xr:uid="{97321BBC-EA59-44AA-9454-5D34DB069788}"/>
    <cellStyle name="Currency 18 2 2 3 3" xfId="6574" xr:uid="{92D63631-09D6-4BDB-97F2-176D74AC613C}"/>
    <cellStyle name="Currency 18 2 2 3 4" xfId="7735" xr:uid="{FD662C8C-41DD-4582-890E-145D0BC655CB}"/>
    <cellStyle name="Currency 18 2 2 4" xfId="759" xr:uid="{B53F630D-3D70-4D29-8234-21466F90E3A9}"/>
    <cellStyle name="Currency 18 2 2 5" xfId="5789" xr:uid="{880FE119-D7E5-4BA0-81D4-6589C15F6328}"/>
    <cellStyle name="Currency 18 2 2 5 2" xfId="7139" xr:uid="{187A2D8E-BA20-4018-8935-F9E28E586647}"/>
    <cellStyle name="Currency 18 2 2 5 3" xfId="8292" xr:uid="{6D1441D5-C768-4133-B00C-2B5ECCDFE782}"/>
    <cellStyle name="Currency 18 2 2 6" xfId="6573" xr:uid="{DA6B5308-91CD-4E79-8A93-B92DF37479C7}"/>
    <cellStyle name="Currency 18 2 2 7" xfId="7734" xr:uid="{CE92084C-D7D3-45C5-AB17-D8ECFC0B7C9B}"/>
    <cellStyle name="Currency 18 2 3" xfId="760" xr:uid="{A1666C85-85FB-4317-B802-412B1B13EF61}"/>
    <cellStyle name="Currency 18 2 3 2" xfId="761" xr:uid="{5129CB47-9FA4-495B-8F0F-5D68B9DF01CF}"/>
    <cellStyle name="Currency 18 2 4" xfId="762" xr:uid="{1B54A979-5F67-468A-866D-5B47BAEB3BA1}"/>
    <cellStyle name="Currency 18 2 5" xfId="763" xr:uid="{F1ECE109-3080-4247-921E-33E29D572BAC}"/>
    <cellStyle name="Currency 18 2 5 2" xfId="5791" xr:uid="{60A88932-4195-4AEB-8D3B-4AA78C8DDC6B}"/>
    <cellStyle name="Currency 18 2 5 2 2" xfId="7141" xr:uid="{A082B716-3103-4B3E-A066-BE876824A238}"/>
    <cellStyle name="Currency 18 2 5 2 3" xfId="8294" xr:uid="{935C70C7-45E6-46DB-877B-A75603A176E8}"/>
    <cellStyle name="Currency 18 2 5 3" xfId="6575" xr:uid="{5AA45718-1474-4700-9829-B81AA40AE175}"/>
    <cellStyle name="Currency 18 2 5 4" xfId="7736" xr:uid="{52DCBE30-05E9-4917-8B65-1FF28A741095}"/>
    <cellStyle name="Currency 18 2 6" xfId="764" xr:uid="{853485C5-5867-4653-B8C2-FF4D56C01BA4}"/>
    <cellStyle name="Currency 18 2 7" xfId="5788" xr:uid="{1DF3BF06-3824-456C-926C-BDAAC232612F}"/>
    <cellStyle name="Currency 18 2 7 2" xfId="7138" xr:uid="{320638C9-14F5-452B-B87E-46D60AB7DBA1}"/>
    <cellStyle name="Currency 18 2 7 3" xfId="8291" xr:uid="{475D3C73-3CF4-41F5-86F6-2A32DE195D07}"/>
    <cellStyle name="Currency 18 2 8" xfId="6572" xr:uid="{9775E763-7F5B-4809-8E59-5772D5A60A8D}"/>
    <cellStyle name="Currency 18 2 9" xfId="7733" xr:uid="{EEAF1D53-680D-40C4-A0CD-58D2F0A97517}"/>
    <cellStyle name="Currency 18 3" xfId="765" xr:uid="{274558D2-1597-41D7-9E34-76FB7C589C08}"/>
    <cellStyle name="Currency 18 3 2" xfId="766" xr:uid="{152D2096-9415-4DC8-A367-561ACCA6D669}"/>
    <cellStyle name="Currency 18 3 3" xfId="767" xr:uid="{E7D675FF-A549-4662-9A46-413F9AFF107A}"/>
    <cellStyle name="Currency 18 3 3 2" xfId="5793" xr:uid="{C2BDBAD1-2BC8-4A94-9DD7-3657D16670B7}"/>
    <cellStyle name="Currency 18 3 3 2 2" xfId="7143" xr:uid="{CECF6233-A485-48DA-A7DF-741DA6F66B7D}"/>
    <cellStyle name="Currency 18 3 3 2 3" xfId="8296" xr:uid="{745FB96D-78DD-454B-B244-6ED90116E030}"/>
    <cellStyle name="Currency 18 3 3 3" xfId="6577" xr:uid="{2A9CC8FB-BBB6-4E19-845E-F7FB9B1DCFEB}"/>
    <cellStyle name="Currency 18 3 3 4" xfId="7738" xr:uid="{4CD07385-1FA5-48A1-B879-59300D68161C}"/>
    <cellStyle name="Currency 18 3 4" xfId="768" xr:uid="{297B199E-5C84-4535-B04C-797BFF6E834C}"/>
    <cellStyle name="Currency 18 3 5" xfId="5792" xr:uid="{335109D4-0113-459F-A893-9D5C728BE2CC}"/>
    <cellStyle name="Currency 18 3 5 2" xfId="7142" xr:uid="{F321E261-5072-4BD3-816F-A2A7CBA949EF}"/>
    <cellStyle name="Currency 18 3 5 3" xfId="8295" xr:uid="{99496214-CACE-45DF-BE34-31AE99CBE23E}"/>
    <cellStyle name="Currency 18 3 6" xfId="6576" xr:uid="{7DA4FB2B-852B-4314-B2C1-6869D6C2C66E}"/>
    <cellStyle name="Currency 18 3 7" xfId="7737" xr:uid="{1C1731EE-8C8F-4154-ADC1-DA41C6190E36}"/>
    <cellStyle name="Currency 18 4" xfId="769" xr:uid="{D87D3A2B-27EE-41C6-9C33-77F208706821}"/>
    <cellStyle name="Currency 18 4 2" xfId="770" xr:uid="{4792B078-E437-4DE2-8C84-DFFBD27EFE87}"/>
    <cellStyle name="Currency 18 4 3" xfId="771" xr:uid="{057D1739-D5ED-4E8C-B44F-C1F1C8218E25}"/>
    <cellStyle name="Currency 18 4 4" xfId="5794" xr:uid="{9ACD9C1D-53AD-448A-A5F4-68E9E874B296}"/>
    <cellStyle name="Currency 18 4 4 2" xfId="7144" xr:uid="{DEA83DFD-0251-45A5-8093-55665A3B847E}"/>
    <cellStyle name="Currency 18 4 4 3" xfId="8297" xr:uid="{5E99ED97-8B87-4B91-911F-CBA29608E4A4}"/>
    <cellStyle name="Currency 18 4 5" xfId="6578" xr:uid="{A50663A4-3299-4D79-98C3-4DCCA94D9D06}"/>
    <cellStyle name="Currency 18 4 6" xfId="7739" xr:uid="{10B7ED4E-AEF0-400D-AD3B-394A6EC7A85B}"/>
    <cellStyle name="Currency 18 5" xfId="772" xr:uid="{B098BABF-6522-4F0D-94B5-A5923BAD2558}"/>
    <cellStyle name="Currency 18 6" xfId="773" xr:uid="{3ABC80AF-89DF-43BB-8CAB-E28D3D9CC2CB}"/>
    <cellStyle name="Currency 18 6 2" xfId="5795" xr:uid="{BA82DC19-3350-47C0-BFD5-46C8BA0CE3D6}"/>
    <cellStyle name="Currency 18 6 2 2" xfId="7145" xr:uid="{4B0E71F1-91AA-48A1-872E-BB30FEDBBD7C}"/>
    <cellStyle name="Currency 18 6 2 3" xfId="8298" xr:uid="{CD62F917-CDAA-4C22-AE32-20673FA0280A}"/>
    <cellStyle name="Currency 18 6 3" xfId="6579" xr:uid="{A51B0A15-49BA-49C4-8611-BD11F0FBDB9B}"/>
    <cellStyle name="Currency 18 6 4" xfId="7740" xr:uid="{4157DE52-3E29-475B-8648-477C26566FBF}"/>
    <cellStyle name="Currency 18 7" xfId="774" xr:uid="{0A9175F0-8027-4F52-8D34-B422EA4E0C51}"/>
    <cellStyle name="Currency 18 8" xfId="55175" xr:uid="{C7E00349-65E7-446A-863D-AA9CE9BAB780}"/>
    <cellStyle name="Currency 19" xfId="775" xr:uid="{EAE085F0-279E-403C-B37D-F3927998F813}"/>
    <cellStyle name="Currency 19 2" xfId="776" xr:uid="{FEAFAAC5-D9AB-410E-A6EE-8388BF62FF04}"/>
    <cellStyle name="Currency 19 2 2" xfId="5796" xr:uid="{186570F6-DC77-4BFE-8459-729E1DE38A08}"/>
    <cellStyle name="Currency 19 2 2 2" xfId="7146" xr:uid="{697D479D-F201-4A1E-89D1-17E07D33050A}"/>
    <cellStyle name="Currency 19 2 2 3" xfId="8299" xr:uid="{41353598-FAEF-4EFE-85E7-CE8B8ADBD1AE}"/>
    <cellStyle name="Currency 19 2 3" xfId="6580" xr:uid="{C5DA4D55-9EC6-4E28-BAA1-788C30C9AFE4}"/>
    <cellStyle name="Currency 19 2 4" xfId="7741" xr:uid="{27FA0DC0-763A-414E-B585-141A487ACDAC}"/>
    <cellStyle name="Currency 2" xfId="31" xr:uid="{00000000-0005-0000-0000-00001E000000}"/>
    <cellStyle name="Currency 2 2" xfId="62" xr:uid="{78C4855D-C05C-4EC7-8010-1DD1D4628537}"/>
    <cellStyle name="Currency 2 2 2" xfId="778" xr:uid="{9148A9B7-BBC7-4414-986A-8208E5D4330D}"/>
    <cellStyle name="Currency 2 2 2 2" xfId="9046" xr:uid="{6678F855-AAAD-4826-8D22-2C8D3F1A3299}"/>
    <cellStyle name="Currency 2 2 3" xfId="8694" xr:uid="{A00004B7-5AFD-4DEC-996F-DCD9D7E5EA2C}"/>
    <cellStyle name="Currency 2 2 4" xfId="777" xr:uid="{C271137B-BA34-4ADB-8573-9E116373DF52}"/>
    <cellStyle name="Currency 2 3" xfId="779" xr:uid="{9836FA85-E947-49EA-9686-5FDBF31773B6}"/>
    <cellStyle name="Currency 2 4" xfId="780" xr:uid="{0FF3C39D-E8D8-48A7-B1CB-C635E59FA48D}"/>
    <cellStyle name="Currency 2 5" xfId="781" xr:uid="{F3821313-6C0B-4062-9D0B-4951EE21C696}"/>
    <cellStyle name="Currency 2 5 2" xfId="5797" xr:uid="{022809CF-F816-4B1B-9FFD-4783934055DD}"/>
    <cellStyle name="Currency 2 5 2 2" xfId="7147" xr:uid="{C1281107-788A-4730-A5C0-AD8D3FBA3EC4}"/>
    <cellStyle name="Currency 2 5 2 3" xfId="8300" xr:uid="{842F2EB4-A39E-4C05-939F-D0172FBE9473}"/>
    <cellStyle name="Currency 2 5 3" xfId="6581" xr:uid="{46AD71E9-03FB-4717-8C20-1050FA4B9B38}"/>
    <cellStyle name="Currency 2 5 4" xfId="7742" xr:uid="{EE89BAC0-70B4-4337-A672-55168BDCF4B4}"/>
    <cellStyle name="Currency 2 6" xfId="782" xr:uid="{917E2425-0ECD-4273-BAD9-9C31552E767B}"/>
    <cellStyle name="Currency 2 6 2" xfId="5798" xr:uid="{0EDA903E-9792-43E1-8993-36CFA4628830}"/>
    <cellStyle name="Currency 2 6 2 2" xfId="7148" xr:uid="{B15156EE-8756-4468-9128-F399E5EE1265}"/>
    <cellStyle name="Currency 2 6 2 3" xfId="8301" xr:uid="{51003CF1-E263-45CF-9CE2-C851C816499E}"/>
    <cellStyle name="Currency 2 6 3" xfId="6582" xr:uid="{572A0A1A-4C62-4005-95F6-65BB93DA6DF4}"/>
    <cellStyle name="Currency 2 6 4" xfId="7743" xr:uid="{7302B088-6369-4177-B51E-882F4C983072}"/>
    <cellStyle name="Currency 2 7" xfId="783" xr:uid="{0AE39A83-1DF1-48DF-9F51-C9FFEE66920C}"/>
    <cellStyle name="Currency 2 7 2" xfId="5799" xr:uid="{19A234D1-C292-4152-B702-FAEBF495976C}"/>
    <cellStyle name="Currency 2 7 2 2" xfId="7149" xr:uid="{CD41423E-65C6-4B8B-8AE1-13912068B732}"/>
    <cellStyle name="Currency 2 7 2 3" xfId="8302" xr:uid="{E567745E-E9C1-4211-A410-C3668B44DDA7}"/>
    <cellStyle name="Currency 2 7 3" xfId="6583" xr:uid="{968A49AC-0857-4712-865D-49DFE869C80D}"/>
    <cellStyle name="Currency 2 7 4" xfId="7744" xr:uid="{2757F472-6859-4312-BCC2-BB8891724095}"/>
    <cellStyle name="Currency 2 8" xfId="784" xr:uid="{AE8E8C75-FF77-4A17-8259-F8B518993131}"/>
    <cellStyle name="Currency 2 8 2" xfId="5800" xr:uid="{1571FB4D-873E-425A-8D94-FB75D0150119}"/>
    <cellStyle name="Currency 2 8 2 2" xfId="7150" xr:uid="{C0C0F06F-EF92-4A18-9154-1DDD644DC2CD}"/>
    <cellStyle name="Currency 2 8 2 3" xfId="8303" xr:uid="{5A5DD8E8-5B24-46D2-9FEE-2040349043A1}"/>
    <cellStyle name="Currency 2 8 3" xfId="6584" xr:uid="{03DFCCE3-74C4-4AD5-AA8E-94354D00C5E9}"/>
    <cellStyle name="Currency 2 8 4" xfId="7745" xr:uid="{DE7049C0-86E5-4AEC-BDD3-BAC811DDCB62}"/>
    <cellStyle name="Currency 2 9" xfId="785" xr:uid="{6D9A1663-BBA2-405C-B817-2C1E00426949}"/>
    <cellStyle name="Currency 20" xfId="786" xr:uid="{710387C4-D7B7-4895-B1E2-0C81ED800E2C}"/>
    <cellStyle name="Currency 20 2" xfId="787" xr:uid="{76D92BC7-291C-45CF-96E2-800197A5CA60}"/>
    <cellStyle name="Currency 20 2 2" xfId="5801" xr:uid="{F00F9F7D-F548-4805-A084-E74D75BC6659}"/>
    <cellStyle name="Currency 20 2 2 2" xfId="7151" xr:uid="{B599F058-6813-4B1C-8322-F0D65D1624D7}"/>
    <cellStyle name="Currency 20 2 2 3" xfId="8304" xr:uid="{CB72785F-BDC2-4F06-AFF8-6B5A05764377}"/>
    <cellStyle name="Currency 20 2 3" xfId="6585" xr:uid="{006DBFB1-BE0F-4FDB-A78C-02BB069C2B61}"/>
    <cellStyle name="Currency 20 2 4" xfId="7746" xr:uid="{4BA3A3CC-83D6-4961-8EA2-714C4DC98830}"/>
    <cellStyle name="Currency 21" xfId="788" xr:uid="{2034C4A0-625A-4410-9382-454E28F6E9D3}"/>
    <cellStyle name="Currency 21 2" xfId="789" xr:uid="{ED8CD9D0-B6E8-4360-BAF8-0F70BF62D29D}"/>
    <cellStyle name="Currency 21 2 2" xfId="5802" xr:uid="{74FC20DA-1533-46FB-9788-BB70DC548D07}"/>
    <cellStyle name="Currency 21 2 2 2" xfId="7152" xr:uid="{0805B8D5-C7AE-44B1-89DB-B3DEE3262447}"/>
    <cellStyle name="Currency 21 2 2 3" xfId="8305" xr:uid="{C3551EEB-7ADE-40A8-BC3C-F2A454939266}"/>
    <cellStyle name="Currency 21 2 3" xfId="6586" xr:uid="{6EE004AE-1F5D-429A-A7A5-AAC3FC3007BA}"/>
    <cellStyle name="Currency 21 2 4" xfId="7747" xr:uid="{BDED786E-8198-42F5-9B4E-F841CB845A25}"/>
    <cellStyle name="Currency 22" xfId="790" xr:uid="{91B20C9B-BD90-4022-943F-DF70B71BFE26}"/>
    <cellStyle name="Currency 22 2" xfId="791" xr:uid="{883F4927-9C0C-452E-82C1-934D83BF9880}"/>
    <cellStyle name="Currency 22 2 2" xfId="5803" xr:uid="{40DD4138-7C24-4B92-A2D1-20BDE893A8BE}"/>
    <cellStyle name="Currency 22 2 2 2" xfId="7153" xr:uid="{52D7AF0B-850F-4877-81F4-9FF816DC6014}"/>
    <cellStyle name="Currency 22 2 2 3" xfId="8306" xr:uid="{E5A2A5FD-9C89-42A4-A1B0-5130FC8FA8E0}"/>
    <cellStyle name="Currency 22 2 3" xfId="6587" xr:uid="{00664624-09D6-4C62-9E8D-7733AAA34566}"/>
    <cellStyle name="Currency 22 2 4" xfId="7748" xr:uid="{507DA4DB-159A-40A1-9546-AA51AC161226}"/>
    <cellStyle name="Currency 23" xfId="792" xr:uid="{0E1891DF-E321-4629-902E-023D321AA0F2}"/>
    <cellStyle name="Currency 24" xfId="793" xr:uid="{B8E05764-F8D8-4CF9-A047-5EEBE0C36EC9}"/>
    <cellStyle name="Currency 25" xfId="794" xr:uid="{C56BC9B0-5302-46EC-B4F4-A8EC45DF9602}"/>
    <cellStyle name="Currency 26" xfId="795" xr:uid="{7D379DD6-0910-4C49-AAD1-F8F40298AF32}"/>
    <cellStyle name="Currency 26 2" xfId="5804" xr:uid="{649B5921-536C-478E-AB35-C2B1137ABE80}"/>
    <cellStyle name="Currency 26 2 2" xfId="7154" xr:uid="{623E622D-27D5-49F8-B28F-C1EC29991F1E}"/>
    <cellStyle name="Currency 26 2 3" xfId="8307" xr:uid="{87951524-74A4-47A1-AFF0-6601D69AA5E6}"/>
    <cellStyle name="Currency 26 3" xfId="6588" xr:uid="{552BF892-600F-4A7F-8BFB-5B52DA69B2FA}"/>
    <cellStyle name="Currency 26 4" xfId="7749" xr:uid="{396A3EEA-3030-48E5-A3EC-FBB67F30E69D}"/>
    <cellStyle name="Currency 27" xfId="796" xr:uid="{90B20015-25FB-4D04-880A-14E053C4CD47}"/>
    <cellStyle name="Currency 28" xfId="55213" xr:uid="{A27F301A-D229-483E-9599-CE75B9CA0826}"/>
    <cellStyle name="Currency 3" xfId="797" xr:uid="{9F4D5A24-119F-454A-A88F-68C69178BC90}"/>
    <cellStyle name="Currency 3 2" xfId="798" xr:uid="{7EBD217C-FC5A-497B-A544-2F1C36C35773}"/>
    <cellStyle name="Currency 3 2 2" xfId="799" xr:uid="{9CEF0151-1B74-4459-B399-69B5E765F0BD}"/>
    <cellStyle name="Currency 3 2 3" xfId="800" xr:uid="{D96F69FA-FD91-4B9F-A723-368C6893B0BE}"/>
    <cellStyle name="Currency 3 2 4" xfId="801" xr:uid="{7E2DB3D4-5914-438B-9DA8-72E536DC634E}"/>
    <cellStyle name="Currency 3 3" xfId="802" xr:uid="{1A1987B0-116B-4540-B9D6-1C7F2867A5E9}"/>
    <cellStyle name="Currency 3 3 2" xfId="803" xr:uid="{4D0E8AEF-1F5B-4553-80A0-AFFB2D2429A4}"/>
    <cellStyle name="Currency 3 3 3" xfId="804" xr:uid="{5CACB138-2257-4E99-A9B9-FD1DAC11828E}"/>
    <cellStyle name="Currency 3 3 3 2" xfId="805" xr:uid="{306A3B22-A9ED-43B6-86AC-58CF10656CB0}"/>
    <cellStyle name="Currency 3 3 4" xfId="806" xr:uid="{3FA00568-DC5B-423F-94C5-25DA6B091F50}"/>
    <cellStyle name="Currency 3 3 5" xfId="807" xr:uid="{A67E1F74-2498-4BB5-8554-4A4C1275958D}"/>
    <cellStyle name="Currency 3 4" xfId="808" xr:uid="{4F53B377-98E2-41C5-8611-142A1A73A5D1}"/>
    <cellStyle name="Currency 3 5" xfId="809" xr:uid="{B07FCAC3-59B9-4FE7-B66D-74D5F5D2D332}"/>
    <cellStyle name="Currency 3 6" xfId="810" xr:uid="{960BB17C-3781-47DA-865B-C86102C51A9E}"/>
    <cellStyle name="Currency 3 7" xfId="811" xr:uid="{B3065BA7-2895-42C1-8955-546D5202877E}"/>
    <cellStyle name="Currency 3 8" xfId="812" xr:uid="{B083E43B-93B2-451B-978F-768883EAC5D9}"/>
    <cellStyle name="Currency 4" xfId="813" xr:uid="{016D8E00-0A70-4026-996B-7E89BF88D16B}"/>
    <cellStyle name="Currency 4 2" xfId="814" xr:uid="{69E73058-1B26-4DB1-9797-7EFA9E03D479}"/>
    <cellStyle name="Currency 4 3" xfId="815" xr:uid="{282F778F-A3B7-4627-B2F9-E109C5280E07}"/>
    <cellStyle name="Currency 4 4" xfId="816" xr:uid="{51BC60C5-5F41-41AB-B486-8CAC09599673}"/>
    <cellStyle name="Currency 4 4 2" xfId="817" xr:uid="{BEDEEFF6-9B7D-4658-A885-9C0A3CFE8110}"/>
    <cellStyle name="Currency 4 5" xfId="818" xr:uid="{24668E33-ADE9-4486-B998-307BFCDCE0FE}"/>
    <cellStyle name="Currency 4 6" xfId="819" xr:uid="{C6471C9F-BCDF-4C22-A6CE-016A9E7176FB}"/>
    <cellStyle name="Currency 4 7" xfId="820" xr:uid="{24253241-5A62-4DE0-9683-FBB1FFA799BF}"/>
    <cellStyle name="Currency 4 7 2" xfId="821" xr:uid="{1CFA930D-7A46-483F-8769-384290D2899F}"/>
    <cellStyle name="Currency 4 8" xfId="822" xr:uid="{1A5F2675-3AD8-47C2-AEFC-CBD69830D4C4}"/>
    <cellStyle name="Currency 5" xfId="823" xr:uid="{02468B1B-6EBD-41EF-86FC-6BD07C3C6EE8}"/>
    <cellStyle name="Currency 5 2" xfId="824" xr:uid="{1D6FF7E3-9FCB-4D54-A494-432EC9E51215}"/>
    <cellStyle name="Currency 5 3" xfId="825" xr:uid="{B074F8F2-8216-459F-8D4B-6A855DE445F0}"/>
    <cellStyle name="Currency 5 3 2" xfId="9228" xr:uid="{716825E7-EA2B-48C7-9036-EBD67A1E6BC3}"/>
    <cellStyle name="Currency 6" xfId="826" xr:uid="{30A40D42-B758-4D2E-A60D-7ABFDC740B6C}"/>
    <cellStyle name="Currency 6 2" xfId="827" xr:uid="{103F6125-D63D-4B3B-8E87-F1CA42F6BAD6}"/>
    <cellStyle name="Currency 6 3" xfId="55002" xr:uid="{6A759315-EB23-43BC-81F2-677CFAEF82C4}"/>
    <cellStyle name="Currency 7" xfId="828" xr:uid="{D1314877-C470-44A1-B690-B0D60691EBC6}"/>
    <cellStyle name="Currency 7 2" xfId="829" xr:uid="{5C35B91F-CA51-4B96-8F8E-D96C2781669A}"/>
    <cellStyle name="Currency 7 3" xfId="830" xr:uid="{D8209752-17C1-4428-AF21-00FD4140AABC}"/>
    <cellStyle name="Currency 7 4" xfId="831" xr:uid="{51343C88-1CC2-44FE-B729-BDB0D2A28E87}"/>
    <cellStyle name="Currency 7 4 2" xfId="832" xr:uid="{C6AB0A3A-19CE-4D3C-B64F-B62A48FF568D}"/>
    <cellStyle name="Currency 7 4 3" xfId="5805" xr:uid="{1640A437-0112-4F1F-AC19-F8B1BDCB36CE}"/>
    <cellStyle name="Currency 7 4 3 2" xfId="7155" xr:uid="{9EB12192-AADD-4FF0-A0D6-A35AC5F6EFB4}"/>
    <cellStyle name="Currency 7 4 3 3" xfId="8308" xr:uid="{9951608D-8918-4991-A216-2D2680A88CE0}"/>
    <cellStyle name="Currency 7 4 4" xfId="6589" xr:uid="{AEF56DED-8E5D-443C-A679-F314BA7D2156}"/>
    <cellStyle name="Currency 7 4 5" xfId="7750" xr:uid="{9A50AEF4-673B-4AED-A987-B51B83B4DF44}"/>
    <cellStyle name="Currency 7 5" xfId="833" xr:uid="{4B857B48-E500-4EE6-BEA4-A6FE2C522FA1}"/>
    <cellStyle name="Currency 8" xfId="834" xr:uid="{D3A4AA4F-4568-4CAB-8B47-571FD2435C39}"/>
    <cellStyle name="Currency 8 2" xfId="835" xr:uid="{CE0FA4C9-3D60-4D10-BB52-510D03CB201C}"/>
    <cellStyle name="Currency 9" xfId="836" xr:uid="{E47DE080-67CA-4B72-A099-0ABCE520AD9B}"/>
    <cellStyle name="Currency 9 2" xfId="837" xr:uid="{FC8B153C-89CB-4EEB-BE68-AF65D3F91983}"/>
    <cellStyle name="Currency0" xfId="838" xr:uid="{862512B3-8DE8-4B78-996F-C827502A7B9A}"/>
    <cellStyle name="Currency0 10" xfId="9230" xr:uid="{2A44BFF1-6AA9-4FAF-8835-9F9A1081AC9E}"/>
    <cellStyle name="Currency0 10 2" xfId="9231" xr:uid="{0BF3AD89-041A-44EB-9783-449B32CFF9A8}"/>
    <cellStyle name="Currency0 11" xfId="9229" xr:uid="{2CCC268A-2B8C-456C-BED6-9CAE17D10781}"/>
    <cellStyle name="Currency0 12" xfId="8959" xr:uid="{14E53C34-9CB9-4F40-83D8-61B98280A366}"/>
    <cellStyle name="Currency0 13" xfId="39870" xr:uid="{6A19FBFB-9242-4D1C-827A-B21641FA2CB9}"/>
    <cellStyle name="Currency0 14" xfId="8695" xr:uid="{44C06E71-60D0-4428-81C0-37F22F4EF502}"/>
    <cellStyle name="Currency0 2" xfId="8696" xr:uid="{E029D04B-3974-4245-80E2-E4D18F069033}"/>
    <cellStyle name="Currency0 2 2" xfId="8697" xr:uid="{6C3E3A5C-79D7-49E4-A7AE-194A7606687C}"/>
    <cellStyle name="Currency0 2 2 2" xfId="9048" xr:uid="{96E9575E-CE8E-478C-9BB9-40E62D2EE5C8}"/>
    <cellStyle name="Currency0 2 2 3" xfId="8961" xr:uid="{96DF8A51-1DF2-4081-9D05-CE72141A3018}"/>
    <cellStyle name="Currency0 2 2 4" xfId="39868" xr:uid="{4B787888-7E1A-46CD-BC38-05D4D3EE8647}"/>
    <cellStyle name="Currency0 2 3" xfId="9047" xr:uid="{91A3F6CC-9B53-460C-BC63-C3686D33357C}"/>
    <cellStyle name="Currency0 2 4" xfId="8960" xr:uid="{849DDA49-9E61-445C-AE61-BFDE134CEC55}"/>
    <cellStyle name="Currency0 2 5" xfId="39869" xr:uid="{37E3654B-FA61-4A6A-8A70-548E6828AB7F}"/>
    <cellStyle name="Currency0 3" xfId="8698" xr:uid="{AA698E91-CB45-4877-9CD0-13D71EE7E03A}"/>
    <cellStyle name="Currency0 3 2" xfId="9049" xr:uid="{B205C4F9-A718-4ABD-A36C-3DF2550BE361}"/>
    <cellStyle name="Currency0 3 3" xfId="8962" xr:uid="{010ED227-B76E-4B61-95DC-839BB9B7F4FE}"/>
    <cellStyle name="Currency0 3 4" xfId="39903" xr:uid="{F4C2A3A7-E1EA-4350-9AF5-8052E7ECF048}"/>
    <cellStyle name="Currency0 4" xfId="9232" xr:uid="{13B12081-4D26-41E6-AB17-12001EAFAB05}"/>
    <cellStyle name="Currency0 5" xfId="9233" xr:uid="{FFE93603-167D-4F38-B91C-0605A71239B1}"/>
    <cellStyle name="Currency0 5 2" xfId="9234" xr:uid="{640BC939-93F3-4D6D-9182-88CD4D1BD4AF}"/>
    <cellStyle name="Currency0 5 3" xfId="9235" xr:uid="{29A7361D-1A01-4E78-9382-FA2D0A14E242}"/>
    <cellStyle name="Currency0 6" xfId="9236" xr:uid="{20449C46-BF68-4E17-B912-47D8951E6875}"/>
    <cellStyle name="Currency0 6 2" xfId="9237" xr:uid="{F80F4C5A-47B2-4D68-B3C2-B467A2F8A5A5}"/>
    <cellStyle name="Currency0 7" xfId="9238" xr:uid="{5007C2DE-46D4-4AE3-B6F1-193DD69C28A4}"/>
    <cellStyle name="Currency0 7 2" xfId="9239" xr:uid="{51CDBE2E-A440-4A31-99A6-8681F291B853}"/>
    <cellStyle name="Currency0 8" xfId="9240" xr:uid="{B30E2CC5-F4A7-470B-9E2F-C5E7162016A7}"/>
    <cellStyle name="Currency0 9" xfId="9241" xr:uid="{2BC264C0-94A3-40AF-9E60-FEC286D47A70}"/>
    <cellStyle name="Currency0 9 2" xfId="9242" xr:uid="{CA481A66-1806-496B-AC1A-F5CB783E35FA}"/>
    <cellStyle name="Date" xfId="839" xr:uid="{7C01888C-00B9-440E-9E11-02CA826CA16D}"/>
    <cellStyle name="Date 10" xfId="9244" xr:uid="{A2D625AC-42AB-4869-9A5C-10D41FF8C016}"/>
    <cellStyle name="Date 10 2" xfId="9245" xr:uid="{7E40D3B8-C904-44D2-9F8F-28C0E583C90D}"/>
    <cellStyle name="Date 11" xfId="9243" xr:uid="{89D3EFD2-04CC-4A2E-B0E7-EA567E67FFF6}"/>
    <cellStyle name="Date 2" xfId="8699" xr:uid="{53BD503D-808F-411E-8832-61C0FC0CBC59}"/>
    <cellStyle name="Date 2 2" xfId="8700" xr:uid="{569E2556-E370-4BFC-869E-F7E151734247}"/>
    <cellStyle name="Date 2 2 2" xfId="9051" xr:uid="{4FADAB28-2739-43E7-B3F1-44145591996D}"/>
    <cellStyle name="Date 2 3" xfId="9050" xr:uid="{8197F19D-0C51-42CD-9820-80AC0AF8FFB1}"/>
    <cellStyle name="Date 3" xfId="8701" xr:uid="{7EC16A8C-63C2-4C96-ABD7-D08DD414CD80}"/>
    <cellStyle name="Date 3 2" xfId="9052" xr:uid="{E2DDB8A5-D978-4A65-AE14-5CE37796CBDD}"/>
    <cellStyle name="Date 4" xfId="9246" xr:uid="{F8B74C80-8A42-4670-BC19-45D179AC5078}"/>
    <cellStyle name="Date 5" xfId="9247" xr:uid="{2CA4362A-A4FF-4AC5-8A9C-F4C04B112A57}"/>
    <cellStyle name="Date 5 2" xfId="9248" xr:uid="{310E7593-66C0-469E-A2B0-BB61B2DFEF1C}"/>
    <cellStyle name="Date 5 3" xfId="9249" xr:uid="{DC52F172-BF70-4ED0-A821-A4BBEB62DA21}"/>
    <cellStyle name="Date 6" xfId="9250" xr:uid="{E4C501EC-1F08-4CD3-8114-7F01234E4F22}"/>
    <cellStyle name="Date 6 2" xfId="9251" xr:uid="{12A8DE63-46CB-4C8A-8013-AD09AC7633A1}"/>
    <cellStyle name="Date 7" xfId="9252" xr:uid="{3B66C697-C86F-42E9-B1A2-585D42D20DF8}"/>
    <cellStyle name="Date 7 2" xfId="9253" xr:uid="{B5EA4418-C8FD-496F-BAFE-9DDD8E1438AA}"/>
    <cellStyle name="Date 8" xfId="9254" xr:uid="{C3A41C61-0907-4ABB-ADAF-75B3085E2E7F}"/>
    <cellStyle name="Date 9" xfId="9255" xr:uid="{9B69D60E-DD07-4D55-97A5-6BA976B495CD}"/>
    <cellStyle name="Date 9 2" xfId="9256" xr:uid="{8C0DB350-C6FE-4F83-81AA-F7270B4E852C}"/>
    <cellStyle name="DateData" xfId="840" xr:uid="{0CD9AF79-7408-4383-8986-7FA4ACC52A37}"/>
    <cellStyle name="Days_from_01/21/2006" xfId="841" xr:uid="{4C929CA9-89F2-470E-943E-F4837843D6DB}"/>
    <cellStyle name="Dollars &amp; Cents" xfId="842" xr:uid="{D43F6907-678D-4799-8063-4975DD2C5813}"/>
    <cellStyle name="Emphasis 1" xfId="843" xr:uid="{FE79AD36-0481-4608-8221-2F624CA48D8B}"/>
    <cellStyle name="Emphasis 1 2" xfId="844" xr:uid="{ACFA5500-87F1-4860-B0C1-61645DCC1C2E}"/>
    <cellStyle name="Emphasis 2" xfId="845" xr:uid="{3A865730-C05A-4865-835E-C1CAA6A25D39}"/>
    <cellStyle name="Emphasis 2 2" xfId="846" xr:uid="{81FB71CF-DF95-4701-BC82-54DB6F0B3F22}"/>
    <cellStyle name="Emphasis 3" xfId="847" xr:uid="{56CE3A9C-6CED-4618-9FA5-76AFB24EC693}"/>
    <cellStyle name="Entered" xfId="848" xr:uid="{E232DFD6-8CB2-4AAE-918F-B09E15FD9525}"/>
    <cellStyle name="Explanatory Text" xfId="32" builtinId="53" customBuiltin="1"/>
    <cellStyle name="Explanatory Text 2" xfId="849" xr:uid="{2A19C59E-C60C-4EE3-8F1C-6BA4AE96A450}"/>
    <cellStyle name="Explanatory Text 2 2" xfId="8946" xr:uid="{7176FF18-BD7C-49E3-9248-601E20ED901B}"/>
    <cellStyle name="Explanatory Text 2 2 2" xfId="55047" xr:uid="{B7C2F3F1-3DFF-4B06-82F4-CCFF61F9FDAC}"/>
    <cellStyle name="Explanatory Text 2 3" xfId="39867" xr:uid="{041F1C97-8C93-43D2-AC29-54216E22F838}"/>
    <cellStyle name="Explanatory Text 2 4" xfId="8702" xr:uid="{C8B9061F-2019-4ED0-BE64-4B3C5033F8B0}"/>
    <cellStyle name="Explanatory Text 3" xfId="850" xr:uid="{C74D2E7B-85BB-418E-A03B-4E8A514700C7}"/>
    <cellStyle name="Explanatory Text 3 2" xfId="55003" xr:uid="{D8C430F8-EF8A-4FD4-8C2F-3C5F92993B70}"/>
    <cellStyle name="Explanatory Text 3 3" xfId="39776" xr:uid="{2936DD83-267C-48DA-BB45-98BC96754FC8}"/>
    <cellStyle name="Explanatory Text 4" xfId="6323" xr:uid="{915BB6F0-52E5-4606-834B-E9FA0E079FAA}"/>
    <cellStyle name="First_Name" xfId="851" xr:uid="{315BB8BA-B91A-4C61-9E3A-70D7348BA23C}"/>
    <cellStyle name="Fixed" xfId="852" xr:uid="{80080B8C-887A-4E9B-A469-6D40AAC31879}"/>
    <cellStyle name="Fixed 10" xfId="9258" xr:uid="{E12D1662-5F94-4DA7-B138-800FD9D93EEA}"/>
    <cellStyle name="Fixed 10 2" xfId="9259" xr:uid="{0BB0B43F-0227-4FD7-BE70-A25B4AD855BC}"/>
    <cellStyle name="Fixed 11" xfId="9257" xr:uid="{C8C84480-6F10-4A43-8641-999B572AAC18}"/>
    <cellStyle name="Fixed 2" xfId="8703" xr:uid="{79667638-0250-416B-81B7-EB37BD529BB7}"/>
    <cellStyle name="Fixed 2 2" xfId="8704" xr:uid="{EA7A3598-C66E-4BA8-81A8-F9A79F5544E5}"/>
    <cellStyle name="Fixed 2 2 2" xfId="9054" xr:uid="{A0974E45-59CB-49E0-A131-DDDA976BD0E7}"/>
    <cellStyle name="Fixed 2 3" xfId="9053" xr:uid="{43D2B114-7F1D-4527-B0A5-442CC2E3F58D}"/>
    <cellStyle name="Fixed 3" xfId="8705" xr:uid="{C3AED6CC-CD48-48E0-ABA3-6193DD066DC5}"/>
    <cellStyle name="Fixed 3 2" xfId="9055" xr:uid="{9A3D9273-400B-4CCE-90FC-080E5B8FF223}"/>
    <cellStyle name="Fixed 4" xfId="9260" xr:uid="{F90A97A3-87D1-4DBE-A702-936CBA2C2F73}"/>
    <cellStyle name="Fixed 5" xfId="9261" xr:uid="{95D40D9F-C88E-47D6-BA36-3B994D8DC1CA}"/>
    <cellStyle name="Fixed 5 2" xfId="9262" xr:uid="{58895E36-C569-4D70-8A0C-4D655F4674F3}"/>
    <cellStyle name="Fixed 5 3" xfId="9263" xr:uid="{3BD32702-64DE-4B13-9252-826F7525705D}"/>
    <cellStyle name="Fixed 6" xfId="9264" xr:uid="{DB599B6C-9501-42E6-9D9F-1C75F2B320C9}"/>
    <cellStyle name="Fixed 6 2" xfId="9265" xr:uid="{75FB2D61-B2F2-4FCF-865C-960560B3C2F8}"/>
    <cellStyle name="Fixed 7" xfId="9266" xr:uid="{20522644-F984-435F-BAA8-6C4194D434B3}"/>
    <cellStyle name="Fixed 7 2" xfId="9267" xr:uid="{9F1CF2C8-A925-4307-BA23-4186882317EC}"/>
    <cellStyle name="Fixed 8" xfId="9268" xr:uid="{F73924BD-360F-41C8-9B57-DCB54AC588BF}"/>
    <cellStyle name="Fixed 9" xfId="9269" xr:uid="{AA2A502E-E1FF-458E-8706-2D0AF83A6B55}"/>
    <cellStyle name="Fixed 9 2" xfId="9270" xr:uid="{463472A3-E4B4-4331-BF2C-13D2F122AF82}"/>
    <cellStyle name="fred" xfId="853" xr:uid="{DD236548-598F-4F40-9FE6-E2DD3E89429F}"/>
    <cellStyle name="Fred%" xfId="854" xr:uid="{26311425-7A0D-49F5-A707-E575F69E077C}"/>
    <cellStyle name="Good" xfId="33" builtinId="26" customBuiltin="1"/>
    <cellStyle name="Good 2" xfId="855" xr:uid="{CFCF8057-65FC-42F8-8199-0AC429F09B07}"/>
    <cellStyle name="Good 2 2" xfId="856" xr:uid="{082DC526-9C87-4AA7-94BD-1FFEBCB53A74}"/>
    <cellStyle name="Good 2 2 2" xfId="55030" xr:uid="{0E3DEE71-E61E-4727-9D86-7442C9AFEFC9}"/>
    <cellStyle name="Good 2 3" xfId="857" xr:uid="{0344BE82-E010-4907-BE33-02C4998A8894}"/>
    <cellStyle name="Good 2 3 2" xfId="39902" xr:uid="{9D3A6EDD-A340-4AEC-A016-61F4D9F806DD}"/>
    <cellStyle name="Good 2 4" xfId="858" xr:uid="{9522D3C7-9FE0-4BEE-A6BC-BFEABC821985}"/>
    <cellStyle name="Good 2 5" xfId="8706" xr:uid="{C084B47A-7F43-4B04-B4F3-95BA844C49D3}"/>
    <cellStyle name="Good 3" xfId="859" xr:uid="{EDDE0592-ED32-4F5F-908D-6DE39C2C5E79}"/>
    <cellStyle name="Good 3 2" xfId="55085" xr:uid="{227FB59A-6CD5-4BF2-9E76-E51E7034996C}"/>
    <cellStyle name="Good 3 3" xfId="39777" xr:uid="{B9F032F1-4DEF-4CDE-8249-96ADE8E21120}"/>
    <cellStyle name="Good 4" xfId="6314" xr:uid="{6C733802-E98E-40C8-B0FC-E068BFC1DF32}"/>
    <cellStyle name="Grey" xfId="860" xr:uid="{787BEF85-902B-4F9F-98CA-C238B3BAC984}"/>
    <cellStyle name="Grey 2" xfId="8707" xr:uid="{35CCDBD4-C4F6-4F6E-9FEF-5A66B4F941E5}"/>
    <cellStyle name="HEADER" xfId="861" xr:uid="{930D4D40-DC06-4F7F-AE6B-8CF459E195C4}"/>
    <cellStyle name="HEADER 2" xfId="8964" xr:uid="{E220211F-C918-473D-98D2-A3484771DA52}"/>
    <cellStyle name="HEADER 3" xfId="39866" xr:uid="{47FE6174-EB7A-4BD3-83BE-E46CCFA77277}"/>
    <cellStyle name="HEADER 4" xfId="8708" xr:uid="{F90D9D90-B2E3-4F10-B32F-CAEE2BC6CD32}"/>
    <cellStyle name="Header1" xfId="862" xr:uid="{A99C6F34-5F89-4211-AA2C-E39E46FB4262}"/>
    <cellStyle name="Header1 2" xfId="6590" xr:uid="{047B3CC9-8C38-40A2-95CB-FE103DCC99E8}"/>
    <cellStyle name="Header1 2 2" xfId="8965" xr:uid="{0E77F370-5C4B-4FEE-8A0D-754CFA7E2082}"/>
    <cellStyle name="Header1 3" xfId="39901" xr:uid="{224FF8D0-4DE7-4233-8EBE-C98C2FA43B06}"/>
    <cellStyle name="Header1 4" xfId="8709" xr:uid="{8C623103-A7DE-49C9-9AE7-1B1BD5799FB4}"/>
    <cellStyle name="Header2" xfId="863" xr:uid="{3849BADA-A037-4B10-BF0F-C6D13D20C51F}"/>
    <cellStyle name="Header2 2" xfId="5806" xr:uid="{B722C532-73D5-4B5B-9883-95E12773027B}"/>
    <cellStyle name="Header2 2 2" xfId="8966" xr:uid="{8C97DBC1-3CAF-4FF0-A33C-9960F484DBB9}"/>
    <cellStyle name="Header2 3" xfId="39865" xr:uid="{59374589-E163-4625-A8F6-18B7E3AF1950}"/>
    <cellStyle name="Header2 4" xfId="8710" xr:uid="{025E9DCA-E184-4C70-B7C5-5B882FF95888}"/>
    <cellStyle name="Heading 1" xfId="34" builtinId="16" customBuiltin="1"/>
    <cellStyle name="Heading 1 10" xfId="6310" xr:uid="{9844DC0B-7537-4910-82A4-B7662FBB640B}"/>
    <cellStyle name="Heading 1 2" xfId="864" xr:uid="{43433EC8-B80E-4084-8BF4-DFCE9D42A794}"/>
    <cellStyle name="Heading 1 2 2" xfId="865" xr:uid="{7C8953AE-132F-4E93-866E-2690ED3D2B66}"/>
    <cellStyle name="Heading 1 2 2 2" xfId="8712" xr:uid="{E0E3D93A-D717-4F5D-8D86-51C1259CF2A8}"/>
    <cellStyle name="Heading 1 2 3" xfId="866" xr:uid="{2E3CE3D6-C735-491F-915E-7E30EE8AF150}"/>
    <cellStyle name="Heading 1 2 3 2" xfId="55056" xr:uid="{7C571641-6483-4BF8-A4A0-B82EF39A77D3}"/>
    <cellStyle name="Heading 1 2 3 3" xfId="8967" xr:uid="{6A340F21-23D9-4AA7-A450-08CD2BCA4D07}"/>
    <cellStyle name="Heading 1 2 4" xfId="867" xr:uid="{EEB19048-A345-41D9-ABEE-0F1D52A3859F}"/>
    <cellStyle name="Heading 1 2 4 2" xfId="39900" xr:uid="{534F9955-7DC6-4814-9017-BA7A732D9BEC}"/>
    <cellStyle name="Heading 1 2 5" xfId="8711" xr:uid="{FBAD9736-D993-47E3-9FD1-EC9003254EC7}"/>
    <cellStyle name="Heading 1 3" xfId="868" xr:uid="{AA4A214D-7A2C-489D-BA91-1BF676487AF4}"/>
    <cellStyle name="Heading 1 3 10" xfId="8713" xr:uid="{C8CC234A-738D-4519-BD41-1C4BF37968F3}"/>
    <cellStyle name="Heading 1 3 2" xfId="9272" xr:uid="{852742EC-A011-4C44-A132-2EC1934F624F}"/>
    <cellStyle name="Heading 1 3 3" xfId="9273" xr:uid="{57464DF4-D9ED-4345-85B7-35AEF04D9157}"/>
    <cellStyle name="Heading 1 3 4" xfId="9274" xr:uid="{44DA60D9-75C7-4738-B9C3-D0B81DF8D3BB}"/>
    <cellStyle name="Heading 1 3 5" xfId="9275" xr:uid="{791B0BE5-7D4D-41EB-855A-A09EB23E8D7E}"/>
    <cellStyle name="Heading 1 3 6" xfId="9276" xr:uid="{71D70CDC-66B1-44D3-AB15-FF1D98839C99}"/>
    <cellStyle name="Heading 1 3 7" xfId="9271" xr:uid="{0A0A8C13-941E-441B-96E0-662211D05C50}"/>
    <cellStyle name="Heading 1 3 8" xfId="8947" xr:uid="{077ECA28-82E9-4177-A555-963450C81C2F}"/>
    <cellStyle name="Heading 1 3 9" xfId="39864" xr:uid="{BC85F486-82E7-416E-AED1-171DE5D16D2F}"/>
    <cellStyle name="Heading 1 4" xfId="9277" xr:uid="{D0C02660-18D9-46D6-905C-39282ABD066A}"/>
    <cellStyle name="Heading 1 4 2" xfId="39947" xr:uid="{FA7A6CA5-6858-4E34-96F0-9FF0BFF7465E}"/>
    <cellStyle name="Heading 1 4 3" xfId="39778" xr:uid="{85EE117E-572F-468C-BF83-0278B87AE15A}"/>
    <cellStyle name="Heading 1 4 4" xfId="55084" xr:uid="{F55A71FA-958C-458C-8DC7-A554AEBA60C6}"/>
    <cellStyle name="Heading 1 5" xfId="9278" xr:uid="{EEF81C16-FBA6-45AF-88AA-B3AED1FBF9DC}"/>
    <cellStyle name="Heading 1 6" xfId="9279" xr:uid="{4E4EA055-4DD6-44D5-B7D4-5C56232355B1}"/>
    <cellStyle name="Heading 1 7" xfId="9280" xr:uid="{2BAE811D-9D44-42C1-9259-1520AC2F7D74}"/>
    <cellStyle name="Heading 1 8" xfId="9281" xr:uid="{94AE1ABC-12D3-48CB-AB70-7897722A1E8B}"/>
    <cellStyle name="Heading 1 9" xfId="9282" xr:uid="{BDFC00DD-33AC-41E3-AE1F-6EBAD7DFE251}"/>
    <cellStyle name="Heading 2" xfId="35" builtinId="17" customBuiltin="1"/>
    <cellStyle name="Heading 2 10" xfId="9283" xr:uid="{B6FCE1F5-2BA8-473A-8A53-2891EE77E9A4}"/>
    <cellStyle name="Heading 2 11" xfId="6311" xr:uid="{A193F62F-B342-4273-8385-6393688E74BB}"/>
    <cellStyle name="Heading 2 2" xfId="869" xr:uid="{4301414E-D57D-4F94-9277-6FBB379CCC4D}"/>
    <cellStyle name="Heading 2 2 2" xfId="870" xr:uid="{2C482481-4A9B-4CA6-ABD3-5FB3DD0ABE72}"/>
    <cellStyle name="Heading 2 2 2 2" xfId="8715" xr:uid="{CA83BEA1-AC4E-417E-8568-BE6DD850B52F}"/>
    <cellStyle name="Heading 2 2 3" xfId="871" xr:uid="{2C03C698-0FDE-4A32-9688-B57CC23FED5C}"/>
    <cellStyle name="Heading 2 2 3 2" xfId="55051" xr:uid="{71AD208E-84D7-4BC8-86FD-B8C3621727B5}"/>
    <cellStyle name="Heading 2 2 3 3" xfId="8969" xr:uid="{41D26356-E12A-4557-9A42-892FC4A91FA7}"/>
    <cellStyle name="Heading 2 2 4" xfId="872" xr:uid="{BD3FA58A-1CB1-4B3C-A5A8-B117DBB4D73D}"/>
    <cellStyle name="Heading 2 2 4 2" xfId="39863" xr:uid="{AD98BF04-08CD-400A-BF97-1513A4CF6456}"/>
    <cellStyle name="Heading 2 2 5" xfId="8714" xr:uid="{B8E259EA-542B-4A49-B25A-8718B5132CEA}"/>
    <cellStyle name="Heading 2 3" xfId="873" xr:uid="{584270DA-0A38-462F-804D-63AD8B0885D2}"/>
    <cellStyle name="Heading 2 3 2" xfId="8968" xr:uid="{CF6B4E2A-F983-4FFB-9EDA-0F2E8A55FD6A}"/>
    <cellStyle name="Heading 2 3 3" xfId="39862" xr:uid="{0A808385-EA22-4DEC-93ED-298FA428E820}"/>
    <cellStyle name="Heading 2 3 4" xfId="8716" xr:uid="{40AFCA09-54E6-4D30-92E6-85B2A05435FF}"/>
    <cellStyle name="Heading 2 4" xfId="8948" xr:uid="{A9D641CA-314D-45BE-B9AF-8F3B3D3FFB82}"/>
    <cellStyle name="Heading 2 4 2" xfId="9285" xr:uid="{461F3D8B-C40D-4B65-AACD-24F92A1D5E05}"/>
    <cellStyle name="Heading 2 4 3" xfId="9286" xr:uid="{0669B4EA-5739-4B46-8999-C4468722C931}"/>
    <cellStyle name="Heading 2 4 4" xfId="9287" xr:uid="{7F61A92A-224A-4FA2-B49E-288509218C15}"/>
    <cellStyle name="Heading 2 4 5" xfId="9288" xr:uid="{9B226432-1443-46A3-9BEF-35F80A9079A7}"/>
    <cellStyle name="Heading 2 4 6" xfId="9289" xr:uid="{6EB82ADD-5E41-4C07-A955-24D5CF3C73D9}"/>
    <cellStyle name="Heading 2 4 7" xfId="9284" xr:uid="{C7D1EEBC-0764-41CD-86D9-6AC58752C053}"/>
    <cellStyle name="Heading 2 5" xfId="9290" xr:uid="{33911C92-64AA-4E6D-81AF-61605B67E7EB}"/>
    <cellStyle name="Heading 2 5 2" xfId="39948" xr:uid="{1980E600-D93D-4CF4-82FA-8C42CF78D905}"/>
    <cellStyle name="Heading 2 5 3" xfId="39779" xr:uid="{0F4B2960-78CA-4B9A-96B0-9FA09386A39D}"/>
    <cellStyle name="Heading 2 6" xfId="9291" xr:uid="{54642624-0873-4928-9BCE-4039949340B0}"/>
    <cellStyle name="Heading 2 7" xfId="9292" xr:uid="{504689C2-D7C5-42D2-82A0-5A53325006BB}"/>
    <cellStyle name="Heading 2 8" xfId="9293" xr:uid="{8838E5C8-4354-4FFF-A0CA-0516F82E4595}"/>
    <cellStyle name="Heading 2 9" xfId="9294" xr:uid="{7154F2A5-5ED4-45AF-AA14-CC1DA0BEB292}"/>
    <cellStyle name="Heading 3" xfId="36" builtinId="18" customBuiltin="1"/>
    <cellStyle name="Heading 3 2" xfId="874" xr:uid="{0DDA97AD-0111-45C5-9242-6720F3303075}"/>
    <cellStyle name="Heading 3 2 10" xfId="8717" xr:uid="{C6EDFFAA-2CDB-49EC-8C0A-1876FE3AFA8C}"/>
    <cellStyle name="Heading 3 2 2" xfId="875" xr:uid="{E66920E2-37F0-4027-A16B-8B35C62A13D2}"/>
    <cellStyle name="Heading 3 2 2 2" xfId="7752" xr:uid="{46A6571D-8AF6-4A2F-B10B-950B8CB70780}"/>
    <cellStyle name="Heading 3 2 2 2 2" xfId="55050" xr:uid="{43AD1647-FA9D-4167-8FDC-C0ED81B806EF}"/>
    <cellStyle name="Heading 3 2 2 3" xfId="9296" xr:uid="{435E7ADC-ACA0-44CE-9732-C3CD3B8593E1}"/>
    <cellStyle name="Heading 3 2 3" xfId="876" xr:uid="{B0C0DB68-66F4-4090-8D7F-9471B73BC477}"/>
    <cellStyle name="Heading 3 2 3 2" xfId="7753" xr:uid="{A1FD5D3A-3C4B-4E53-92AB-7906B7E7C6A5}"/>
    <cellStyle name="Heading 3 2 3 3" xfId="9297" xr:uid="{541D97A2-3E54-47FB-B5D3-8772173E2AE4}"/>
    <cellStyle name="Heading 3 2 4" xfId="7751" xr:uid="{AFC718B5-96CD-4B97-908F-CB953CA9B504}"/>
    <cellStyle name="Heading 3 2 4 2" xfId="9298" xr:uid="{4D65C261-478E-4234-840F-EA69B541A0EF}"/>
    <cellStyle name="Heading 3 2 5" xfId="9299" xr:uid="{B1BF1D05-813E-48F2-823D-115032934992}"/>
    <cellStyle name="Heading 3 2 6" xfId="9300" xr:uid="{5D7EA185-739C-4875-824E-E6E1EB112124}"/>
    <cellStyle name="Heading 3 2 7" xfId="9295" xr:uid="{CA75CEC0-711F-4950-B229-C057BE339BE6}"/>
    <cellStyle name="Heading 3 2 8" xfId="8949" xr:uid="{28F3B59F-FBDB-40D5-B2D8-9D1F7AD6FEAE}"/>
    <cellStyle name="Heading 3 2 9" xfId="39861" xr:uid="{F4812466-67DF-410C-892D-FBE3EC7CE610}"/>
    <cellStyle name="Heading 3 3" xfId="877" xr:uid="{C8D97BED-CE95-4A27-B88D-2E1D6D7CDC67}"/>
    <cellStyle name="Heading 3 3 2" xfId="55004" xr:uid="{15DC9641-EEDE-4936-A081-041187B992FE}"/>
    <cellStyle name="Heading 3 3 3" xfId="39780" xr:uid="{16F8DE84-B2BC-4CC8-898C-DFD7B3D69929}"/>
    <cellStyle name="Heading 3 4" xfId="6312" xr:uid="{55D5D15B-810D-4B80-B476-11E8F852B8F3}"/>
    <cellStyle name="Heading 4" xfId="37" builtinId="19" customBuiltin="1"/>
    <cellStyle name="Heading 4 2" xfId="878" xr:uid="{D7ED88FF-33E0-48C9-B459-51A9BF050BCE}"/>
    <cellStyle name="Heading 4 2 10" xfId="8718" xr:uid="{D6A0F3CD-A7FA-4C9E-8BAD-DEF5CA085B41}"/>
    <cellStyle name="Heading 4 2 2" xfId="879" xr:uid="{6535DE0E-DE9C-431D-8F1C-372BF8E386ED}"/>
    <cellStyle name="Heading 4 2 2 2" xfId="55055" xr:uid="{9F79B994-F847-4372-B888-218C31F473C8}"/>
    <cellStyle name="Heading 4 2 2 3" xfId="9302" xr:uid="{A0F3338F-CFAC-4298-9CF3-1E8AA72D08D6}"/>
    <cellStyle name="Heading 4 2 3" xfId="880" xr:uid="{1CF96E9E-6FE5-44FD-AB30-59741530257A}"/>
    <cellStyle name="Heading 4 2 3 2" xfId="9303" xr:uid="{D256ABE9-B73F-4DCF-B4ED-766F4E70B4C3}"/>
    <cellStyle name="Heading 4 2 4" xfId="9304" xr:uid="{CA7DB343-4D1F-4067-B61D-0200ECB2981F}"/>
    <cellStyle name="Heading 4 2 5" xfId="9305" xr:uid="{97BFDE2E-8CBB-40E8-9777-BF878416D429}"/>
    <cellStyle name="Heading 4 2 6" xfId="9306" xr:uid="{C8592CBD-359A-4881-9D76-F63BC516DEC4}"/>
    <cellStyle name="Heading 4 2 7" xfId="9301" xr:uid="{3E58B6C6-19C6-4AA6-A1C1-13170964867D}"/>
    <cellStyle name="Heading 4 2 8" xfId="8950" xr:uid="{C2ABDB93-F9B1-4C5D-ADF9-500148E0F4AE}"/>
    <cellStyle name="Heading 4 2 9" xfId="39860" xr:uid="{07F37485-CCAA-466C-902F-EDCEA48D7E48}"/>
    <cellStyle name="Heading 4 3" xfId="881" xr:uid="{BA9B241F-0D13-414D-996F-4CDF6B149337}"/>
    <cellStyle name="Heading 4 3 2" xfId="55083" xr:uid="{F7A925D1-0774-4319-988F-E19E8EADB97E}"/>
    <cellStyle name="Heading 4 3 3" xfId="39781" xr:uid="{E3F90357-7BA7-452D-9BD2-4F0FF02C380D}"/>
    <cellStyle name="Heading 4 4" xfId="6313" xr:uid="{38E6826D-623E-499B-AB1C-DF520E4B7E6B}"/>
    <cellStyle name="Heading1" xfId="882" xr:uid="{24D66AE9-9800-4255-BD65-ADD51170DE8C}"/>
    <cellStyle name="Heading1 10" xfId="9308" xr:uid="{897E2D75-F8F3-47EA-95BE-989891FD51CC}"/>
    <cellStyle name="Heading1 10 2" xfId="9309" xr:uid="{E2653455-BC29-4B41-B9B7-60F722AA8C07}"/>
    <cellStyle name="Heading1 11" xfId="9307" xr:uid="{23C6FA53-2222-4F92-88CD-39C693988C18}"/>
    <cellStyle name="Heading1 2" xfId="8719" xr:uid="{2339213B-ECF8-42D7-AFE1-CC8212355912}"/>
    <cellStyle name="Heading1 2 2" xfId="8720" xr:uid="{F1F32493-8EA7-454D-9C95-1D56063D9C95}"/>
    <cellStyle name="Heading1 2 2 2" xfId="9057" xr:uid="{54671437-45A8-42EB-B53F-186905F2B9E4}"/>
    <cellStyle name="Heading1 2 3" xfId="9056" xr:uid="{43E0E477-3851-4451-A9AD-43EE3EE20271}"/>
    <cellStyle name="Heading1 3" xfId="8721" xr:uid="{ED0BF326-0B46-41E0-8C6A-A76817B9C2F3}"/>
    <cellStyle name="Heading1 3 2" xfId="9058" xr:uid="{BBD9FA8A-4015-4D6A-BB2C-7996DCFF265A}"/>
    <cellStyle name="Heading1 4" xfId="9310" xr:uid="{A1CBB6A4-D033-441D-BB84-5A3E9DD9A57C}"/>
    <cellStyle name="Heading1 5" xfId="9311" xr:uid="{E1D699D3-5723-453D-B3A3-E5F9BAC9465E}"/>
    <cellStyle name="Heading1 5 2" xfId="9312" xr:uid="{D2DAC752-EA3B-4F85-909F-41F8D3CCDADC}"/>
    <cellStyle name="Heading1 5 3" xfId="9313" xr:uid="{2C976534-B696-4F74-9EAE-B1702BC84520}"/>
    <cellStyle name="Heading1 6" xfId="9314" xr:uid="{2EC7C138-B03F-4F54-A674-00FF07173EF6}"/>
    <cellStyle name="Heading1 6 2" xfId="9315" xr:uid="{EE56CFF0-CE41-478C-AC8B-5EFD125595DC}"/>
    <cellStyle name="Heading1 7" xfId="9316" xr:uid="{9A56590F-A6E9-4A96-8975-E1874B25AC85}"/>
    <cellStyle name="Heading1 7 2" xfId="9317" xr:uid="{EB054EA7-8E67-463C-9348-CDC29A32A3DA}"/>
    <cellStyle name="Heading1 8" xfId="9318" xr:uid="{2B2FE970-3F26-4D1E-A183-03AF3B49AEB6}"/>
    <cellStyle name="Heading1 9" xfId="9319" xr:uid="{2034076C-E6F9-4AEC-93D6-3AFFFAD169B9}"/>
    <cellStyle name="Heading1 9 2" xfId="9320" xr:uid="{D5E61C61-19DF-4E47-A977-2DDB3318F625}"/>
    <cellStyle name="Heading1_2011-10 LIEE Table 6 (2)" xfId="8722" xr:uid="{28CAD5CA-A6B0-4868-AFB5-C6815892942A}"/>
    <cellStyle name="Heading2" xfId="883" xr:uid="{003B4BB2-E9B0-4394-B3F0-1483C17AC7B1}"/>
    <cellStyle name="Heading2 10" xfId="9322" xr:uid="{2B18BB14-FB83-4721-8A4B-A787E0602782}"/>
    <cellStyle name="Heading2 10 2" xfId="9323" xr:uid="{73015859-7489-47CF-84B4-1C55EF3862AF}"/>
    <cellStyle name="Heading2 11" xfId="9321" xr:uid="{5195265A-FBEA-43FF-9E2A-59FCEC08081C}"/>
    <cellStyle name="Heading2 2" xfId="8723" xr:uid="{45F310B8-09AB-45DE-900B-0A74CC48669A}"/>
    <cellStyle name="Heading2 2 2" xfId="8724" xr:uid="{B20DDB98-2942-4D22-A8C1-F3EBCEFFFAB0}"/>
    <cellStyle name="Heading2 2 2 2" xfId="9060" xr:uid="{C16D0C3E-5C33-4385-98DC-F14D4E24DEB1}"/>
    <cellStyle name="Heading2 2 3" xfId="9059" xr:uid="{4382BCA5-C4EF-4EB8-A24D-00C5DA817178}"/>
    <cellStyle name="Heading2 3" xfId="8725" xr:uid="{44C893F2-D802-46A7-BADB-73C1CA68ED99}"/>
    <cellStyle name="Heading2 3 2" xfId="9061" xr:uid="{37CA6881-9726-419E-8798-CF21A2E7A9F1}"/>
    <cellStyle name="Heading2 4" xfId="9324" xr:uid="{A37B6FF4-E5FA-42F6-AF7B-66FC40AAB618}"/>
    <cellStyle name="Heading2 5" xfId="9325" xr:uid="{06B7DA3F-8122-46F0-AB11-D47508C716E2}"/>
    <cellStyle name="Heading2 5 2" xfId="9326" xr:uid="{C56ED30A-1A39-4DFA-98B5-5FDAB1190A03}"/>
    <cellStyle name="Heading2 5 3" xfId="9327" xr:uid="{9194C011-6F62-4176-BE14-87762CE40EE2}"/>
    <cellStyle name="Heading2 6" xfId="9328" xr:uid="{83B35426-F186-4025-9CE3-39D2C3954CA6}"/>
    <cellStyle name="Heading2 6 2" xfId="9329" xr:uid="{00AC8A23-4B69-42C9-841F-D3F0385A6800}"/>
    <cellStyle name="Heading2 7" xfId="9330" xr:uid="{764C167E-2830-47AB-A99A-BE9ED484A1FB}"/>
    <cellStyle name="Heading2 7 2" xfId="9331" xr:uid="{73323EDA-A216-4B2D-817A-09F351EB23ED}"/>
    <cellStyle name="Heading2 8" xfId="9332" xr:uid="{9A0D6742-FBD5-4955-8D13-9B57B8164F04}"/>
    <cellStyle name="Heading2 9" xfId="9333" xr:uid="{2B127D8C-739D-4F8C-A6FB-B8D7F491EB4E}"/>
    <cellStyle name="Heading2 9 2" xfId="9334" xr:uid="{D21095C6-F4A8-45DF-9BFD-F53BF9131F96}"/>
    <cellStyle name="Heading2_2011-10 LIEE Table 6 (2)" xfId="8726" xr:uid="{D210455E-E434-40D6-A031-E1C366B84635}"/>
    <cellStyle name="Hidden" xfId="884" xr:uid="{71F08C69-7C0C-46E1-AA91-186C511D3D71}"/>
    <cellStyle name="Hidden 2" xfId="885" xr:uid="{867679CF-8CD4-413D-BD02-A84C4491662D}"/>
    <cellStyle name="HIGHLIGHT" xfId="886" xr:uid="{B9CA1620-0216-477E-B049-93F81C295436}"/>
    <cellStyle name="HIGHLIGHT 2" xfId="8970" xr:uid="{5BE9D3E7-73B6-4659-B7FC-D1E4435653D4}"/>
    <cellStyle name="HIGHLIGHT 3" xfId="39859" xr:uid="{DC563003-8741-4234-97D9-F6B57EF8825F}"/>
    <cellStyle name="HIGHLIGHT 4" xfId="8727" xr:uid="{F01AC736-4043-4A8F-A4AF-D660FF531766}"/>
    <cellStyle name="Hyperlink 2" xfId="887" xr:uid="{C11640C2-9189-4570-8FE3-4B8A14BA8148}"/>
    <cellStyle name="Hyperlink 2 2" xfId="888" xr:uid="{183078BE-2748-411E-B3AF-58C0FD0661C4}"/>
    <cellStyle name="Hyperlink 3" xfId="889" xr:uid="{6D6E1731-0482-4C85-BC14-F51CC2B67998}"/>
    <cellStyle name="Hyperlink 4" xfId="890" xr:uid="{052BFE41-537F-4B44-AE1B-6C62B0A1862D}"/>
    <cellStyle name="Hyperlink 5" xfId="891" xr:uid="{FADDD6D6-E77D-4AA6-918E-DCA25EAFDC8C}"/>
    <cellStyle name="Input" xfId="38" builtinId="20" customBuiltin="1"/>
    <cellStyle name="Input [yellow]" xfId="63" xr:uid="{8B36D971-6C21-4F7F-8986-3FF29F16E8A0}"/>
    <cellStyle name="Input [yellow] 2" xfId="5807" xr:uid="{3188C496-C9BE-4496-858B-308C3F5C735A}"/>
    <cellStyle name="Input [yellow] 2 2" xfId="7156" xr:uid="{5F1A1316-DFFF-43B5-9423-634BACF252A2}"/>
    <cellStyle name="Input [yellow] 3" xfId="6591" xr:uid="{409DEC80-E1BB-42A5-A50E-4AA57E4A405B}"/>
    <cellStyle name="Input [yellow] 4" xfId="892" xr:uid="{96C3D32B-7CC3-41AD-9109-FFA2BBE5CFA2}"/>
    <cellStyle name="Input 10" xfId="24671" xr:uid="{00062CB0-D714-4D0C-B6E9-8DFD53DA6546}"/>
    <cellStyle name="Input 11" xfId="54980" xr:uid="{6CB7412C-29CD-4096-9FDD-FDE0051DA585}"/>
    <cellStyle name="Input 12" xfId="6317" xr:uid="{E4056427-8E5A-4813-BB4A-68D84E8DAC65}"/>
    <cellStyle name="Input 2" xfId="893" xr:uid="{6AFF8156-C39E-4A96-9C1C-BAB5C0C64011}"/>
    <cellStyle name="Input 2 10" xfId="8728" xr:uid="{C79CDB25-E627-42A0-B34C-376090D7B0F6}"/>
    <cellStyle name="Input 2 2" xfId="894" xr:uid="{AE3D115A-7A9E-4FC3-B825-13B9D1AFFA33}"/>
    <cellStyle name="Input 2 2 2" xfId="5809" xr:uid="{186CDA1B-3121-42F1-A8C4-AECCE6B5C293}"/>
    <cellStyle name="Input 2 2 2 2" xfId="55040" xr:uid="{8CDD4A1C-ABDD-4892-8579-B347D87A2B9B}"/>
    <cellStyle name="Input 2 2 3" xfId="9336" xr:uid="{3E637CA2-C4B1-44F3-A648-835654F0D194}"/>
    <cellStyle name="Input 2 3" xfId="895" xr:uid="{7727870B-2D52-47A0-9779-C6BFBE2FA639}"/>
    <cellStyle name="Input 2 3 2" xfId="5810" xr:uid="{C2046702-1AA0-4CBD-98A6-29C6DB50D807}"/>
    <cellStyle name="Input 2 3 3" xfId="9337" xr:uid="{7EED25D9-6BC1-4527-831F-3D3B2225952C}"/>
    <cellStyle name="Input 2 4" xfId="5808" xr:uid="{50AB8DA8-BFB3-423C-9F14-30683D760814}"/>
    <cellStyle name="Input 2 4 2" xfId="9338" xr:uid="{E18B3AC1-4418-40F9-822B-E884E8C66624}"/>
    <cellStyle name="Input 2 5" xfId="9339" xr:uid="{38FC3222-222B-4E94-8935-36CE2092908C}"/>
    <cellStyle name="Input 2 6" xfId="9340" xr:uid="{E11E8E10-E19C-454A-A135-3025E1FA5AB3}"/>
    <cellStyle name="Input 2 7" xfId="9335" xr:uid="{ACD5093C-340D-49B6-B7AB-F531E700FB9D}"/>
    <cellStyle name="Input 2 8" xfId="8951" xr:uid="{5893F0F7-F2A3-467A-B063-7DF290333DC2}"/>
    <cellStyle name="Input 2 9" xfId="39858" xr:uid="{9577F75B-6D83-43D7-8D98-9DA624DFEBC0}"/>
    <cellStyle name="Input 3" xfId="896" xr:uid="{24F68F21-6A4A-4886-91AE-0F526D47219B}"/>
    <cellStyle name="Input 3 2" xfId="9341" xr:uid="{42820452-1082-40FF-9B65-5D6DA9FA9670}"/>
    <cellStyle name="Input 3 2 2" xfId="55128" xr:uid="{15FF3B0A-2BCB-4E33-AC7B-EFC94CE914C2}"/>
    <cellStyle name="Input 3 3" xfId="39857" xr:uid="{6A9166B3-FE1B-4E8B-8830-667A79609E5E}"/>
    <cellStyle name="Input 3 4" xfId="8729" xr:uid="{2AA825F7-97E9-4431-AD1E-CE09378753F8}"/>
    <cellStyle name="Input 4" xfId="8730" xr:uid="{63433949-7C30-49BD-9CCF-B2DCFCB1E905}"/>
    <cellStyle name="Input 4 2" xfId="9342" xr:uid="{84AC801E-6C53-44B7-A8EA-F703BA0AF0AB}"/>
    <cellStyle name="Input 4 3" xfId="39856" xr:uid="{9D3E4623-F63F-456D-A978-B95A0885523B}"/>
    <cellStyle name="Input 5" xfId="8731" xr:uid="{E944DE18-2C7C-454D-9557-CD5EAD4FF60A}"/>
    <cellStyle name="Input 5 2" xfId="9343" xr:uid="{7D8B51DC-D464-4F60-9B4C-32C4E5781E65}"/>
    <cellStyle name="Input 6" xfId="8732" xr:uid="{533C4130-729C-4C09-BA18-7A12FF6492B9}"/>
    <cellStyle name="Input 6 2" xfId="9344" xr:uid="{E4338DBD-A84E-470A-B5BF-73B33BB55342}"/>
    <cellStyle name="Input 7" xfId="9345" xr:uid="{CC0FA0E4-5FC8-4319-B296-206F74D40E78}"/>
    <cellStyle name="Input 7 2" xfId="55120" xr:uid="{E3E944AA-4596-4ED0-A62F-0E805FCACBCB}"/>
    <cellStyle name="Input 8" xfId="11257" xr:uid="{2E54D942-9655-4524-A7EA-300F582230A7}"/>
    <cellStyle name="Input 9" xfId="24673" xr:uid="{2476FE0A-8EE5-4595-8A13-439A91C51487}"/>
    <cellStyle name="Last,_First" xfId="897" xr:uid="{F56AAB1E-E771-42DD-8B3F-039044D15435}"/>
    <cellStyle name="Last_Name" xfId="898" xr:uid="{78E2942B-888F-4E8C-9EFC-8B88E72C5EA3}"/>
    <cellStyle name="Linked Cell" xfId="39" builtinId="24" customBuiltin="1"/>
    <cellStyle name="Linked Cell 2" xfId="899" xr:uid="{FBF33863-3729-4B0E-BEA8-BDC5D83A7D71}"/>
    <cellStyle name="Linked Cell 2 2" xfId="900" xr:uid="{88131CA4-D249-4D5D-A141-98DFBF81CE7C}"/>
    <cellStyle name="Linked Cell 2 2 2" xfId="55049" xr:uid="{E54DF19D-3C2A-422D-867B-139C59EBA8D8}"/>
    <cellStyle name="Linked Cell 2 3" xfId="901" xr:uid="{B7667093-B487-4B3F-8F94-226DA9B5CCE9}"/>
    <cellStyle name="Linked Cell 2 3 2" xfId="39855" xr:uid="{5F5E4B0C-E1A1-4B29-BB8A-541B8E2A8CBD}"/>
    <cellStyle name="Linked Cell 2 4" xfId="8733" xr:uid="{B983D98E-3DEE-47EF-AEE4-5EFBEDB23348}"/>
    <cellStyle name="Linked Cell 3" xfId="902" xr:uid="{D36A0247-BF66-4AEC-A31B-78761A7035FF}"/>
    <cellStyle name="Linked Cell 3 2" xfId="55082" xr:uid="{367499F0-4999-4486-8124-AF2AE088A6B4}"/>
    <cellStyle name="Linked Cell 3 3" xfId="39782" xr:uid="{E00239F1-F762-443A-839A-9F35C07B0E52}"/>
    <cellStyle name="Linked Cell 4" xfId="6320" xr:uid="{73A8907B-E7A8-4807-A22E-BAFE63F79509}"/>
    <cellStyle name="Name" xfId="903" xr:uid="{7912B614-2962-4195-BD56-40ED13406A84}"/>
    <cellStyle name="Neutral" xfId="40" builtinId="28" customBuiltin="1"/>
    <cellStyle name="Neutral 2" xfId="904" xr:uid="{BAF700C4-1D26-4055-9799-8E8E63046D4C}"/>
    <cellStyle name="Neutral 2 2" xfId="905" xr:uid="{15B088B3-AA18-4C1E-82CA-12734C0E2330}"/>
    <cellStyle name="Neutral 2 2 2" xfId="55072" xr:uid="{69525F50-7C50-42A5-AED7-C306F3471948}"/>
    <cellStyle name="Neutral 2 2 3" xfId="8952" xr:uid="{38E200EC-A5B9-4089-9261-47666D4977E7}"/>
    <cellStyle name="Neutral 2 3" xfId="906" xr:uid="{1C86596B-6524-46AB-9CE1-5B628459539A}"/>
    <cellStyle name="Neutral 2 3 2" xfId="39854" xr:uid="{EDCFE8A4-D778-44FC-A0D3-84F21CF38113}"/>
    <cellStyle name="Neutral 2 4" xfId="8734" xr:uid="{4E063C1C-BB37-4A12-8F8A-4BCCCDAEA255}"/>
    <cellStyle name="Neutral 3" xfId="907" xr:uid="{9D13F6E2-C74D-45E6-9C6F-FA45D8158362}"/>
    <cellStyle name="Neutral 3 2" xfId="55081" xr:uid="{39D27E05-BAAC-47AB-BEDB-0B6628FA79A3}"/>
    <cellStyle name="Neutral 4" xfId="908" xr:uid="{5A011F84-7C3A-4DB3-B453-D4C163247C12}"/>
    <cellStyle name="Neutral 5" xfId="6316" xr:uid="{524070A3-6FCC-45A7-989B-20CC61D548A8}"/>
    <cellStyle name="no dec" xfId="909" xr:uid="{23303742-6CD2-40AC-A70F-6C822D8FA804}"/>
    <cellStyle name="no dec 2" xfId="8735" xr:uid="{33D76BDF-22B1-4816-A799-3B13D3CE7396}"/>
    <cellStyle name="no dec 2 2" xfId="8736" xr:uid="{FF5710E2-0314-4CEF-9593-72E9412AA0CA}"/>
    <cellStyle name="no dec_2011-12 LIEE Table 1 Updated budget" xfId="8737" xr:uid="{E9AE14A9-2C71-441A-8EC2-FD1A7FD058A2}"/>
    <cellStyle name="Normal" xfId="0" builtinId="0"/>
    <cellStyle name="Normal - Style1" xfId="910" xr:uid="{BB026C77-2E7C-469B-90DE-96F8F781A2F1}"/>
    <cellStyle name="Normal - Style1 2" xfId="8738" xr:uid="{92C5DDF5-AFB7-49C6-9D87-02F2465928F2}"/>
    <cellStyle name="Normal - Style1 2 2" xfId="8739" xr:uid="{5D8FB88B-5074-444E-8794-243785FA3C8E}"/>
    <cellStyle name="Normal - Style1_2011-12 LIEE Table 1 Updated budget" xfId="8740" xr:uid="{56FC29E4-DFEA-45AF-B4BE-B8A3DFFFA6A9}"/>
    <cellStyle name="Normal - Style2" xfId="911" xr:uid="{5161720B-F063-4B48-95D6-9E29C16A5EAF}"/>
    <cellStyle name="Normal - Style3" xfId="912" xr:uid="{8BA5815C-1B83-4DBE-8489-55EC5B9D21DA}"/>
    <cellStyle name="Normal - Style4" xfId="913" xr:uid="{E52923C3-4CE4-4192-9551-1F4D67B0D61B}"/>
    <cellStyle name="Normal - Style5" xfId="914" xr:uid="{908472BC-3A78-4B61-BF87-FB0BEF30665B}"/>
    <cellStyle name="Normal - Style6" xfId="915" xr:uid="{F762D5A9-6ED9-4A52-97E2-C6472D50A698}"/>
    <cellStyle name="Normal - Style7" xfId="916" xr:uid="{2DB9D4D2-8301-4884-8AB2-4482F21E7C78}"/>
    <cellStyle name="Normal - Style8" xfId="917" xr:uid="{F9B0070C-6B31-4ABC-A7ED-E8FE65347698}"/>
    <cellStyle name="Normal 10" xfId="57" xr:uid="{FB2599F1-A1DB-4690-BC28-2E4AE5DDBD52}"/>
    <cellStyle name="Normal 10 2" xfId="918" xr:uid="{6394D4D2-9C08-4D99-B96A-ADDFB8098CF6}"/>
    <cellStyle name="Normal 10 2 11" xfId="55200" xr:uid="{B66B5AB1-ED6F-4D3D-89B1-94120CB6139C}"/>
    <cellStyle name="Normal 10 3" xfId="919" xr:uid="{DA988D8D-FF41-4E63-8F1A-49F1E41A2E84}"/>
    <cellStyle name="Normal 10 3 2" xfId="920" xr:uid="{DF1A87D2-AE84-4833-9CE9-B628A40F5CFC}"/>
    <cellStyle name="Normal 10 3 3" xfId="921" xr:uid="{C24FB718-BC0C-471A-8823-4FECFA5470A5}"/>
    <cellStyle name="Normal 10 3 4" xfId="5811" xr:uid="{AD7E0182-CA7C-4D08-A882-87D1C1FE80AB}"/>
    <cellStyle name="Normal 10 3 4 2" xfId="7157" xr:uid="{C1C7F462-BDEB-437E-ACA8-568EE30C112D}"/>
    <cellStyle name="Normal 10 3 4 3" xfId="8309" xr:uid="{6F25F2EC-93B7-4465-8F94-87AB77EBD07B}"/>
    <cellStyle name="Normal 10 3 5" xfId="6592" xr:uid="{61F89C2A-A925-4295-8D28-DB45AA5396FB}"/>
    <cellStyle name="Normal 10 3 6" xfId="7754" xr:uid="{9A8C545E-16F6-45B9-9030-4D6FE544DF14}"/>
    <cellStyle name="Normal 10 3 7" xfId="9346" xr:uid="{D04B0C40-37F0-4586-B4C2-EEDFFBD97373}"/>
    <cellStyle name="Normal 10 4" xfId="922" xr:uid="{190A5E37-3BE4-4DC7-83C8-2E3A8701342F}"/>
    <cellStyle name="Normal 10 4 2" xfId="5812" xr:uid="{C0FEACFF-8AA2-4F7E-9B76-DD7E3FDA3E99}"/>
    <cellStyle name="Normal 10 4 2 2" xfId="7158" xr:uid="{AFDA5F27-38CF-4048-81B7-5B4FCCC720FB}"/>
    <cellStyle name="Normal 10 4 2 3" xfId="8310" xr:uid="{FB6951A4-2E75-4F1B-9444-5A1ACAEEE795}"/>
    <cellStyle name="Normal 10 4 3" xfId="6593" xr:uid="{89682564-FDE2-4701-9584-3D3F2E389296}"/>
    <cellStyle name="Normal 10 4 4" xfId="7755" xr:uid="{23379417-7B0B-4628-A100-A069BC995A9B}"/>
    <cellStyle name="Normal 10 4 5" xfId="39853" xr:uid="{3B516BA8-4084-4271-A873-390D754A5607}"/>
    <cellStyle name="Normal 10 5" xfId="923" xr:uid="{522C38D7-E824-4429-8FEB-6E80CB3D3C96}"/>
    <cellStyle name="Normal 10 5 2" xfId="5813" xr:uid="{C45D38DE-46F2-4297-9AE7-CA22DB25FBFF}"/>
    <cellStyle name="Normal 10 5 2 2" xfId="7159" xr:uid="{C6C5AF26-A056-44FA-B822-342A721F13A1}"/>
    <cellStyle name="Normal 10 5 2 3" xfId="8311" xr:uid="{CDF02025-6C78-49E2-B1C9-590E4EC202AA}"/>
    <cellStyle name="Normal 10 5 3" xfId="6594" xr:uid="{C13F1CB7-F79C-4FC4-81D9-52E15AF4E3A2}"/>
    <cellStyle name="Normal 10 5 4" xfId="7756" xr:uid="{7E5ABF5F-1F0C-48E9-9676-9F5CD29508AB}"/>
    <cellStyle name="Normal 10 5 5" xfId="55176" xr:uid="{CCADDF58-CF5E-40E6-8819-63768F38C334}"/>
    <cellStyle name="Normal 10 6" xfId="924" xr:uid="{CAE3E3A0-EEE1-4D2B-8EE9-3326BFDB59B1}"/>
    <cellStyle name="Normal 100" xfId="925" xr:uid="{CFE3D2E2-CB68-44F5-BE3D-4BDD7E6FCA88}"/>
    <cellStyle name="Normal 100 2" xfId="5814" xr:uid="{6FC39D12-E6BD-4774-AEBE-FB265D86C5F6}"/>
    <cellStyle name="Normal 100 2 2" xfId="7160" xr:uid="{8F7ADD24-448A-4AF5-B064-F68B652BFC2F}"/>
    <cellStyle name="Normal 100 2 3" xfId="8312" xr:uid="{D2EED5E6-EEEF-49AF-9277-E150CA74531B}"/>
    <cellStyle name="Normal 100 3" xfId="6595" xr:uid="{2E262AB2-60B2-4941-9A81-85F2E6DF462C}"/>
    <cellStyle name="Normal 100 4" xfId="7757" xr:uid="{D701C83D-25D6-4A4D-9963-2C1351D160EA}"/>
    <cellStyle name="Normal 100 5" xfId="24668" xr:uid="{ACF9740D-028F-4F0C-90EC-12378387CDEC}"/>
    <cellStyle name="Normal 101" xfId="926" xr:uid="{DC416098-532F-4CA5-BC3B-4A8BE0E0CE73}"/>
    <cellStyle name="Normal 101 2" xfId="5815" xr:uid="{F58ED71F-6C27-4726-B287-F1ADD4483214}"/>
    <cellStyle name="Normal 101 2 2" xfId="7161" xr:uid="{7CE17A97-67AF-4DBB-8CC7-6409090F1D1F}"/>
    <cellStyle name="Normal 101 2 3" xfId="8313" xr:uid="{7107818C-29A3-4405-963F-38F628346192}"/>
    <cellStyle name="Normal 101 3" xfId="6596" xr:uid="{5F2C5515-B43A-4E00-AF75-A5064911CB50}"/>
    <cellStyle name="Normal 101 4" xfId="7758" xr:uid="{657AFF1B-885D-4134-BD13-13FD8E361C92}"/>
    <cellStyle name="Normal 101 5" xfId="24672" xr:uid="{A16AE308-9265-4F91-AB22-8DDE050BB594}"/>
    <cellStyle name="Normal 102" xfId="927" xr:uid="{A7E85CF1-7601-40C3-B4C5-73056837B076}"/>
    <cellStyle name="Normal 102 2" xfId="5816" xr:uid="{6C24BD4A-0B00-4CD3-9F02-DA6DD5A5D0A0}"/>
    <cellStyle name="Normal 102 2 2" xfId="7162" xr:uid="{8043FF9A-8831-4592-91F3-AE0E416C6C3F}"/>
    <cellStyle name="Normal 102 2 3" xfId="8314" xr:uid="{1E979FDA-482E-42C8-B37F-25509000D6D5}"/>
    <cellStyle name="Normal 102 2 4" xfId="49962" xr:uid="{2D3A6C21-A068-4269-8182-B29EF2BE489D}"/>
    <cellStyle name="Normal 102 3" xfId="6597" xr:uid="{4A60E5D6-34CC-4DCE-BE88-BA0EE0F01026}"/>
    <cellStyle name="Normal 102 3 2" xfId="34737" xr:uid="{C4B3C065-2537-48B4-9CE6-78DEF0F4B850}"/>
    <cellStyle name="Normal 102 4" xfId="7759" xr:uid="{FC048964-7D70-4083-98AC-416412A2E74B}"/>
    <cellStyle name="Normal 102 5" xfId="19646" xr:uid="{070176CF-04F4-4261-B7AE-D6DB82BA2ABA}"/>
    <cellStyle name="Normal 103" xfId="928" xr:uid="{FDB9819E-F571-478C-959F-C038F0540E40}"/>
    <cellStyle name="Normal 103 2" xfId="5817" xr:uid="{5CB62E0E-839D-4978-9F9A-E4F4247BADF8}"/>
    <cellStyle name="Normal 103 2 2" xfId="7163" xr:uid="{5CE9D999-1795-49B7-9286-BAE06279D9E9}"/>
    <cellStyle name="Normal 103 2 3" xfId="8315" xr:uid="{5270855B-399E-4332-9DF2-971F5B698391}"/>
    <cellStyle name="Normal 103 2 4" xfId="49966" xr:uid="{1E9245F4-1682-4CF3-9CB6-59DF212E9EFA}"/>
    <cellStyle name="Normal 103 3" xfId="6598" xr:uid="{15409889-8CD7-4293-9367-03377BBFB125}"/>
    <cellStyle name="Normal 103 3 2" xfId="34741" xr:uid="{891A28E6-7F24-4CC4-8E34-2D8AC48A2D3F}"/>
    <cellStyle name="Normal 103 4" xfId="7760" xr:uid="{A22B30B4-B01D-440E-BF12-CC552BE30BAF}"/>
    <cellStyle name="Normal 103 5" xfId="19651" xr:uid="{A9213D04-3560-48CE-9733-BB6A671FBEDB}"/>
    <cellStyle name="Normal 104" xfId="929" xr:uid="{75AB8201-7811-4017-AB9F-C0D1884BEADA}"/>
    <cellStyle name="Normal 104 2" xfId="5818" xr:uid="{081FD870-2A15-4E34-8080-90DA30AFAC91}"/>
    <cellStyle name="Normal 104 2 2" xfId="7164" xr:uid="{F87C0119-3477-438D-9EF7-19FEFFB4AE54}"/>
    <cellStyle name="Normal 104 2 3" xfId="8316" xr:uid="{4D41ADBA-E56A-4399-B86B-AE27775007A8}"/>
    <cellStyle name="Normal 104 2 4" xfId="49964" xr:uid="{86BB6D08-CBD8-4A4A-9E00-834298DF20DB}"/>
    <cellStyle name="Normal 104 3" xfId="6599" xr:uid="{12D8CC8E-D382-4B69-A963-B91C3AD0C474}"/>
    <cellStyle name="Normal 104 3 2" xfId="34739" xr:uid="{505B9809-BFFE-4076-BCEE-5F7118F56148}"/>
    <cellStyle name="Normal 104 4" xfId="7761" xr:uid="{C58FD527-6A36-4E1E-9F1D-E5957908B10B}"/>
    <cellStyle name="Normal 104 5" xfId="19649" xr:uid="{2000D0D8-BD7F-4CC5-8098-095CF6906224}"/>
    <cellStyle name="Normal 105" xfId="930" xr:uid="{EE5E01ED-3E4C-4682-8C6D-E532C994C0F7}"/>
    <cellStyle name="Normal 105 2" xfId="5819" xr:uid="{4C9B332E-8D67-4758-A009-48B214FBB5D8}"/>
    <cellStyle name="Normal 105 2 2" xfId="7165" xr:uid="{14F825F3-7C99-4119-8094-C1BBEFAB16D1}"/>
    <cellStyle name="Normal 105 2 3" xfId="8317" xr:uid="{90B5643A-756B-4D9A-A062-5B2A3891FBB4}"/>
    <cellStyle name="Normal 105 2 4" xfId="49963" xr:uid="{09F430A5-AF47-40B8-B2AA-3BE6A61AD631}"/>
    <cellStyle name="Normal 105 3" xfId="6600" xr:uid="{33C0D1FE-47E5-4E01-8EEA-045592F565FD}"/>
    <cellStyle name="Normal 105 3 2" xfId="34738" xr:uid="{4F1EA2AB-4754-4702-B32C-DF178D7281C8}"/>
    <cellStyle name="Normal 105 4" xfId="7762" xr:uid="{4B55B992-22CB-48DD-9A3A-1FDA163D799F}"/>
    <cellStyle name="Normal 105 5" xfId="19648" xr:uid="{E00E2E57-9B00-4551-95ED-7B6EE279B827}"/>
    <cellStyle name="Normal 106" xfId="931" xr:uid="{ED611EDE-8B80-4A78-9644-362DD9DA8B16}"/>
    <cellStyle name="Normal 106 2" xfId="5820" xr:uid="{F2F67C26-F709-4A69-B751-200FF42F5BBA}"/>
    <cellStyle name="Normal 106 2 2" xfId="7166" xr:uid="{16255812-CA7B-4507-8853-F5136E8246E2}"/>
    <cellStyle name="Normal 106 2 3" xfId="8318" xr:uid="{9A190F35-9BC1-4F3E-B8EC-E793E0AC41E7}"/>
    <cellStyle name="Normal 106 3" xfId="6601" xr:uid="{C93AB26D-358B-4DA2-8373-17D33FB4EDDC}"/>
    <cellStyle name="Normal 106 4" xfId="7763" xr:uid="{9E268641-985F-4A8E-B599-FB4E04182C4D}"/>
    <cellStyle name="Normal 106 5" xfId="14626" xr:uid="{3D3B2BDC-0487-4696-89D1-B4B713E7B203}"/>
    <cellStyle name="Normal 107" xfId="932" xr:uid="{C4957A90-19B7-4A3E-9A2C-98359E661A16}"/>
    <cellStyle name="Normal 107 2" xfId="5821" xr:uid="{5E123158-BD61-4F75-8546-27B0B3F2B787}"/>
    <cellStyle name="Normal 107 2 2" xfId="7167" xr:uid="{0247D36A-2B3A-4C86-9956-CF3DE62626D6}"/>
    <cellStyle name="Normal 107 2 3" xfId="8319" xr:uid="{B5162DB1-C337-4707-8EFD-44C0A8BE71EE}"/>
    <cellStyle name="Normal 107 3" xfId="6602" xr:uid="{DA0E4DE7-4897-4CFB-9B7A-917CC234E5DD}"/>
    <cellStyle name="Normal 107 4" xfId="7764" xr:uid="{32CD2461-5ED7-48EA-9F95-F9ECEF2A13D3}"/>
    <cellStyle name="Normal 107 5" xfId="14631" xr:uid="{B79BC1A9-38CC-4C38-8C53-91CD04856E43}"/>
    <cellStyle name="Normal 108" xfId="933" xr:uid="{8D94E071-A02E-4B9A-8D8F-C01E06F13E02}"/>
    <cellStyle name="Normal 108 2" xfId="5822" xr:uid="{2F261082-C210-4892-BF3C-B6E9FF093A86}"/>
    <cellStyle name="Normal 108 2 2" xfId="7168" xr:uid="{DC5C7F63-31D6-45DD-A209-6E6FFFCA0795}"/>
    <cellStyle name="Normal 108 2 3" xfId="8320" xr:uid="{6E49222F-F7EF-4B40-840F-5BE0FF0B686A}"/>
    <cellStyle name="Normal 108 3" xfId="6603" xr:uid="{1095EEDF-9B5D-470D-B3C1-AA97948CB055}"/>
    <cellStyle name="Normal 108 4" xfId="7765" xr:uid="{82788CDE-B2E3-4838-8410-D45A10CA1872}"/>
    <cellStyle name="Normal 108 5" xfId="16309" xr:uid="{F20665E9-50E2-462E-B742-1957D5AD1EFF}"/>
    <cellStyle name="Normal 109" xfId="934" xr:uid="{91CFBBAA-2A11-411E-ADFD-107B3D613965}"/>
    <cellStyle name="Normal 109 2" xfId="5823" xr:uid="{5D840B70-63B3-429D-A4F6-F6F5E8CAD304}"/>
    <cellStyle name="Normal 109 2 2" xfId="7169" xr:uid="{51468A19-90E6-43F1-B157-F3749E40A6FF}"/>
    <cellStyle name="Normal 109 2 3" xfId="8321" xr:uid="{5E0E965E-3FD5-440F-8912-15D0A2113EF8}"/>
    <cellStyle name="Normal 109 3" xfId="6604" xr:uid="{6E973DFC-4E66-47A8-BC78-24A1DCE8AFDB}"/>
    <cellStyle name="Normal 109 4" xfId="7766" xr:uid="{1A9501CB-CD17-468F-9F52-E632388628F4}"/>
    <cellStyle name="Normal 109 5" xfId="14628" xr:uid="{FB2C0BB9-F916-4BA9-8E1A-9C8FB5B6B5C0}"/>
    <cellStyle name="Normal 11" xfId="935" xr:uid="{578E714B-FEC7-410A-BC64-C3089663EBF9}"/>
    <cellStyle name="Normal 11 2" xfId="936" xr:uid="{27A647F8-B1F2-411D-B251-B709B498DD94}"/>
    <cellStyle name="Normal 11 2 2" xfId="937" xr:uid="{07DC20AE-CA72-4BB7-9402-BDA191C8619B}"/>
    <cellStyle name="Normal 11 2 3" xfId="5824" xr:uid="{FB4A3EC6-85B1-4791-8BFD-99A4C92BE201}"/>
    <cellStyle name="Normal 11 2 3 2" xfId="7170" xr:uid="{00239C7B-6799-4959-BE25-DF4C8FF2A944}"/>
    <cellStyle name="Normal 11 2 3 3" xfId="8322" xr:uid="{433546DC-1D5E-43B1-B0BA-CA5C6F6343B6}"/>
    <cellStyle name="Normal 11 2 4" xfId="6605" xr:uid="{68A32F98-9FAF-4B42-9D5B-6FD919437BD3}"/>
    <cellStyle name="Normal 11 2 5" xfId="7767" xr:uid="{FE08CCDE-A4FA-46FB-96A4-0A4C0930704F}"/>
    <cellStyle name="Normal 11 2 6" xfId="39850" xr:uid="{0E166906-9F7F-4486-961B-7AF86961FED2}"/>
    <cellStyle name="Normal 11 3" xfId="938" xr:uid="{30951887-5D8B-45F9-94BB-8A3F69B263F8}"/>
    <cellStyle name="Normal 11 3 2" xfId="939" xr:uid="{76EC09E9-D531-41D2-94EE-D0528F8C8059}"/>
    <cellStyle name="Normal 11 3 3" xfId="5825" xr:uid="{968C5870-742F-463D-A29B-0D95F896D3BF}"/>
    <cellStyle name="Normal 11 3 3 2" xfId="7171" xr:uid="{CC4E1238-6ED9-4F8B-A315-A06AACC1970B}"/>
    <cellStyle name="Normal 11 3 3 3" xfId="8323" xr:uid="{371DC67F-E2B4-44C4-A6BF-A5715DF47136}"/>
    <cellStyle name="Normal 11 3 4" xfId="6606" xr:uid="{90F7422B-77D8-4A5E-9ECF-F301B1DE1C18}"/>
    <cellStyle name="Normal 11 3 5" xfId="7768" xr:uid="{576FB9E8-8A1E-469F-B2C9-3A4FC12AE517}"/>
    <cellStyle name="Normal 11 3 6" xfId="39805" xr:uid="{3BFBFA86-92AB-4503-B0E7-C22772AC3DDF}"/>
    <cellStyle name="Normal 11 4" xfId="940" xr:uid="{8B472D60-2898-4F5D-BBE8-4043BCC034E9}"/>
    <cellStyle name="Normal 11 4 2" xfId="941" xr:uid="{7F96D1DA-9BA2-440A-AB7A-647071336261}"/>
    <cellStyle name="Normal 11 4 2 2" xfId="5826" xr:uid="{B512A41A-5A2F-4C52-A9EE-D94DA6B649A3}"/>
    <cellStyle name="Normal 11 4 2 2 2" xfId="7172" xr:uid="{6E347CCE-1943-4476-A310-4E743F731B71}"/>
    <cellStyle name="Normal 11 4 2 2 3" xfId="8324" xr:uid="{913D7AB0-0705-4D17-820C-ACB7067312C2}"/>
    <cellStyle name="Normal 11 4 2 3" xfId="6607" xr:uid="{04B94E41-6DBA-455E-8023-DE4193A50724}"/>
    <cellStyle name="Normal 11 4 2 4" xfId="7769" xr:uid="{0C572200-8E2A-4D69-985F-1EA1E5A533D1}"/>
    <cellStyle name="Normal 11 4 3" xfId="55177" xr:uid="{47C10064-4553-4DE9-96A8-4EDA037CE775}"/>
    <cellStyle name="Normal 11 5" xfId="942" xr:uid="{FFB5A4EC-56AB-4BD0-8BE9-45424D6A6985}"/>
    <cellStyle name="Normal 11 5 2" xfId="5827" xr:uid="{FAE5B5E1-3442-40E3-8A3A-D10B4818F253}"/>
    <cellStyle name="Normal 11 5 2 2" xfId="7173" xr:uid="{06533118-9D42-463A-ACFC-3FAFB878458A}"/>
    <cellStyle name="Normal 11 5 2 3" xfId="8325" xr:uid="{010A89C7-BDBC-4BC4-B90E-EE6F3D96C900}"/>
    <cellStyle name="Normal 11 5 3" xfId="6608" xr:uid="{2D941E45-E6BD-4F4C-8F29-3894652A4C06}"/>
    <cellStyle name="Normal 11 5 4" xfId="7770" xr:uid="{A95BF6B1-8074-4E53-B8A8-F94EB8DF62B9}"/>
    <cellStyle name="Normal 110" xfId="943" xr:uid="{B5BBDFAC-C2A8-4B4B-9077-FF82B03E4DF6}"/>
    <cellStyle name="Normal 110 2" xfId="5828" xr:uid="{2BD3A96F-9EB2-462D-AE28-3B23F32C8156}"/>
    <cellStyle name="Normal 110 2 2" xfId="7174" xr:uid="{6235A830-11F0-4FE1-969B-BEE23277CC49}"/>
    <cellStyle name="Normal 110 2 3" xfId="8326" xr:uid="{172EF01C-6AA5-4812-AB83-6C3D3ECA2409}"/>
    <cellStyle name="Normal 110 3" xfId="6609" xr:uid="{2C3C4146-B9B5-44DB-8D36-3C63ED066B03}"/>
    <cellStyle name="Normal 110 4" xfId="7771" xr:uid="{CEDAB8D7-1A9C-4ECC-A3AF-885B36818456}"/>
    <cellStyle name="Normal 110 5" xfId="24696" xr:uid="{A153D1E6-7856-4ADC-A24A-7E5664112605}"/>
    <cellStyle name="Normal 111" xfId="944" xr:uid="{64C300D6-F80E-47A9-84FE-28FD57587589}"/>
    <cellStyle name="Normal 112" xfId="945" xr:uid="{0015DFF9-4A4B-45DF-BC26-B9EAEBB19621}"/>
    <cellStyle name="Normal 113" xfId="946" xr:uid="{C5C68480-7289-40E7-A721-C0E584836E9D}"/>
    <cellStyle name="Normal 114" xfId="947" xr:uid="{0D3462BB-7C16-49D3-AF66-F24E01CD2E11}"/>
    <cellStyle name="Normal 114 2" xfId="5829" xr:uid="{31E375DD-9010-4B89-A56E-0285B6300FE9}"/>
    <cellStyle name="Normal 114 2 2" xfId="7175" xr:uid="{C2C8C559-C955-4149-870D-4DBEA8014388}"/>
    <cellStyle name="Normal 114 2 3" xfId="8327" xr:uid="{BA4941B7-2779-47EB-B312-55A7205ECCC2}"/>
    <cellStyle name="Normal 114 3" xfId="6610" xr:uid="{4111B331-FE17-40E6-9A9D-E9E3212E4758}"/>
    <cellStyle name="Normal 114 4" xfId="7772" xr:uid="{B666A6DC-A884-482A-A5E6-AB88ECB2ADC5}"/>
    <cellStyle name="Normal 114 5" xfId="24687" xr:uid="{BA4AC9AD-936D-4D61-A7C9-7942DBE94A09}"/>
    <cellStyle name="Normal 115" xfId="948" xr:uid="{02533E50-3E7B-4206-B7AD-E6F482DBC6DE}"/>
    <cellStyle name="Normal 115 2" xfId="24698" xr:uid="{8A7798EC-D747-4E3F-BF54-29332552F1DB}"/>
    <cellStyle name="Normal 116" xfId="949" xr:uid="{3E2E8186-073C-430F-A3B9-C67FA2B0587B}"/>
    <cellStyle name="Normal 116 2" xfId="5830" xr:uid="{392DAE4C-FC04-40A5-8430-3F464908BB22}"/>
    <cellStyle name="Normal 116 2 2" xfId="7176" xr:uid="{3BBFACB8-BE95-4F59-B5C7-DBD8F9E6E112}"/>
    <cellStyle name="Normal 116 2 3" xfId="8328" xr:uid="{449625F9-6A7E-4B8B-A908-D51A58DCF763}"/>
    <cellStyle name="Normal 116 3" xfId="6611" xr:uid="{DBDC7D96-49F1-4C71-A759-8F49B9BDFB4E}"/>
    <cellStyle name="Normal 116 4" xfId="7773" xr:uid="{4249F028-57D6-44B5-BBBA-47DEC03BC3C2}"/>
    <cellStyle name="Normal 116 5" xfId="24693" xr:uid="{A52693D5-49B6-45A1-BDED-33F682CEB52D}"/>
    <cellStyle name="Normal 117" xfId="950" xr:uid="{BBE3BFC2-1275-4671-BA91-D2EF6E9FF689}"/>
    <cellStyle name="Normal 117 2" xfId="5831" xr:uid="{F4F41C73-549C-4605-8B69-D774503255F4}"/>
    <cellStyle name="Normal 117 2 2" xfId="7177" xr:uid="{45B11B76-4A87-4A3D-AD30-560A4982EEB1}"/>
    <cellStyle name="Normal 117 2 3" xfId="8329" xr:uid="{F5617084-B17B-4066-AE92-54DD4109FEB1}"/>
    <cellStyle name="Normal 117 3" xfId="6612" xr:uid="{FB11626F-EF00-4FCF-B5AB-6DC95D08EF93}"/>
    <cellStyle name="Normal 117 4" xfId="7774" xr:uid="{E15B006D-0F75-49C5-99B4-1EE3C66BE127}"/>
    <cellStyle name="Normal 117 5" xfId="24688" xr:uid="{AED0536F-F302-4CF4-940D-DCCCF1517E93}"/>
    <cellStyle name="Normal 118" xfId="951" xr:uid="{D0ABB0CC-1052-443C-89C5-20DD910C0F7F}"/>
    <cellStyle name="Normal 118 2" xfId="5832" xr:uid="{CE489B5A-CD22-4D5B-8474-A2878F554979}"/>
    <cellStyle name="Normal 118 2 2" xfId="7178" xr:uid="{982270EF-6DCC-4074-B0A0-B4B4AAA19611}"/>
    <cellStyle name="Normal 118 2 3" xfId="8330" xr:uid="{D78E2D45-9E0B-4DB0-9101-5C4C6E687987}"/>
    <cellStyle name="Normal 118 3" xfId="6613" xr:uid="{03EC496C-65B8-4B4B-BBAF-B1278345F9E4}"/>
    <cellStyle name="Normal 118 4" xfId="7775" xr:uid="{A1775B2B-FECA-4B97-901A-AD63AEF87691}"/>
    <cellStyle name="Normal 118 5" xfId="24691" xr:uid="{5F7BC6D7-8C8D-4ADC-8E02-E7C9AA1CA8C1}"/>
    <cellStyle name="Normal 119" xfId="952" xr:uid="{1365F221-B727-40F5-BC86-5161D068CC30}"/>
    <cellStyle name="Normal 119 2" xfId="5833" xr:uid="{3AF1C54F-ED3A-4B50-B891-C1F990A5B811}"/>
    <cellStyle name="Normal 119 2 2" xfId="7179" xr:uid="{1CF7739F-68C2-45C8-AA55-B2D876743C15}"/>
    <cellStyle name="Normal 119 2 3" xfId="8331" xr:uid="{312FF355-DA76-4638-863C-B4ABBF3573D8}"/>
    <cellStyle name="Normal 119 3" xfId="6614" xr:uid="{41477DDA-A969-4EEF-AE3F-9AAF8AFAFED8}"/>
    <cellStyle name="Normal 119 4" xfId="7776" xr:uid="{3288286F-CEBB-455D-84B0-E29B89B21B06}"/>
    <cellStyle name="Normal 119 5" xfId="24686" xr:uid="{62004351-F9BC-40F7-AD6F-F62E9658D71C}"/>
    <cellStyle name="Normal 12" xfId="953" xr:uid="{0E38322F-14CC-429D-A6F0-8DD12B60F456}"/>
    <cellStyle name="Normal 12 2" xfId="954" xr:uid="{9E181394-AF0E-476E-8955-76188650CE9D}"/>
    <cellStyle name="Normal 12 2 2" xfId="955" xr:uid="{C5872DB4-C4D5-4A09-9EE3-8210402B43AC}"/>
    <cellStyle name="Normal 12 3" xfId="956" xr:uid="{2954A306-B406-4B56-BE25-0D02AF008EEE}"/>
    <cellStyle name="Normal 12 4" xfId="957" xr:uid="{674B1BAC-23A7-4C27-9938-F2287478F3C6}"/>
    <cellStyle name="Normal 12 5" xfId="958" xr:uid="{74D21F68-D2F1-476B-B315-B37E85F92394}"/>
    <cellStyle name="Normal 12 6" xfId="959" xr:uid="{A3E9424E-D680-46C0-AAA3-55DE86430EEB}"/>
    <cellStyle name="Normal 12 6 2" xfId="5834" xr:uid="{39D83057-2C7C-4968-851A-B5F792B5A8CA}"/>
    <cellStyle name="Normal 12 6 2 2" xfId="7180" xr:uid="{18237E74-562E-4F92-9EE1-09ABDA3ABB20}"/>
    <cellStyle name="Normal 12 6 2 3" xfId="8332" xr:uid="{F30EF6C5-CD14-42E3-9DC5-55FB77F9F09A}"/>
    <cellStyle name="Normal 12 6 3" xfId="6615" xr:uid="{3A44A709-29D8-4C47-8D36-02ACCC8FC251}"/>
    <cellStyle name="Normal 12 6 4" xfId="7777" xr:uid="{7A8EB248-F183-40F5-A669-3F4A053AA481}"/>
    <cellStyle name="Normal 120" xfId="960" xr:uid="{489F7F6F-8D25-48A3-8E84-74FB47030519}"/>
    <cellStyle name="Normal 120 2" xfId="5835" xr:uid="{976E9228-8E60-4AFC-85EF-370FAF4174AB}"/>
    <cellStyle name="Normal 120 2 2" xfId="7181" xr:uid="{756ADA87-0E45-4764-8A55-8B3CDC8457CA}"/>
    <cellStyle name="Normal 120 2 3" xfId="8333" xr:uid="{4A8F2AFD-7E42-4EB7-8FED-E13AA2F748AF}"/>
    <cellStyle name="Normal 120 3" xfId="6616" xr:uid="{6AFB0FCD-74F1-4C57-8987-8FF7452219EA}"/>
    <cellStyle name="Normal 120 4" xfId="7778" xr:uid="{C6389445-1284-4BA9-8135-6C8F4FD7B5CF}"/>
    <cellStyle name="Normal 120 5" xfId="24695" xr:uid="{5C5E2A39-3C76-4BF8-9A1F-994CAE2E255A}"/>
    <cellStyle name="Normal 121" xfId="961" xr:uid="{07294832-B52B-47A6-ABBF-FA6A78321BEA}"/>
    <cellStyle name="Normal 121 2" xfId="5836" xr:uid="{6512DBCE-BBB0-49B8-997C-21056083C3C2}"/>
    <cellStyle name="Normal 121 2 2" xfId="7182" xr:uid="{32AD9C7B-9C28-47B2-A82B-F9053DB9B6D9}"/>
    <cellStyle name="Normal 121 2 3" xfId="8334" xr:uid="{4B2CA76D-0B09-41ED-9639-129A29E4DBEB}"/>
    <cellStyle name="Normal 121 3" xfId="6617" xr:uid="{78EE770A-95C3-4401-9940-2BD29F478D4A}"/>
    <cellStyle name="Normal 121 4" xfId="7779" xr:uid="{5B7185B3-85E5-44C9-AA92-32955B3DAAD9}"/>
    <cellStyle name="Normal 121 5" xfId="24705" xr:uid="{A0FA1086-262A-4A3A-816F-2661FA310A00}"/>
    <cellStyle name="Normal 122" xfId="962" xr:uid="{84C5522F-86FC-4636-A5B7-63D998927607}"/>
    <cellStyle name="Normal 122 2" xfId="5837" xr:uid="{19FC35BF-1B66-4C72-B467-40B90A2C5093}"/>
    <cellStyle name="Normal 122 2 2" xfId="7183" xr:uid="{FB10CF04-B99D-4B64-AA48-BBD58E7B0163}"/>
    <cellStyle name="Normal 122 2 3" xfId="8335" xr:uid="{5912943C-EE91-4F96-95F6-4AEC1AE34211}"/>
    <cellStyle name="Normal 122 3" xfId="6618" xr:uid="{95E85951-F33F-49D0-85E2-86662C63F57F}"/>
    <cellStyle name="Normal 122 4" xfId="7780" xr:uid="{1C6A18A2-C1F5-47BA-B35F-7CA1052BAB3D}"/>
    <cellStyle name="Normal 122 5" xfId="24701" xr:uid="{B0F09992-1F1E-4210-94B7-3B6D6F15A939}"/>
    <cellStyle name="Normal 123" xfId="963" xr:uid="{19BC44C5-225C-4B09-8FC5-30949B678A5B}"/>
    <cellStyle name="Normal 123 2" xfId="5838" xr:uid="{40086F8F-B334-4BA4-A948-4E5EE0013D8D}"/>
    <cellStyle name="Normal 123 2 2" xfId="7184" xr:uid="{0EB0F533-4C9B-41CD-96F2-51E83E64A305}"/>
    <cellStyle name="Normal 123 2 3" xfId="8336" xr:uid="{E269DD15-5C3C-4CE6-80E9-0004471A5698}"/>
    <cellStyle name="Normal 123 3" xfId="6619" xr:uid="{59A70B5A-24E2-4902-8068-08912E2A84A8}"/>
    <cellStyle name="Normal 123 4" xfId="7781" xr:uid="{F0D4C9A0-83F5-42E0-8B73-2798B5A7B847}"/>
    <cellStyle name="Normal 123 5" xfId="39925" xr:uid="{34BEBDB8-96CA-4CAA-91ED-EA8F363B7E20}"/>
    <cellStyle name="Normal 124" xfId="964" xr:uid="{4C85668C-1585-4FE2-9314-4A4B39BF5C67}"/>
    <cellStyle name="Normal 124 2" xfId="5839" xr:uid="{5CBC4514-C05E-465A-9A2C-BF1211E5C213}"/>
    <cellStyle name="Normal 124 2 2" xfId="7185" xr:uid="{3C275C07-7A94-40BF-B87C-6BA2FFA632FD}"/>
    <cellStyle name="Normal 124 2 3" xfId="8337" xr:uid="{CFF61B91-7819-45A5-94AB-32AEE3BF1EBC}"/>
    <cellStyle name="Normal 124 3" xfId="6620" xr:uid="{5EA6B49A-1B1D-4F89-82C1-534B42F0D492}"/>
    <cellStyle name="Normal 124 4" xfId="7782" xr:uid="{3ADE94B1-838F-4D17-8B6C-165750CA3B35}"/>
    <cellStyle name="Normal 124 5" xfId="39939" xr:uid="{2EF5D2BE-B647-402B-A43E-97FFACA8C16F}"/>
    <cellStyle name="Normal 125" xfId="965" xr:uid="{A42B948E-2ED0-4F10-9E47-93A333F33588}"/>
    <cellStyle name="Normal 125 2" xfId="5840" xr:uid="{DEF1B596-6A0B-47FA-953B-780E6AFD85CA}"/>
    <cellStyle name="Normal 125 2 2" xfId="7186" xr:uid="{D9FC64EE-68AC-4FCB-BA8E-5AC8A158F764}"/>
    <cellStyle name="Normal 125 2 3" xfId="8338" xr:uid="{2C2A17F0-4486-4764-B60C-5BC6F5942CD2}"/>
    <cellStyle name="Normal 125 3" xfId="6621" xr:uid="{50AB9E56-17AF-4CB6-B32E-BED678211AC7}"/>
    <cellStyle name="Normal 125 4" xfId="7783" xr:uid="{28FBED91-E20A-468A-96A9-4F72EE9BDB60}"/>
    <cellStyle name="Normal 125 5" xfId="54983" xr:uid="{76FF8A8C-F291-45C7-8F08-7FA283787319}"/>
    <cellStyle name="Normal 126" xfId="966" xr:uid="{5AA649FC-3D75-4B58-86F0-E1EF2E4D8202}"/>
    <cellStyle name="Normal 126 2" xfId="5841" xr:uid="{E4977842-9B96-4923-81F4-BACE0E71D104}"/>
    <cellStyle name="Normal 126 2 2" xfId="7187" xr:uid="{E063F85E-581F-4EB4-BDBE-2E443CA38642}"/>
    <cellStyle name="Normal 126 2 3" xfId="8339" xr:uid="{E039E34B-8789-453D-A7D1-6293F76C5C8F}"/>
    <cellStyle name="Normal 126 3" xfId="6622" xr:uid="{CB2EC35E-3885-4408-A440-51E364DDB603}"/>
    <cellStyle name="Normal 126 4" xfId="7784" xr:uid="{33D2ED5B-6361-48A0-94A4-132A43FE0B8D}"/>
    <cellStyle name="Normal 126 5" xfId="54979" xr:uid="{5A400C76-9ACB-4AEC-87FF-1800E256B956}"/>
    <cellStyle name="Normal 127" xfId="967" xr:uid="{888E4693-86ED-49A1-AB62-3082B4DF872A}"/>
    <cellStyle name="Normal 127 2" xfId="5842" xr:uid="{C8594CF4-85ED-49F8-8266-D0C98D4F1DDF}"/>
    <cellStyle name="Normal 127 2 2" xfId="7188" xr:uid="{AEBB7BEC-D936-4F93-AECA-CF438175AF72}"/>
    <cellStyle name="Normal 127 2 3" xfId="8340" xr:uid="{FF53E034-134A-4922-A216-EC89F4A5D3F7}"/>
    <cellStyle name="Normal 127 3" xfId="6623" xr:uid="{6C6533CE-3021-4033-AC94-5A81C89D2479}"/>
    <cellStyle name="Normal 127 4" xfId="7785" xr:uid="{D2580756-582E-41AD-849F-B6D988297855}"/>
    <cellStyle name="Normal 127 5" xfId="54985" xr:uid="{6AB558B6-07F9-412F-A01B-C198577CAA3F}"/>
    <cellStyle name="Normal 128" xfId="968" xr:uid="{65DE547F-BE64-447D-B0F0-4844C20CDB09}"/>
    <cellStyle name="Normal 128 2" xfId="5843" xr:uid="{CEAE46F9-5A6F-40EA-86DC-326A04DCEAF2}"/>
    <cellStyle name="Normal 128 2 2" xfId="7189" xr:uid="{6C43A263-EF67-4FAA-897A-3556E81A3282}"/>
    <cellStyle name="Normal 128 2 3" xfId="8341" xr:uid="{A6BF6D77-68F7-4B94-8780-10F1AF674A76}"/>
    <cellStyle name="Normal 128 3" xfId="6624" xr:uid="{3DCEABA8-728F-40F5-8FB3-5C590A8B392B}"/>
    <cellStyle name="Normal 128 4" xfId="7786" xr:uid="{4BE959CC-5FA3-4E00-9081-D220352C0C41}"/>
    <cellStyle name="Normal 128 5" xfId="54986" xr:uid="{23D5B31A-1ABC-4C8D-96BC-A6E31001466F}"/>
    <cellStyle name="Normal 129" xfId="55" xr:uid="{0F92097F-8F4D-4ABC-8EA6-5AA77E016B4D}"/>
    <cellStyle name="Normal 129 2" xfId="5844" xr:uid="{09E7F62B-9B82-4FDC-8F27-6F330715391B}"/>
    <cellStyle name="Normal 129 2 2" xfId="7190" xr:uid="{A1810E0B-5DFC-4B45-927C-45C218E18173}"/>
    <cellStyle name="Normal 129 2 3" xfId="8342" xr:uid="{970DEB1D-3F49-488A-960B-5067F9794E35}"/>
    <cellStyle name="Normal 129 2 4" xfId="55131" xr:uid="{66C18ECD-EA3A-47C8-BEAF-F94152C2BF50}"/>
    <cellStyle name="Normal 129 3" xfId="6625" xr:uid="{A9F55086-7F57-4126-A121-13371CC88D48}"/>
    <cellStyle name="Normal 129 4" xfId="7787" xr:uid="{C3B8BC53-E5FB-4FD2-B4EB-B164F64F1E0D}"/>
    <cellStyle name="Normal 129 5" xfId="39754" xr:uid="{F79C0A11-425C-4B97-B194-42A5C7E6BEDE}"/>
    <cellStyle name="Normal 129 6" xfId="969" xr:uid="{6983BA81-EC4E-4D92-A8C3-66799D9E53F6}"/>
    <cellStyle name="Normal 13" xfId="970" xr:uid="{D9E911A1-2098-4EDB-8A2A-319371411A05}"/>
    <cellStyle name="Normal 13 2" xfId="971" xr:uid="{1FE0F048-6997-4285-86E7-4FC04C34C2FA}"/>
    <cellStyle name="Normal 13 3" xfId="972" xr:uid="{67A09D18-4357-4858-B58F-B8E0048D6C1F}"/>
    <cellStyle name="Normal 13 4" xfId="973" xr:uid="{9578FE00-ABA5-433F-B723-51956347B1CF}"/>
    <cellStyle name="Normal 13 4 2" xfId="5845" xr:uid="{A761E4AA-8069-467B-9874-84CAE9E2E571}"/>
    <cellStyle name="Normal 13 4 2 2" xfId="7191" xr:uid="{E702B623-51E8-4CB4-BE4A-32CE34917D4F}"/>
    <cellStyle name="Normal 13 4 2 3" xfId="8343" xr:uid="{3D78E50E-2F0A-4BB8-A2B1-0BE20835AF94}"/>
    <cellStyle name="Normal 13 4 3" xfId="6626" xr:uid="{2371097D-F184-4FB1-9ED2-39D72008DCF9}"/>
    <cellStyle name="Normal 13 4 4" xfId="7788" xr:uid="{BD1D96D2-3D86-47A4-8F00-3ACC48A8857A}"/>
    <cellStyle name="Normal 13 5" xfId="974" xr:uid="{62B7234F-C853-4A30-964E-654C6CC9AB38}"/>
    <cellStyle name="Normal 13 6" xfId="975" xr:uid="{27AD4A49-9A1E-4342-980E-02622D91F979}"/>
    <cellStyle name="Normal 13 6 2" xfId="5846" xr:uid="{793800DD-AF51-4515-9390-B0393BD76ECF}"/>
    <cellStyle name="Normal 13 6 2 2" xfId="7192" xr:uid="{2754D093-EFE8-413C-BA28-8DC28738BA2A}"/>
    <cellStyle name="Normal 13 6 2 3" xfId="8344" xr:uid="{8749DCC4-9493-4B88-824F-36A7340475E4}"/>
    <cellStyle name="Normal 13 6 3" xfId="6627" xr:uid="{FB8DCF81-7008-4C8E-A95B-08887971100A}"/>
    <cellStyle name="Normal 13 6 4" xfId="7789" xr:uid="{5FB87F85-E9D3-4EF6-BCDA-5D68333DCE06}"/>
    <cellStyle name="Normal 130" xfId="56" xr:uid="{A9621AD6-536D-4498-8CEF-B5EAD0AB6164}"/>
    <cellStyle name="Normal 130 2" xfId="5847" xr:uid="{234538BD-3217-48B0-ABE2-6252739AE0AA}"/>
    <cellStyle name="Normal 130 2 2" xfId="7193" xr:uid="{8A352D3C-CF00-4F12-A7AC-111C2B1540A8}"/>
    <cellStyle name="Normal 130 2 3" xfId="8345" xr:uid="{F27951B0-4B91-4CEE-8F54-CFEA81116134}"/>
    <cellStyle name="Normal 130 3" xfId="6628" xr:uid="{7CDC0E99-BB28-4378-9534-A152AC3E84C1}"/>
    <cellStyle name="Normal 130 4" xfId="7790" xr:uid="{F9C81E22-F743-4D26-B4D7-72C5D9864B0E}"/>
    <cellStyle name="Normal 130 5" xfId="54994" xr:uid="{CB4A5734-B277-4B2B-A7BF-C869B88F0FE1}"/>
    <cellStyle name="Normal 130 6" xfId="976" xr:uid="{977EB637-A1E1-4B6F-8873-7CC9A05B9D0A}"/>
    <cellStyle name="Normal 131" xfId="58" xr:uid="{F3F5603D-40D4-47D3-9D86-1A6A2EAD750B}"/>
    <cellStyle name="Normal 131 2" xfId="5848" xr:uid="{D7B519F7-8DC1-4CE1-9831-AAC08B81FA9F}"/>
    <cellStyle name="Normal 131 2 2" xfId="7194" xr:uid="{DBC6DC93-0E67-44A7-ABC6-4555D999ABBB}"/>
    <cellStyle name="Normal 131 2 3" xfId="8346" xr:uid="{5D64FA10-0DE2-47C1-838E-AA8F1920A19B}"/>
    <cellStyle name="Normal 131 3" xfId="6629" xr:uid="{4A243C5B-0AF0-472C-BE62-06015385FD52}"/>
    <cellStyle name="Normal 131 4" xfId="7791" xr:uid="{DCC0FC0D-15F8-43AF-A586-336A9B012104}"/>
    <cellStyle name="Normal 131 5" xfId="55130" xr:uid="{F69B7BC0-7099-4254-8E92-2520C3BCB7EA}"/>
    <cellStyle name="Normal 131 6" xfId="977" xr:uid="{ECB612A3-D390-4006-8BFA-D19DFE33D15C}"/>
    <cellStyle name="Normal 132" xfId="978" xr:uid="{F8C93995-D47C-4FF4-B59A-45308AEEA527}"/>
    <cellStyle name="Normal 132 2" xfId="5849" xr:uid="{B64DBD87-016A-4231-8739-E44D9E819AD7}"/>
    <cellStyle name="Normal 132 2 2" xfId="7195" xr:uid="{0FE1A755-A911-4EE3-81A2-40A35CB383DF}"/>
    <cellStyle name="Normal 132 2 3" xfId="8347" xr:uid="{53A33745-FC2B-4F21-BBFA-271B85135901}"/>
    <cellStyle name="Normal 132 3" xfId="6630" xr:uid="{367B2252-212D-4E66-A819-054C2546FAD3}"/>
    <cellStyle name="Normal 132 4" xfId="7792" xr:uid="{79017EE5-6A4E-46C0-8BD4-3804DCAD6A06}"/>
    <cellStyle name="Normal 132 5" xfId="55129" xr:uid="{80B8FABD-3A6E-4EBB-A5A1-480E65D4A0AA}"/>
    <cellStyle name="Normal 133" xfId="979" xr:uid="{1C21BADF-80B4-47BA-A758-3C4A1048CB85}"/>
    <cellStyle name="Normal 133 2" xfId="5850" xr:uid="{E0B51CC0-7809-461E-9F35-93A78DA6F90A}"/>
    <cellStyle name="Normal 133 2 2" xfId="7196" xr:uid="{D05390FE-D34E-45C9-BFE2-2390F55C2EA8}"/>
    <cellStyle name="Normal 133 2 3" xfId="8348" xr:uid="{60D76C93-EB12-4423-91D5-05BB6E282942}"/>
    <cellStyle name="Normal 133 3" xfId="6631" xr:uid="{5F91EFBE-C9E5-4184-9886-5D00CA05D0E4}"/>
    <cellStyle name="Normal 133 4" xfId="7793" xr:uid="{CE3CA735-EB40-4E40-B381-4616B84B1354}"/>
    <cellStyle name="Normal 133 5" xfId="55134" xr:uid="{B04770B6-001F-42C5-B896-C0E006905274}"/>
    <cellStyle name="Normal 134" xfId="980" xr:uid="{D7E4EC46-6CBF-46EB-A97D-EA5833826C69}"/>
    <cellStyle name="Normal 134 2" xfId="5851" xr:uid="{FF476DAE-4DDE-4FAA-A2FB-3151A9205453}"/>
    <cellStyle name="Normal 134 2 2" xfId="7197" xr:uid="{9688D1DA-51F3-4CEF-B805-A4339F7EFE8D}"/>
    <cellStyle name="Normal 134 2 3" xfId="8349" xr:uid="{E0351A32-26AE-45EA-AC02-81519C8A375F}"/>
    <cellStyle name="Normal 134 3" xfId="6632" xr:uid="{F244F846-76FB-43A5-A7A5-01EB3CFD04BF}"/>
    <cellStyle name="Normal 134 4" xfId="7794" xr:uid="{22E22175-078A-4D9A-952E-0AA61E6A4437}"/>
    <cellStyle name="Normal 134 5" xfId="55135" xr:uid="{BD5A2705-A5F3-4EB3-8A28-032101B4A63B}"/>
    <cellStyle name="Normal 135" xfId="981" xr:uid="{AB860081-C1BA-430E-9F53-E7FD596A4F01}"/>
    <cellStyle name="Normal 135 2" xfId="5852" xr:uid="{1058A1EC-8764-4EA9-BF2C-C32B647F78B7}"/>
    <cellStyle name="Normal 135 2 2" xfId="7198" xr:uid="{0006F0D7-59FB-44AC-A362-87C81D2229B2}"/>
    <cellStyle name="Normal 135 2 3" xfId="8350" xr:uid="{790C5302-3C9C-407E-85E5-515D2B4F76E2}"/>
    <cellStyle name="Normal 135 3" xfId="6633" xr:uid="{85DC0636-5A5E-4FC0-A25D-90C5CD93D615}"/>
    <cellStyle name="Normal 135 4" xfId="7795" xr:uid="{FCB50C6E-3F63-4582-A871-55721FDB7D3C}"/>
    <cellStyle name="Normal 135 5" xfId="55191" xr:uid="{6B32D039-9F36-4E18-B54A-70E902E88CDC}"/>
    <cellStyle name="Normal 136" xfId="982" xr:uid="{8F6335B6-47ED-4EE5-B1F4-3DAC90E6C02A}"/>
    <cellStyle name="Normal 136 2" xfId="5853" xr:uid="{F967E8BB-D4F0-44EF-9E5F-954AB994901B}"/>
    <cellStyle name="Normal 136 2 2" xfId="7199" xr:uid="{B63AC448-12D3-43A2-927F-291780D00669}"/>
    <cellStyle name="Normal 136 2 3" xfId="8351" xr:uid="{9C96C23B-1372-4FB2-84D2-7C5EB8C32518}"/>
    <cellStyle name="Normal 136 3" xfId="6634" xr:uid="{83EE8C41-0A1D-4AB8-8C7A-974B539651C8}"/>
    <cellStyle name="Normal 136 4" xfId="7796" xr:uid="{BEE7FA7A-C2E3-4A92-9A3E-E62276F07B1E}"/>
    <cellStyle name="Normal 136 5" xfId="55192" xr:uid="{C208DC3F-52CB-43B0-B868-7AA33E8A3E7C}"/>
    <cellStyle name="Normal 137" xfId="983" xr:uid="{99C771FE-6A96-4ACD-AF70-A013FC46ADF6}"/>
    <cellStyle name="Normal 137 2" xfId="5854" xr:uid="{5BC7EF78-4C64-4341-A8C6-0C9EFF57A1DA}"/>
    <cellStyle name="Normal 137 2 2" xfId="7200" xr:uid="{F2717F67-A251-48D9-B5BA-99560CC7DB05}"/>
    <cellStyle name="Normal 137 2 3" xfId="8352" xr:uid="{4F5C83CC-056E-4D8D-9CE8-3C31DEFF357F}"/>
    <cellStyle name="Normal 137 3" xfId="6635" xr:uid="{D6ACA356-6DB5-4E84-9D38-8B5DCC10AD3D}"/>
    <cellStyle name="Normal 137 4" xfId="7797" xr:uid="{7D8FBADA-6BF2-428C-AFE9-9F9762B741B5}"/>
    <cellStyle name="Normal 137 5" xfId="55194" xr:uid="{2314CA8D-6090-412D-8FBF-15B7873FD257}"/>
    <cellStyle name="Normal 138" xfId="984" xr:uid="{6E43C60E-F145-401C-9ED8-1E84DF830A78}"/>
    <cellStyle name="Normal 138 2" xfId="5855" xr:uid="{C1375839-6CA7-4D77-BE8D-97B964AF0E63}"/>
    <cellStyle name="Normal 138 2 2" xfId="7201" xr:uid="{65EA51A0-6063-46AA-8EA1-3BC05D49A551}"/>
    <cellStyle name="Normal 138 2 3" xfId="8353" xr:uid="{1B3608B4-AB5F-452B-9AA5-06CFE2D88D7E}"/>
    <cellStyle name="Normal 138 3" xfId="6636" xr:uid="{29349253-CBA7-4670-BA35-D7F15900B9B6}"/>
    <cellStyle name="Normal 138 4" xfId="7798" xr:uid="{16696D4B-23CE-4751-9AD4-D8C7C2375B2C}"/>
    <cellStyle name="Normal 138 5" xfId="55193" xr:uid="{1FB1D3DD-B68B-4CA9-A5C0-6B6A39B57A31}"/>
    <cellStyle name="Normal 139" xfId="985" xr:uid="{F8732ADE-825B-4CB8-99EB-AD6FA44A8C7C}"/>
    <cellStyle name="Normal 139 2" xfId="5856" xr:uid="{FEFF2EF8-A2E9-4E23-9C7E-62747ED89C63}"/>
    <cellStyle name="Normal 139 2 2" xfId="7202" xr:uid="{A9213C44-53EB-432C-8BC3-A79402D26FE4}"/>
    <cellStyle name="Normal 139 2 3" xfId="8354" xr:uid="{79A4F8A6-C12A-42ED-9760-F1141DFBD673}"/>
    <cellStyle name="Normal 139 3" xfId="6637" xr:uid="{69E9B321-9786-49B1-B18C-C6C93B7826BC}"/>
    <cellStyle name="Normal 139 4" xfId="7799" xr:uid="{D148325A-A021-4573-948B-255F8FD2CC3D}"/>
    <cellStyle name="Normal 139 5" xfId="55195" xr:uid="{50170AC6-8EDC-45C7-B4B9-8AFCF42D468E}"/>
    <cellStyle name="Normal 14" xfId="986" xr:uid="{E6E178C7-ACA3-4C9C-A1AF-1F8630037EAE}"/>
    <cellStyle name="Normal 14 2" xfId="987" xr:uid="{1E55C15D-A544-4CB6-9DE0-77FCC0EA4FDA}"/>
    <cellStyle name="Normal 14 2 2" xfId="5857" xr:uid="{748E910A-1782-480D-AA90-126E6C313AB8}"/>
    <cellStyle name="Normal 14 2 2 2" xfId="7203" xr:uid="{3AB44587-5D9E-4F69-9960-39C1DEDDBCBC}"/>
    <cellStyle name="Normal 14 2 2 3" xfId="8355" xr:uid="{4CE7E33A-4C7F-4F12-9A0F-D8FE38997F51}"/>
    <cellStyle name="Normal 14 2 3" xfId="6638" xr:uid="{A1D85AA7-B32C-4A2D-8D38-0BB257C091FD}"/>
    <cellStyle name="Normal 14 2 4" xfId="7800" xr:uid="{DF515771-6173-40FE-9C8B-A456DE32423D}"/>
    <cellStyle name="Normal 14 2 5" xfId="9347" xr:uid="{AEDC2B42-B9ED-4710-B02B-C00B447C58F1}"/>
    <cellStyle name="Normal 140" xfId="988" xr:uid="{8416EFEC-6DCE-48F5-8997-F62FDB92732B}"/>
    <cellStyle name="Normal 140 2" xfId="5858" xr:uid="{30ADDC40-3051-4ECC-8EC9-9C0C3EF73F1A}"/>
    <cellStyle name="Normal 140 2 2" xfId="7204" xr:uid="{440FE2DE-2AEF-470E-B478-A70B33BBBF2A}"/>
    <cellStyle name="Normal 140 2 3" xfId="8356" xr:uid="{948BAB03-AA74-4DD0-9201-9B9E0D26449E}"/>
    <cellStyle name="Normal 140 3" xfId="6639" xr:uid="{14394F3E-33DA-48A1-BE85-E590D1EA8327}"/>
    <cellStyle name="Normal 140 4" xfId="7801" xr:uid="{06AFE15D-B401-43DC-9CB1-E02E44946F81}"/>
    <cellStyle name="Normal 141" xfId="989" xr:uid="{1F68199B-B21D-41C9-87E2-B10CDF7ADD86}"/>
    <cellStyle name="Normal 141 2" xfId="5859" xr:uid="{6FF3F2E5-08D1-46B9-B048-9AA24D04B9AC}"/>
    <cellStyle name="Normal 141 2 2" xfId="7205" xr:uid="{BCBD3A33-E68F-4AD9-B7F4-9A35D6321CDE}"/>
    <cellStyle name="Normal 141 2 3" xfId="8357" xr:uid="{1CF43F84-3FEA-4A80-AF1D-452334972D0A}"/>
    <cellStyle name="Normal 141 3" xfId="6640" xr:uid="{1F13C468-5CD5-4036-83D8-6936368E7B3B}"/>
    <cellStyle name="Normal 141 4" xfId="7802" xr:uid="{01F12EAB-377A-4002-A55A-BBDF5E1A5053}"/>
    <cellStyle name="Normal 142" xfId="990" xr:uid="{6A3D8367-DF1D-496C-A3BB-925A1D38781F}"/>
    <cellStyle name="Normal 142 2" xfId="5860" xr:uid="{E1FEF9DD-823D-4623-91C0-10D363064B71}"/>
    <cellStyle name="Normal 142 2 2" xfId="7206" xr:uid="{FAC5DC7E-A4BA-4D86-89F8-5C13B68BCF58}"/>
    <cellStyle name="Normal 142 2 3" xfId="8358" xr:uid="{DDBB20EB-ADD2-4FB5-8118-A2639743AB94}"/>
    <cellStyle name="Normal 142 3" xfId="6641" xr:uid="{56A30BBA-76D6-469E-BE90-E1250E8C3E96}"/>
    <cellStyle name="Normal 142 4" xfId="7803" xr:uid="{04BEDE8E-D907-4BCD-8CCD-581ADEDF8EB3}"/>
    <cellStyle name="Normal 143" xfId="991" xr:uid="{21ECE70F-CCE9-42A5-AE1F-690682E635BE}"/>
    <cellStyle name="Normal 143 2" xfId="5861" xr:uid="{FF9B0722-D62F-430D-B1E1-A5161194C073}"/>
    <cellStyle name="Normal 143 2 2" xfId="7207" xr:uid="{3C9CBC32-F93F-49A9-81B9-0A79EB6EEE15}"/>
    <cellStyle name="Normal 143 2 3" xfId="8359" xr:uid="{78DEDE90-06C2-4496-A52F-B334863A6189}"/>
    <cellStyle name="Normal 143 3" xfId="6642" xr:uid="{62DDF243-2DA2-482E-8B2E-67321C5BF207}"/>
    <cellStyle name="Normal 143 4" xfId="7804" xr:uid="{5FD549E8-89E0-49CF-8C96-3EC8B0821AB7}"/>
    <cellStyle name="Normal 144" xfId="992" xr:uid="{80AF3BFB-2297-46CD-9E2F-EE2EA2291917}"/>
    <cellStyle name="Normal 144 2" xfId="5862" xr:uid="{9710477B-83B5-40B2-B356-2587F558F451}"/>
    <cellStyle name="Normal 144 2 2" xfId="7208" xr:uid="{9D5D3ED8-9292-4010-BB98-4D51EA8584BC}"/>
    <cellStyle name="Normal 144 2 3" xfId="8360" xr:uid="{65DFEBF6-555C-45A3-B58E-9688C1711D07}"/>
    <cellStyle name="Normal 144 3" xfId="6643" xr:uid="{DA0BFDEF-A73D-4DDF-8AC4-94B40BD104FD}"/>
    <cellStyle name="Normal 144 4" xfId="7805" xr:uid="{34B5BDB7-AE87-4A71-A8C8-8EDEC2356AFE}"/>
    <cellStyle name="Normal 145" xfId="993" xr:uid="{06F7F26D-3A7A-4B0B-B98E-556D17E5B95C}"/>
    <cellStyle name="Normal 145 2" xfId="5863" xr:uid="{E2128FC6-5B0D-473C-A7C3-365AC04AACBD}"/>
    <cellStyle name="Normal 145 2 2" xfId="7209" xr:uid="{9351F49D-0BC8-49B7-9773-55B80C5375E3}"/>
    <cellStyle name="Normal 145 2 3" xfId="8361" xr:uid="{CF141CA8-39BA-4DEA-AB10-531D99B8E255}"/>
    <cellStyle name="Normal 145 3" xfId="6644" xr:uid="{5FAEE9EF-E29D-464C-B1BB-904DA5FD15B3}"/>
    <cellStyle name="Normal 145 4" xfId="7806" xr:uid="{5766D026-8BF2-4C0D-AC88-7CDBE0F19469}"/>
    <cellStyle name="Normal 146" xfId="994" xr:uid="{FB374B22-0489-4ACA-8281-95AB6970DBA4}"/>
    <cellStyle name="Normal 146 2" xfId="5864" xr:uid="{F2724263-ED85-4EC6-AF0F-7C37F95DCD39}"/>
    <cellStyle name="Normal 146 2 2" xfId="7210" xr:uid="{DA8F9DF3-D8A2-4318-9C4E-3AA49AEEA5C3}"/>
    <cellStyle name="Normal 146 2 3" xfId="8362" xr:uid="{6A0695E1-7BC8-4433-B365-E60062C32B56}"/>
    <cellStyle name="Normal 146 3" xfId="6645" xr:uid="{FDCDFCE1-F7D2-442A-9AEE-FA86E433745D}"/>
    <cellStyle name="Normal 146 4" xfId="7807" xr:uid="{D386E19E-FD82-4F83-9C59-CE490A6947B5}"/>
    <cellStyle name="Normal 147" xfId="995" xr:uid="{E366E29B-7A29-403E-9328-F2C955B0680A}"/>
    <cellStyle name="Normal 147 2" xfId="5865" xr:uid="{2AAABFA2-1344-4800-B08D-411CB0C00623}"/>
    <cellStyle name="Normal 147 2 2" xfId="7211" xr:uid="{C328B97A-D390-4A5F-A789-A0F1AA69FFE0}"/>
    <cellStyle name="Normal 147 2 3" xfId="8363" xr:uid="{36AB9D1E-3167-43EF-A4BA-98E83F56B807}"/>
    <cellStyle name="Normal 147 3" xfId="6646" xr:uid="{D3FC8942-46E0-49E1-884E-72D820F1D44C}"/>
    <cellStyle name="Normal 147 4" xfId="7808" xr:uid="{BE82DC06-0209-4152-9E9F-B4CB096A965A}"/>
    <cellStyle name="Normal 148" xfId="996" xr:uid="{C8A81C2E-E4A7-486D-98A6-7DD3522D2201}"/>
    <cellStyle name="Normal 148 2" xfId="5866" xr:uid="{BFB93EEA-A0CC-4323-B4CF-41ED8B1E24EA}"/>
    <cellStyle name="Normal 148 2 2" xfId="7212" xr:uid="{A1A11BE1-BEA8-4641-80F5-5C35DA719191}"/>
    <cellStyle name="Normal 148 2 3" xfId="8364" xr:uid="{11B9AF86-139F-4DF6-A7C3-271B0D676626}"/>
    <cellStyle name="Normal 148 3" xfId="6647" xr:uid="{C525918C-459E-40A7-9230-23E3146FA51B}"/>
    <cellStyle name="Normal 148 4" xfId="7809" xr:uid="{C5C01A1C-6C7F-43AD-847C-CA5AE541B93E}"/>
    <cellStyle name="Normal 149" xfId="997" xr:uid="{8915E160-C4E3-4557-982B-BCBC10506D3A}"/>
    <cellStyle name="Normal 15" xfId="998" xr:uid="{A689E109-BD0E-4004-A7DD-65CD8A0ADB16}"/>
    <cellStyle name="Normal 15 2" xfId="999" xr:uid="{E1D54057-5ED6-40F8-8429-A91E4337AE1C}"/>
    <cellStyle name="Normal 15 3" xfId="1000" xr:uid="{A4043103-EE99-4895-BBDA-2D6F9E77742D}"/>
    <cellStyle name="Normal 15 4" xfId="1001" xr:uid="{292682A4-A41D-450F-A115-FFA41C8090C7}"/>
    <cellStyle name="Normal 15 4 2" xfId="5867" xr:uid="{320ABE2D-08B3-4EDD-9D4E-22047A28D2EE}"/>
    <cellStyle name="Normal 15 4 2 2" xfId="7213" xr:uid="{BDDE44A0-CF5C-4834-8C87-1EC142C22F34}"/>
    <cellStyle name="Normal 15 4 2 3" xfId="8365" xr:uid="{073C9C8A-50DA-4AA7-ACCB-F6F58A8C21C6}"/>
    <cellStyle name="Normal 15 4 3" xfId="6648" xr:uid="{BDF455C6-4294-409C-96FA-B80BD1FFDCD3}"/>
    <cellStyle name="Normal 15 4 4" xfId="7810" xr:uid="{F8BC9BCE-8E67-4D1D-9676-021B177AAF5A}"/>
    <cellStyle name="Normal 150" xfId="5566" xr:uid="{8574ED06-2D15-4B8F-8EE5-5ADEAB0A66FD}"/>
    <cellStyle name="Normal 151" xfId="6301" xr:uid="{D747DEB6-2251-4943-9EA0-65EBEC87145E}"/>
    <cellStyle name="Normal 151 2" xfId="7484" xr:uid="{8AC0BFD0-39F4-4F37-BD54-9F4F5538C4D9}"/>
    <cellStyle name="Normal 151 3" xfId="8626" xr:uid="{AF4073BA-D240-4D68-A077-9F02C409EF74}"/>
    <cellStyle name="Normal 152" xfId="6302" xr:uid="{5DCF349D-7A62-412A-BC92-B5DFE85439C2}"/>
    <cellStyle name="Normal 152 2" xfId="7485" xr:uid="{7496459F-A1FE-41AA-813F-B7D22A1F2EA5}"/>
    <cellStyle name="Normal 152 3" xfId="8627" xr:uid="{149D79AF-8043-4D2D-B38F-37E5FD304608}"/>
    <cellStyle name="Normal 153" xfId="6303" xr:uid="{CC584B83-C431-47F1-815F-C3FD17379C3F}"/>
    <cellStyle name="Normal 153 2" xfId="7486" xr:uid="{4FEE0DE3-0C2E-44F1-ACD0-70DF07B5511E}"/>
    <cellStyle name="Normal 153 3" xfId="8628" xr:uid="{1CAFABCC-7BE2-45A8-AC71-8256B669907D}"/>
    <cellStyle name="Normal 154" xfId="6304" xr:uid="{1709AE7C-7EFE-42B3-8544-12155BAA49BF}"/>
    <cellStyle name="Normal 154 2" xfId="7487" xr:uid="{12785E46-E075-47C0-9D8F-6983E1FA50EB}"/>
    <cellStyle name="Normal 154 3" xfId="8629" xr:uid="{84B3B670-90F7-4053-81DF-13547BBB85BF}"/>
    <cellStyle name="Normal 155" xfId="6305" xr:uid="{BDA4D2E2-65B3-42B3-AAC7-1D7E7015D68A}"/>
    <cellStyle name="Normal 155 2" xfId="7488" xr:uid="{F8BE0A68-CB7A-41D0-9EBE-EA35D7BC5A4A}"/>
    <cellStyle name="Normal 155 3" xfId="8630" xr:uid="{A6E3A86F-3737-4AA6-8FE1-874D1451F354}"/>
    <cellStyle name="Normal 156" xfId="6306" xr:uid="{CD2A2ADF-D182-44F6-BDA2-816B9E883C68}"/>
    <cellStyle name="Normal 156 2" xfId="7489" xr:uid="{06E9CAFC-120B-4511-BB7B-1B78634670CE}"/>
    <cellStyle name="Normal 156 3" xfId="8631" xr:uid="{0AB434B4-EC58-40D5-B0F7-D2CFC6D02DF3}"/>
    <cellStyle name="Normal 157" xfId="6307" xr:uid="{1C8A9078-3FE5-4DFA-A9C8-FB91C052A0F1}"/>
    <cellStyle name="Normal 157 2" xfId="7490" xr:uid="{DC000E75-49A2-484F-A1B7-E89D1A87611D}"/>
    <cellStyle name="Normal 157 3" xfId="8632" xr:uid="{7D257AF8-13FC-49DA-B569-777F55CFBC37}"/>
    <cellStyle name="Normal 158" xfId="6308" xr:uid="{85547514-E000-4226-AB2B-8566BEE5ED96}"/>
    <cellStyle name="Normal 158 2" xfId="7491" xr:uid="{D443C023-AC48-4758-9218-564CD4BEA9FE}"/>
    <cellStyle name="Normal 158 3" xfId="8633" xr:uid="{39815EC2-7273-4E54-9488-0E6DEC330DB9}"/>
    <cellStyle name="Normal 159" xfId="6349" xr:uid="{DA5D4E94-6C25-4C0D-863C-05A70533B55E}"/>
    <cellStyle name="Normal 159 2" xfId="7510" xr:uid="{71FC7E11-9ED6-4396-A85F-08A8E8945F63}"/>
    <cellStyle name="Normal 159 3" xfId="8652" xr:uid="{136F284F-B788-4DBF-90EC-045D8F1380DC}"/>
    <cellStyle name="Normal 16" xfId="1002" xr:uid="{8C6BE9D1-2E27-4FF3-AEFC-65D02EB1C6C9}"/>
    <cellStyle name="Normal 16 2" xfId="1003" xr:uid="{82A01659-D988-4B3E-8760-C671785EE3CD}"/>
    <cellStyle name="Normal 160" xfId="6351" xr:uid="{BAF2B95B-1195-4269-B70A-FDB019D9F989}"/>
    <cellStyle name="Normal 160 2" xfId="7512" xr:uid="{2F5A5B18-67BB-4B83-8A42-57A8A9755062}"/>
    <cellStyle name="Normal 160 3" xfId="8654" xr:uid="{B7618B1C-EAA3-4DA8-BC18-A9675A97D77D}"/>
    <cellStyle name="Normal 161" xfId="6352" xr:uid="{C4BB1F46-4875-4FE2-B1D0-3F5F61996A7E}"/>
    <cellStyle name="Normal 161 2" xfId="7513" xr:uid="{94C2459A-FE22-401E-B9E9-A0BAA4ABEBFC}"/>
    <cellStyle name="Normal 161 3" xfId="8655" xr:uid="{6B0ABDD0-82A6-4E3B-A6B5-EF2A9902AD6C}"/>
    <cellStyle name="Normal 162" xfId="6353" xr:uid="{15E5E3D2-3F63-453F-910B-F4411CB3FF65}"/>
    <cellStyle name="Normal 162 2" xfId="7514" xr:uid="{61E38F9F-E7F8-47A9-8608-D67B933238DC}"/>
    <cellStyle name="Normal 162 3" xfId="8656" xr:uid="{76750842-E005-4560-842F-D7C08F19A828}"/>
    <cellStyle name="Normal 163" xfId="8657" xr:uid="{EB28AB25-ECF7-45C0-A04B-512A72651899}"/>
    <cellStyle name="Normal 164" xfId="55201" xr:uid="{B33FCE92-5F8A-4E30-944A-FBCBDDD08373}"/>
    <cellStyle name="Normal 165" xfId="55202" xr:uid="{6C66EBF5-CB4C-45C1-93F5-886C37839C54}"/>
    <cellStyle name="Normal 166" xfId="55203" xr:uid="{1C684F26-C4F1-420A-B499-4AC4492B3856}"/>
    <cellStyle name="Normal 167" xfId="55204" xr:uid="{4E4B348C-1589-47FD-9397-A29855961E21}"/>
    <cellStyle name="Normal 168" xfId="55205" xr:uid="{88FB8661-789B-434C-8534-F57453DD8B23}"/>
    <cellStyle name="Normal 169" xfId="55206" xr:uid="{BA2194B3-AB30-4B0E-A62A-57A04B5A01D9}"/>
    <cellStyle name="Normal 17" xfId="1004" xr:uid="{E1A0BF50-5366-4C73-8A36-01C0DF54870E}"/>
    <cellStyle name="Normal 17 2" xfId="9348" xr:uid="{C3CF3885-D036-4B34-895D-AF68844FF4CC}"/>
    <cellStyle name="Normal 17 3" xfId="9349" xr:uid="{6D1F9EA2-6593-4EEC-AA60-DD4EFE98F0E3}"/>
    <cellStyle name="Normal 170" xfId="55207" xr:uid="{6424774F-9C43-4CFA-8144-E98FA27E4234}"/>
    <cellStyle name="Normal 171" xfId="55208" xr:uid="{98A641C5-7E07-4718-A22F-2039C0301A51}"/>
    <cellStyle name="Normal 172" xfId="55214" xr:uid="{DB3508FC-2DE3-4B69-BD85-4D575BF58E94}"/>
    <cellStyle name="Normal 173" xfId="55215" xr:uid="{A6CDE65B-6861-4C72-8D18-4F3DFC94E3FF}"/>
    <cellStyle name="Normal 174" xfId="55216" xr:uid="{98C65F1A-BE56-42A8-8FA6-11305E79CE5F}"/>
    <cellStyle name="Normal 175" xfId="55217" xr:uid="{38E953F7-A0E9-4D07-AEBD-54D04724C946}"/>
    <cellStyle name="Normal 176" xfId="55218" xr:uid="{EB50791C-C57B-44F7-B362-B423A01191C7}"/>
    <cellStyle name="Normal 177" xfId="55219" xr:uid="{EBA140C0-6654-4A3B-A031-8082AFFF17A2}"/>
    <cellStyle name="Normal 18" xfId="1005" xr:uid="{437D111D-56A7-4C61-ACFA-BEC84CCE5AFA}"/>
    <cellStyle name="Normal 18 2" xfId="9350" xr:uid="{4C2694DA-E9B4-4196-8607-DD56BE39C4D1}"/>
    <cellStyle name="Normal 18 2 10" xfId="14640" xr:uid="{23035337-8096-41A9-B973-74CFF4BD2C73}"/>
    <cellStyle name="Normal 18 2 10 2" xfId="44958" xr:uid="{157D5C1D-D973-4F46-9547-C47B0B311E36}"/>
    <cellStyle name="Normal 18 2 10 3" xfId="29733" xr:uid="{59CF4E2A-5D44-4B43-957C-768CF6747178}"/>
    <cellStyle name="Normal 18 2 11" xfId="39949" xr:uid="{3D54DAD0-6265-4185-8F2E-ADE5DEFA38A3}"/>
    <cellStyle name="Normal 18 2 12" xfId="24718" xr:uid="{4850985B-3710-48EE-AF12-954D2638354C}"/>
    <cellStyle name="Normal 18 2 2" xfId="9632" xr:uid="{5AE27B83-A38C-4BA9-AEC3-832BBDD4EEEE}"/>
    <cellStyle name="Normal 18 2 2 10" xfId="40001" xr:uid="{9BCE9C32-7CA0-4F2F-9002-A5CB83CCCA59}"/>
    <cellStyle name="Normal 18 2 2 11" xfId="24772" xr:uid="{99DC1FA8-0032-4DEB-A3A9-73501033CFD8}"/>
    <cellStyle name="Normal 18 2 2 2" xfId="9739" xr:uid="{61EC10DD-51EC-44E3-87DC-CD07B4603638}"/>
    <cellStyle name="Normal 18 2 2 2 10" xfId="24876" xr:uid="{F6AF19CC-A085-478D-B17D-4EE6DA276CEC}"/>
    <cellStyle name="Normal 18 2 2 2 2" xfId="9953" xr:uid="{66197D08-30A2-4D59-9CAD-E444A5422788}"/>
    <cellStyle name="Normal 18 2 2 2 2 2" xfId="10373" xr:uid="{CC8BCF66-488D-4CAB-B4C0-0B069C0F8E5D}"/>
    <cellStyle name="Normal 18 2 2 2 2 2 2" xfId="11211" xr:uid="{7A74C647-A87C-4AAB-B410-C0F0EFDC4D1B}"/>
    <cellStyle name="Normal 18 2 2 2 2 2 2 2" xfId="12898" xr:uid="{56C5FCAE-C010-4F76-8159-1DE9E1DEFF9F}"/>
    <cellStyle name="Normal 18 2 2 2 2 2 2 2 2" xfId="22950" xr:uid="{EA372A71-DB3F-4A6D-A086-3BE0EC888DFA}"/>
    <cellStyle name="Normal 18 2 2 2 2 2 2 2 2 2" xfId="53264" xr:uid="{24EBE3C3-8D9B-42E1-9144-24946A28DDDA}"/>
    <cellStyle name="Normal 18 2 2 2 2 2 2 2 2 3" xfId="38039" xr:uid="{18843747-163E-4952-A4E5-30BEBC968B54}"/>
    <cellStyle name="Normal 18 2 2 2 2 2 2 2 3" xfId="17931" xr:uid="{9B35290C-61B5-49E8-941C-E969DBC3ADE7}"/>
    <cellStyle name="Normal 18 2 2 2 2 2 2 2 3 2" xfId="48247" xr:uid="{22E9CE3A-993D-423F-B39A-74FDD038EA01}"/>
    <cellStyle name="Normal 18 2 2 2 2 2 2 2 3 3" xfId="33022" xr:uid="{CF740997-C2EC-404B-9844-A1F861DD52C5}"/>
    <cellStyle name="Normal 18 2 2 2 2 2 2 2 4" xfId="43234" xr:uid="{EE300003-53CF-4E61-9CF1-E5ABD2E10E86}"/>
    <cellStyle name="Normal 18 2 2 2 2 2 2 2 5" xfId="28009" xr:uid="{AD3CDF40-324F-457B-BA51-37FDD45314B4}"/>
    <cellStyle name="Normal 18 2 2 2 2 2 2 3" xfId="14578" xr:uid="{08778C0E-3279-4D76-8A44-C6A97D7C38F9}"/>
    <cellStyle name="Normal 18 2 2 2 2 2 2 3 2" xfId="24621" xr:uid="{372896FD-97B9-4DB5-A4D2-98E718A8297C}"/>
    <cellStyle name="Normal 18 2 2 2 2 2 2 3 2 2" xfId="54935" xr:uid="{D92443DF-46AD-49F5-9CB4-E0935525C11D}"/>
    <cellStyle name="Normal 18 2 2 2 2 2 2 3 2 3" xfId="39710" xr:uid="{3C253340-D65E-4DCA-8B30-8092356FD7B9}"/>
    <cellStyle name="Normal 18 2 2 2 2 2 2 3 3" xfId="19602" xr:uid="{B608FE23-0BA8-4C49-AFE1-C7943D49B30D}"/>
    <cellStyle name="Normal 18 2 2 2 2 2 2 3 3 2" xfId="49918" xr:uid="{3BBDDCE9-61FF-4088-BE01-6CDCB96839F5}"/>
    <cellStyle name="Normal 18 2 2 2 2 2 2 3 3 3" xfId="34693" xr:uid="{4AA20E7C-C096-46BC-9042-6ED267A95B54}"/>
    <cellStyle name="Normal 18 2 2 2 2 2 2 3 4" xfId="44905" xr:uid="{6CF0FAEE-48FD-4943-9295-A912F9A2925A}"/>
    <cellStyle name="Normal 18 2 2 2 2 2 2 3 5" xfId="29680" xr:uid="{6CC8C79D-1727-41C6-8949-7BD27A586541}"/>
    <cellStyle name="Normal 18 2 2 2 2 2 2 4" xfId="21279" xr:uid="{1F33857D-A7E5-434F-A97C-8534C9D9F6E9}"/>
    <cellStyle name="Normal 18 2 2 2 2 2 2 4 2" xfId="51593" xr:uid="{1EED45C9-4652-454C-81A3-7C336450B7BC}"/>
    <cellStyle name="Normal 18 2 2 2 2 2 2 4 3" xfId="36368" xr:uid="{F7375412-775B-48C1-BFD5-3FB61CF8FC65}"/>
    <cellStyle name="Normal 18 2 2 2 2 2 2 5" xfId="16259" xr:uid="{5792CB2B-F89A-4353-ACF8-E23F24D7A217}"/>
    <cellStyle name="Normal 18 2 2 2 2 2 2 5 2" xfId="46576" xr:uid="{CA8B4276-8089-43A0-9284-16A36539C4CB}"/>
    <cellStyle name="Normal 18 2 2 2 2 2 2 5 3" xfId="31351" xr:uid="{63484835-CB94-4A70-8900-7BE86824AA16}"/>
    <cellStyle name="Normal 18 2 2 2 2 2 2 6" xfId="41564" xr:uid="{6618F4B3-98D7-423A-8BD7-B48EE6EFE31D}"/>
    <cellStyle name="Normal 18 2 2 2 2 2 2 7" xfId="26338" xr:uid="{9B88C8C3-5948-4C6A-B9E6-476624FCCD80}"/>
    <cellStyle name="Normal 18 2 2 2 2 2 3" xfId="12061" xr:uid="{817C5886-E489-4E9E-AD61-126FE174FAE5}"/>
    <cellStyle name="Normal 18 2 2 2 2 2 3 2" xfId="22114" xr:uid="{BB512EEA-74F3-451F-AE7A-4E9FBA58225E}"/>
    <cellStyle name="Normal 18 2 2 2 2 2 3 2 2" xfId="52428" xr:uid="{15024B6E-4A29-426A-AFF7-B062F33F39F4}"/>
    <cellStyle name="Normal 18 2 2 2 2 2 3 2 3" xfId="37203" xr:uid="{FDA9DBDF-DA63-4D39-8A15-9EAD0127F3E2}"/>
    <cellStyle name="Normal 18 2 2 2 2 2 3 3" xfId="17095" xr:uid="{0AE9778B-6B4C-4E01-AAF0-67932F254A6A}"/>
    <cellStyle name="Normal 18 2 2 2 2 2 3 3 2" xfId="47411" xr:uid="{C8F7BF0E-BD32-45CF-88AD-240BB99A2330}"/>
    <cellStyle name="Normal 18 2 2 2 2 2 3 3 3" xfId="32186" xr:uid="{7E9BF159-5C6F-4DC8-A088-E6964DA66C35}"/>
    <cellStyle name="Normal 18 2 2 2 2 2 3 4" xfId="42398" xr:uid="{8A2FE239-9872-4DB9-B419-891AAA80AE72}"/>
    <cellStyle name="Normal 18 2 2 2 2 2 3 5" xfId="27173" xr:uid="{3766C0A0-E31D-4BC4-A34B-363FE08995DC}"/>
    <cellStyle name="Normal 18 2 2 2 2 2 4" xfId="13742" xr:uid="{D2F34E12-B8CE-44C7-8458-6B2085BF30C4}"/>
    <cellStyle name="Normal 18 2 2 2 2 2 4 2" xfId="23785" xr:uid="{EBEFA419-D1DE-46E8-88F9-B9C2B2485B8F}"/>
    <cellStyle name="Normal 18 2 2 2 2 2 4 2 2" xfId="54099" xr:uid="{605E48F6-696B-4B6B-BC09-3DFBF868E2BF}"/>
    <cellStyle name="Normal 18 2 2 2 2 2 4 2 3" xfId="38874" xr:uid="{889123D9-7E50-4560-ACDB-E0B06B1A2B7D}"/>
    <cellStyle name="Normal 18 2 2 2 2 2 4 3" xfId="18766" xr:uid="{D7622B7B-089F-459E-BA5B-C852E6AE5991}"/>
    <cellStyle name="Normal 18 2 2 2 2 2 4 3 2" xfId="49082" xr:uid="{1CB6FD41-28CC-4056-9B85-C903BE8F0FC2}"/>
    <cellStyle name="Normal 18 2 2 2 2 2 4 3 3" xfId="33857" xr:uid="{BB08EE4D-3C86-4856-95F8-F573961C2BAD}"/>
    <cellStyle name="Normal 18 2 2 2 2 2 4 4" xfId="44069" xr:uid="{98CC3605-7884-4164-ADC3-E7C1DAE21CD8}"/>
    <cellStyle name="Normal 18 2 2 2 2 2 4 5" xfId="28844" xr:uid="{9CFF1D62-67A8-4EFA-BBCC-01BA2D1D1D32}"/>
    <cellStyle name="Normal 18 2 2 2 2 2 5" xfId="20443" xr:uid="{F7F9C9BB-332E-42D6-BA49-45BBA699677D}"/>
    <cellStyle name="Normal 18 2 2 2 2 2 5 2" xfId="50757" xr:uid="{9663FF4E-6BA3-4264-87D4-05C53F10B505}"/>
    <cellStyle name="Normal 18 2 2 2 2 2 5 3" xfId="35532" xr:uid="{395FFB03-8473-4C53-9DD6-B28CBF6A5A73}"/>
    <cellStyle name="Normal 18 2 2 2 2 2 6" xfId="15423" xr:uid="{46D6B874-BB00-4039-B513-8CDE757E9EEA}"/>
    <cellStyle name="Normal 18 2 2 2 2 2 6 2" xfId="45740" xr:uid="{BBE2BA9E-CACB-410F-9C31-DE6E31E4563E}"/>
    <cellStyle name="Normal 18 2 2 2 2 2 6 3" xfId="30515" xr:uid="{C2B27DA7-93B6-4C52-BF06-F8847CA23E16}"/>
    <cellStyle name="Normal 18 2 2 2 2 2 7" xfId="40728" xr:uid="{D039B64F-81E7-4EAF-BB24-B23C6B1F3258}"/>
    <cellStyle name="Normal 18 2 2 2 2 2 8" xfId="25502" xr:uid="{8D08609E-DC0D-4620-A5B0-3F47E92BF100}"/>
    <cellStyle name="Normal 18 2 2 2 2 3" xfId="10793" xr:uid="{2F868B56-7683-4198-B773-9885847CECEA}"/>
    <cellStyle name="Normal 18 2 2 2 2 3 2" xfId="12480" xr:uid="{BE432820-FB49-4552-A0C2-4884AB8E527D}"/>
    <cellStyle name="Normal 18 2 2 2 2 3 2 2" xfId="22532" xr:uid="{E66A4310-3CA2-4905-B015-377C250AB9EA}"/>
    <cellStyle name="Normal 18 2 2 2 2 3 2 2 2" xfId="52846" xr:uid="{46B39B73-DA3B-48B4-9D7A-355069F50378}"/>
    <cellStyle name="Normal 18 2 2 2 2 3 2 2 3" xfId="37621" xr:uid="{F3DBBC9F-5ADF-473A-90FE-BA47B175BAAD}"/>
    <cellStyle name="Normal 18 2 2 2 2 3 2 3" xfId="17513" xr:uid="{18DA67A1-AECF-42B6-B3BC-163E6817D13E}"/>
    <cellStyle name="Normal 18 2 2 2 2 3 2 3 2" xfId="47829" xr:uid="{E0DCF77D-0306-4A80-AE05-A8E0776D2FAC}"/>
    <cellStyle name="Normal 18 2 2 2 2 3 2 3 3" xfId="32604" xr:uid="{AB7EBAB4-B9EA-41F6-B40F-3FE30939F25E}"/>
    <cellStyle name="Normal 18 2 2 2 2 3 2 4" xfId="42816" xr:uid="{E39661F5-B21E-4991-865F-80B4CC2F9014}"/>
    <cellStyle name="Normal 18 2 2 2 2 3 2 5" xfId="27591" xr:uid="{519F8C4A-E3A8-43E9-B195-CD6D0E134133}"/>
    <cellStyle name="Normal 18 2 2 2 2 3 3" xfId="14160" xr:uid="{C08C4FF9-148E-4054-AE6F-4F96C274EA6D}"/>
    <cellStyle name="Normal 18 2 2 2 2 3 3 2" xfId="24203" xr:uid="{96F0E948-164F-4732-ADCC-89E16FD9D130}"/>
    <cellStyle name="Normal 18 2 2 2 2 3 3 2 2" xfId="54517" xr:uid="{E0429D8D-6927-4472-8B1D-7D505583F842}"/>
    <cellStyle name="Normal 18 2 2 2 2 3 3 2 3" xfId="39292" xr:uid="{5390ACC4-3A40-4F54-90BA-5E781321140F}"/>
    <cellStyle name="Normal 18 2 2 2 2 3 3 3" xfId="19184" xr:uid="{2DF61278-B581-45F2-8481-AD2485E421CA}"/>
    <cellStyle name="Normal 18 2 2 2 2 3 3 3 2" xfId="49500" xr:uid="{E0544BC4-ADC0-4FD5-89E8-53A423565B67}"/>
    <cellStyle name="Normal 18 2 2 2 2 3 3 3 3" xfId="34275" xr:uid="{E9DEC53F-69E8-4AC1-AC0E-14B7001CBB4F}"/>
    <cellStyle name="Normal 18 2 2 2 2 3 3 4" xfId="44487" xr:uid="{F486DF3C-FDC0-4F59-9F8F-22F686A754C8}"/>
    <cellStyle name="Normal 18 2 2 2 2 3 3 5" xfId="29262" xr:uid="{B686ED40-5CB1-44DF-AC56-BFDB4417018B}"/>
    <cellStyle name="Normal 18 2 2 2 2 3 4" xfId="20861" xr:uid="{7BA34C91-FBEF-454B-92B3-D6784939B739}"/>
    <cellStyle name="Normal 18 2 2 2 2 3 4 2" xfId="51175" xr:uid="{9AA71043-CB46-4D3C-A750-5D7FC9106985}"/>
    <cellStyle name="Normal 18 2 2 2 2 3 4 3" xfId="35950" xr:uid="{2258BAAB-3F59-499F-B4EF-77E6F5D3872E}"/>
    <cellStyle name="Normal 18 2 2 2 2 3 5" xfId="15841" xr:uid="{77983047-81AA-47AA-A1F7-FB019CC27142}"/>
    <cellStyle name="Normal 18 2 2 2 2 3 5 2" xfId="46158" xr:uid="{805EF9ED-62E5-4F04-A2B8-A7EF03AD82D4}"/>
    <cellStyle name="Normal 18 2 2 2 2 3 5 3" xfId="30933" xr:uid="{A36EEA0C-9B8E-4D80-B3AE-B36F0B824C31}"/>
    <cellStyle name="Normal 18 2 2 2 2 3 6" xfId="41146" xr:uid="{20D2897D-8070-44C6-8579-95F6D9AC151C}"/>
    <cellStyle name="Normal 18 2 2 2 2 3 7" xfId="25920" xr:uid="{D8A481A2-F10D-4796-B0BE-1FE1D4913472}"/>
    <cellStyle name="Normal 18 2 2 2 2 4" xfId="11643" xr:uid="{8727017C-1879-49DE-B6D5-CC7BF3864971}"/>
    <cellStyle name="Normal 18 2 2 2 2 4 2" xfId="21696" xr:uid="{E96FCFA5-B376-4101-AF93-B9B32182D0CF}"/>
    <cellStyle name="Normal 18 2 2 2 2 4 2 2" xfId="52010" xr:uid="{4C8016DC-E4FE-46BA-9430-A8CBB33EE4F3}"/>
    <cellStyle name="Normal 18 2 2 2 2 4 2 3" xfId="36785" xr:uid="{BCA0F2D1-8872-430F-B328-4B88FF043409}"/>
    <cellStyle name="Normal 18 2 2 2 2 4 3" xfId="16677" xr:uid="{C78DD095-F3EB-4481-BE57-2C9492D27A3F}"/>
    <cellStyle name="Normal 18 2 2 2 2 4 3 2" xfId="46993" xr:uid="{48520A5C-8D85-46AA-ACFF-745AE5208173}"/>
    <cellStyle name="Normal 18 2 2 2 2 4 3 3" xfId="31768" xr:uid="{82024B0C-4F78-4786-AFD3-1F7FF87EF89B}"/>
    <cellStyle name="Normal 18 2 2 2 2 4 4" xfId="41980" xr:uid="{BFAC54E7-AA8B-4ECB-9FB7-F702F5A9AC1F}"/>
    <cellStyle name="Normal 18 2 2 2 2 4 5" xfId="26755" xr:uid="{BEA68204-D582-4547-AB0E-1DFF0BDD5678}"/>
    <cellStyle name="Normal 18 2 2 2 2 5" xfId="13324" xr:uid="{F4640972-F3DC-48CC-8480-DD8BEB200446}"/>
    <cellStyle name="Normal 18 2 2 2 2 5 2" xfId="23367" xr:uid="{B448D6C5-D880-4106-A297-AC0564679D7B}"/>
    <cellStyle name="Normal 18 2 2 2 2 5 2 2" xfId="53681" xr:uid="{9A456C41-F5A7-4B48-9F60-2173F02EAD1B}"/>
    <cellStyle name="Normal 18 2 2 2 2 5 2 3" xfId="38456" xr:uid="{75F65B4E-CF6C-4E8C-BCC0-1A0397D68DF9}"/>
    <cellStyle name="Normal 18 2 2 2 2 5 3" xfId="18348" xr:uid="{72B4F44F-04A1-4636-841A-7FB1EE6B9A88}"/>
    <cellStyle name="Normal 18 2 2 2 2 5 3 2" xfId="48664" xr:uid="{D5485208-302C-47D0-8E29-FCE88A925341}"/>
    <cellStyle name="Normal 18 2 2 2 2 5 3 3" xfId="33439" xr:uid="{22CBD1AF-0E43-474B-9846-571F470C2FFD}"/>
    <cellStyle name="Normal 18 2 2 2 2 5 4" xfId="43651" xr:uid="{A035A980-5A91-4D91-AA57-12B6A03D296E}"/>
    <cellStyle name="Normal 18 2 2 2 2 5 5" xfId="28426" xr:uid="{7C25433D-9716-43E0-A15F-D8680FA376A6}"/>
    <cellStyle name="Normal 18 2 2 2 2 6" xfId="20025" xr:uid="{6B02FC2F-6D2B-4BAA-ACFE-458C13795AC1}"/>
    <cellStyle name="Normal 18 2 2 2 2 6 2" xfId="50339" xr:uid="{57DCD6FE-FD54-43EC-914F-004C79EFC739}"/>
    <cellStyle name="Normal 18 2 2 2 2 6 3" xfId="35114" xr:uid="{E524A099-57B5-4ADD-8AD5-EB4F91389DC5}"/>
    <cellStyle name="Normal 18 2 2 2 2 7" xfId="15005" xr:uid="{BA38DA4C-FAFC-4B42-8D36-BD9102F4C11E}"/>
    <cellStyle name="Normal 18 2 2 2 2 7 2" xfId="45322" xr:uid="{5A83E39F-67BB-4FF2-A557-07AC20A56AA8}"/>
    <cellStyle name="Normal 18 2 2 2 2 7 3" xfId="30097" xr:uid="{14269218-1BFF-48D2-B0EE-69B75D873CB5}"/>
    <cellStyle name="Normal 18 2 2 2 2 8" xfId="40310" xr:uid="{421CFE51-D690-42E4-BE92-0794DCDB4773}"/>
    <cellStyle name="Normal 18 2 2 2 2 9" xfId="25084" xr:uid="{7F5C0DC4-9960-44B8-A0A8-9C0A1D81DF7A}"/>
    <cellStyle name="Normal 18 2 2 2 3" xfId="10165" xr:uid="{B67C56F5-A457-446E-BC54-E483AE0F9B13}"/>
    <cellStyle name="Normal 18 2 2 2 3 2" xfId="11003" xr:uid="{D16BD3E6-0B57-44F7-921C-20FD4089E175}"/>
    <cellStyle name="Normal 18 2 2 2 3 2 2" xfId="12690" xr:uid="{2A854F5F-17C0-427E-9537-83D1D13A5C5B}"/>
    <cellStyle name="Normal 18 2 2 2 3 2 2 2" xfId="22742" xr:uid="{EC84EC8A-C28F-43D3-BE07-EFD500DB51FE}"/>
    <cellStyle name="Normal 18 2 2 2 3 2 2 2 2" xfId="53056" xr:uid="{529ABD40-F0D3-4B4F-A602-B3B14A5D25DB}"/>
    <cellStyle name="Normal 18 2 2 2 3 2 2 2 3" xfId="37831" xr:uid="{60FC3612-FB53-4134-A729-EB0211798BDE}"/>
    <cellStyle name="Normal 18 2 2 2 3 2 2 3" xfId="17723" xr:uid="{52BBE6FA-37C1-4C06-AA3A-8985AEF58ACF}"/>
    <cellStyle name="Normal 18 2 2 2 3 2 2 3 2" xfId="48039" xr:uid="{E5A9E3B6-07E1-4926-AC09-254389CDBA42}"/>
    <cellStyle name="Normal 18 2 2 2 3 2 2 3 3" xfId="32814" xr:uid="{197D5546-BFD2-4F2B-A290-725D11BFD968}"/>
    <cellStyle name="Normal 18 2 2 2 3 2 2 4" xfId="43026" xr:uid="{2728EC96-CD80-4A59-A0EF-2B0278D3727A}"/>
    <cellStyle name="Normal 18 2 2 2 3 2 2 5" xfId="27801" xr:uid="{430238C7-C7C6-45BB-B75A-2E17CF9FF26C}"/>
    <cellStyle name="Normal 18 2 2 2 3 2 3" xfId="14370" xr:uid="{D0B2C542-1845-4671-9AF6-1718D823A3F5}"/>
    <cellStyle name="Normal 18 2 2 2 3 2 3 2" xfId="24413" xr:uid="{AFE5C9EE-598B-4D28-A916-6575B7F18D5E}"/>
    <cellStyle name="Normal 18 2 2 2 3 2 3 2 2" xfId="54727" xr:uid="{3A50BCBC-010A-46B8-B7DD-E71414948C44}"/>
    <cellStyle name="Normal 18 2 2 2 3 2 3 2 3" xfId="39502" xr:uid="{2D46CE1B-C5F9-4949-91D7-0DA8724A93AC}"/>
    <cellStyle name="Normal 18 2 2 2 3 2 3 3" xfId="19394" xr:uid="{7F35BAE3-BEEE-4E1B-BA3B-3434A1882C6F}"/>
    <cellStyle name="Normal 18 2 2 2 3 2 3 3 2" xfId="49710" xr:uid="{FFD10CDC-9788-48EB-9F2D-5629ED9468E0}"/>
    <cellStyle name="Normal 18 2 2 2 3 2 3 3 3" xfId="34485" xr:uid="{ED2B0D37-76FC-46AC-AC01-BE88C1339319}"/>
    <cellStyle name="Normal 18 2 2 2 3 2 3 4" xfId="44697" xr:uid="{633896B3-3C98-4F5D-B34D-9AA761A02501}"/>
    <cellStyle name="Normal 18 2 2 2 3 2 3 5" xfId="29472" xr:uid="{B5406067-B3B4-4FC1-9AE0-898A64FB18BC}"/>
    <cellStyle name="Normal 18 2 2 2 3 2 4" xfId="21071" xr:uid="{5A8B77F4-E66A-4E8B-A640-45CC8C556221}"/>
    <cellStyle name="Normal 18 2 2 2 3 2 4 2" xfId="51385" xr:uid="{F8888CA8-505C-4695-ABAA-06644156E837}"/>
    <cellStyle name="Normal 18 2 2 2 3 2 4 3" xfId="36160" xr:uid="{DBA8A611-D7F8-404A-BAD7-DE143366F5BB}"/>
    <cellStyle name="Normal 18 2 2 2 3 2 5" xfId="16051" xr:uid="{704FFE80-C93D-454D-9C04-87C2D7E37B55}"/>
    <cellStyle name="Normal 18 2 2 2 3 2 5 2" xfId="46368" xr:uid="{99780385-00AF-4B75-A233-B3F3D0CE3F3D}"/>
    <cellStyle name="Normal 18 2 2 2 3 2 5 3" xfId="31143" xr:uid="{1B3E6290-FDEE-4D70-B53B-1A7434461360}"/>
    <cellStyle name="Normal 18 2 2 2 3 2 6" xfId="41356" xr:uid="{FB1F19C3-EB7C-4A82-8227-7826AC676FE0}"/>
    <cellStyle name="Normal 18 2 2 2 3 2 7" xfId="26130" xr:uid="{87C4F8B1-45E6-4222-9AB9-777123D68F9D}"/>
    <cellStyle name="Normal 18 2 2 2 3 3" xfId="11853" xr:uid="{FD306429-779F-45AF-9FFC-8261B9FFB735}"/>
    <cellStyle name="Normal 18 2 2 2 3 3 2" xfId="21906" xr:uid="{C70A81CB-7412-4D1E-86AB-34ACB43C869C}"/>
    <cellStyle name="Normal 18 2 2 2 3 3 2 2" xfId="52220" xr:uid="{259CC088-3A88-4F18-A595-2A0FA2806A87}"/>
    <cellStyle name="Normal 18 2 2 2 3 3 2 3" xfId="36995" xr:uid="{31D7CD41-B58C-4D2B-8780-D272C607608A}"/>
    <cellStyle name="Normal 18 2 2 2 3 3 3" xfId="16887" xr:uid="{B857D493-C268-44DC-96C2-4A936CA31A84}"/>
    <cellStyle name="Normal 18 2 2 2 3 3 3 2" xfId="47203" xr:uid="{5A42A084-3B87-45FD-BB61-E557E991D418}"/>
    <cellStyle name="Normal 18 2 2 2 3 3 3 3" xfId="31978" xr:uid="{3E9D25F4-605A-40E7-9135-308D24AF38DB}"/>
    <cellStyle name="Normal 18 2 2 2 3 3 4" xfId="42190" xr:uid="{2B10F710-1DE9-4E03-9649-1940B9F8C18F}"/>
    <cellStyle name="Normal 18 2 2 2 3 3 5" xfId="26965" xr:uid="{81B8944B-095B-46E1-8C50-91C31703B443}"/>
    <cellStyle name="Normal 18 2 2 2 3 4" xfId="13534" xr:uid="{236C7EC5-A16B-4605-8F83-98C304BBA2FF}"/>
    <cellStyle name="Normal 18 2 2 2 3 4 2" xfId="23577" xr:uid="{E64EAB7B-D51C-4CCB-BD78-B7E27A3624C7}"/>
    <cellStyle name="Normal 18 2 2 2 3 4 2 2" xfId="53891" xr:uid="{69F300B1-96CB-4F49-B27F-DBCB70A0D3A3}"/>
    <cellStyle name="Normal 18 2 2 2 3 4 2 3" xfId="38666" xr:uid="{2F155C23-0883-4FE2-AD62-2AA92B34B043}"/>
    <cellStyle name="Normal 18 2 2 2 3 4 3" xfId="18558" xr:uid="{7B21118D-2A3C-4570-A5BB-1C725068E965}"/>
    <cellStyle name="Normal 18 2 2 2 3 4 3 2" xfId="48874" xr:uid="{BA3A8EC0-5978-4B25-B08C-13C561B77C69}"/>
    <cellStyle name="Normal 18 2 2 2 3 4 3 3" xfId="33649" xr:uid="{BA703020-2F45-4DC1-8C22-969FEB744A00}"/>
    <cellStyle name="Normal 18 2 2 2 3 4 4" xfId="43861" xr:uid="{8A9BC179-2ED3-476D-B0D7-8B723E245A9D}"/>
    <cellStyle name="Normal 18 2 2 2 3 4 5" xfId="28636" xr:uid="{1E095857-FB9E-45F9-9E9E-593D2C4B6B9E}"/>
    <cellStyle name="Normal 18 2 2 2 3 5" xfId="20235" xr:uid="{42C23427-2A00-42B2-916D-0E00D5F66EEF}"/>
    <cellStyle name="Normal 18 2 2 2 3 5 2" xfId="50549" xr:uid="{383A3745-1368-4483-AE14-A2D7AF710F25}"/>
    <cellStyle name="Normal 18 2 2 2 3 5 3" xfId="35324" xr:uid="{D057BAC7-CD2C-4E94-897E-DAEA7E23480D}"/>
    <cellStyle name="Normal 18 2 2 2 3 6" xfId="15215" xr:uid="{C9DA99EB-B861-485A-A203-C8FE79B1C406}"/>
    <cellStyle name="Normal 18 2 2 2 3 6 2" xfId="45532" xr:uid="{4F9982A1-B973-4AF1-8CE2-355585645B5C}"/>
    <cellStyle name="Normal 18 2 2 2 3 6 3" xfId="30307" xr:uid="{EF3AFF6F-C15C-4900-ADE2-C298E59E1327}"/>
    <cellStyle name="Normal 18 2 2 2 3 7" xfId="40520" xr:uid="{2DD71DC1-C140-4D0F-8161-05F5F9810A35}"/>
    <cellStyle name="Normal 18 2 2 2 3 8" xfId="25294" xr:uid="{F2C938A0-5339-49FE-B470-D6655B686EE4}"/>
    <cellStyle name="Normal 18 2 2 2 4" xfId="10585" xr:uid="{99EF6CB3-117E-4786-922B-6D247A33E9F2}"/>
    <cellStyle name="Normal 18 2 2 2 4 2" xfId="12272" xr:uid="{4DEF8567-9E31-4956-80ED-C15B1A1D1DE4}"/>
    <cellStyle name="Normal 18 2 2 2 4 2 2" xfId="22324" xr:uid="{42B0DFEA-D32D-41ED-A80E-90CF83E6CB39}"/>
    <cellStyle name="Normal 18 2 2 2 4 2 2 2" xfId="52638" xr:uid="{17262930-6661-4B1D-BEF9-C8B820F37079}"/>
    <cellStyle name="Normal 18 2 2 2 4 2 2 3" xfId="37413" xr:uid="{BF201A89-91B4-4629-AFC2-E2389388A1AB}"/>
    <cellStyle name="Normal 18 2 2 2 4 2 3" xfId="17305" xr:uid="{7603109F-FC82-4184-B0A6-B145C10B3AEC}"/>
    <cellStyle name="Normal 18 2 2 2 4 2 3 2" xfId="47621" xr:uid="{E0ACABE1-066C-4A44-9392-75E869471012}"/>
    <cellStyle name="Normal 18 2 2 2 4 2 3 3" xfId="32396" xr:uid="{914743DC-EECA-4F00-A9D0-D9C07E603499}"/>
    <cellStyle name="Normal 18 2 2 2 4 2 4" xfId="42608" xr:uid="{EE48B8F5-9D23-44F2-B1E8-D05CAA78C6C0}"/>
    <cellStyle name="Normal 18 2 2 2 4 2 5" xfId="27383" xr:uid="{25DB074A-7F48-4B2C-B466-CA989A622237}"/>
    <cellStyle name="Normal 18 2 2 2 4 3" xfId="13952" xr:uid="{E85D3133-1EE0-41BB-9164-17C40FFA0D0C}"/>
    <cellStyle name="Normal 18 2 2 2 4 3 2" xfId="23995" xr:uid="{32A04239-F73C-4612-ABB0-715B18FFA2F7}"/>
    <cellStyle name="Normal 18 2 2 2 4 3 2 2" xfId="54309" xr:uid="{F6DA0123-E41D-4117-96F9-2AB8FF2CA29E}"/>
    <cellStyle name="Normal 18 2 2 2 4 3 2 3" xfId="39084" xr:uid="{2ACA647A-9BB8-4FC8-8953-271858952A3B}"/>
    <cellStyle name="Normal 18 2 2 2 4 3 3" xfId="18976" xr:uid="{03AB9E41-9CB4-4417-950F-D1FD6284A66E}"/>
    <cellStyle name="Normal 18 2 2 2 4 3 3 2" xfId="49292" xr:uid="{246D5E4A-C4AC-429D-B43A-223025569042}"/>
    <cellStyle name="Normal 18 2 2 2 4 3 3 3" xfId="34067" xr:uid="{9C2F49B6-4142-4A77-97F4-AC079DE55A17}"/>
    <cellStyle name="Normal 18 2 2 2 4 3 4" xfId="44279" xr:uid="{96283707-27FF-4DA8-B515-F305FE42501E}"/>
    <cellStyle name="Normal 18 2 2 2 4 3 5" xfId="29054" xr:uid="{C0EABEE2-EA98-4C0E-B0A8-8B8316A92076}"/>
    <cellStyle name="Normal 18 2 2 2 4 4" xfId="20653" xr:uid="{69CCF8C2-B60A-402D-AF9E-8D2D5B58B761}"/>
    <cellStyle name="Normal 18 2 2 2 4 4 2" xfId="50967" xr:uid="{26B51A5B-4564-4B17-92A5-B08F6D18AD1F}"/>
    <cellStyle name="Normal 18 2 2 2 4 4 3" xfId="35742" xr:uid="{D3DB7854-1683-4E67-9CA6-C000FE9FE350}"/>
    <cellStyle name="Normal 18 2 2 2 4 5" xfId="15633" xr:uid="{4E52A473-3BBF-4434-B03D-9F21E6C24C28}"/>
    <cellStyle name="Normal 18 2 2 2 4 5 2" xfId="45950" xr:uid="{971EE7DC-789C-4E3D-8B07-4FC746A7DCF4}"/>
    <cellStyle name="Normal 18 2 2 2 4 5 3" xfId="30725" xr:uid="{4A0D71F3-F330-4EC2-84DF-E945B22693BB}"/>
    <cellStyle name="Normal 18 2 2 2 4 6" xfId="40938" xr:uid="{A2FF58EA-1395-40BD-9AA6-A3D1CB5FEF97}"/>
    <cellStyle name="Normal 18 2 2 2 4 7" xfId="25712" xr:uid="{2A131B53-F17E-4F72-8045-F014188ED0AF}"/>
    <cellStyle name="Normal 18 2 2 2 5" xfId="11435" xr:uid="{F3CBC505-CFCB-4C12-8439-99F787413524}"/>
    <cellStyle name="Normal 18 2 2 2 5 2" xfId="21488" xr:uid="{9A85211A-9D42-4122-9FD7-A64457ADBC81}"/>
    <cellStyle name="Normal 18 2 2 2 5 2 2" xfId="51802" xr:uid="{392C3071-1AAB-41C6-B930-9CB7CC0CC3E8}"/>
    <cellStyle name="Normal 18 2 2 2 5 2 3" xfId="36577" xr:uid="{17664B64-54D7-4F1A-9FA9-CD1C9FCAAD24}"/>
    <cellStyle name="Normal 18 2 2 2 5 3" xfId="16469" xr:uid="{1DC53867-29AE-48E0-A3A0-459ACAD90209}"/>
    <cellStyle name="Normal 18 2 2 2 5 3 2" xfId="46785" xr:uid="{A8A210F7-E167-4D17-ACA1-31B173A6E983}"/>
    <cellStyle name="Normal 18 2 2 2 5 3 3" xfId="31560" xr:uid="{E30C0DA7-14A5-4EB4-A72C-5B15A727884B}"/>
    <cellStyle name="Normal 18 2 2 2 5 4" xfId="41772" xr:uid="{3B9D6EEA-8B4B-47DC-B2CF-4BAB9840F130}"/>
    <cellStyle name="Normal 18 2 2 2 5 5" xfId="26547" xr:uid="{9AD2C4A1-8B5C-46EA-B8FE-9269CA9A9B48}"/>
    <cellStyle name="Normal 18 2 2 2 6" xfId="13116" xr:uid="{67279446-44D3-400F-B28D-8C57373B8C11}"/>
    <cellStyle name="Normal 18 2 2 2 6 2" xfId="23159" xr:uid="{05253067-661C-4848-916C-51EF94500291}"/>
    <cellStyle name="Normal 18 2 2 2 6 2 2" xfId="53473" xr:uid="{F13C2B87-93E2-409D-B918-3F613A3E2090}"/>
    <cellStyle name="Normal 18 2 2 2 6 2 3" xfId="38248" xr:uid="{D161D5B1-B4EE-41A7-B66E-713E704F3FC1}"/>
    <cellStyle name="Normal 18 2 2 2 6 3" xfId="18140" xr:uid="{9B496D84-1EFA-48CB-9BAA-777F248CC140}"/>
    <cellStyle name="Normal 18 2 2 2 6 3 2" xfId="48456" xr:uid="{0FDEFBF3-832A-4743-BD59-8EBC65BF0AEA}"/>
    <cellStyle name="Normal 18 2 2 2 6 3 3" xfId="33231" xr:uid="{D9C3D030-39DC-4905-BAB3-18277780DCF7}"/>
    <cellStyle name="Normal 18 2 2 2 6 4" xfId="43443" xr:uid="{B263CABF-CFA6-491E-BE6A-5BFCD1A29163}"/>
    <cellStyle name="Normal 18 2 2 2 6 5" xfId="28218" xr:uid="{E59160B6-2478-4AE5-9D9D-159815CD1BA3}"/>
    <cellStyle name="Normal 18 2 2 2 7" xfId="19817" xr:uid="{85757489-3389-44C1-BA9C-5BDDD3D081EC}"/>
    <cellStyle name="Normal 18 2 2 2 7 2" xfId="50131" xr:uid="{A3728E7A-483E-41C7-8A7B-BF38F35E1900}"/>
    <cellStyle name="Normal 18 2 2 2 7 3" xfId="34906" xr:uid="{AC2A19EC-F382-4E6F-9B58-484E06F8E54B}"/>
    <cellStyle name="Normal 18 2 2 2 8" xfId="14797" xr:uid="{BE4840F3-193C-4974-9E3E-39BB237C1D2C}"/>
    <cellStyle name="Normal 18 2 2 2 8 2" xfId="45114" xr:uid="{821A67EE-EEC5-44A3-B49E-02A0654A4127}"/>
    <cellStyle name="Normal 18 2 2 2 8 3" xfId="29889" xr:uid="{59CB464E-1418-4D30-8926-BD4139F56AA7}"/>
    <cellStyle name="Normal 18 2 2 2 9" xfId="40102" xr:uid="{E4459009-688A-4C6D-8A00-11D1A31101DF}"/>
    <cellStyle name="Normal 18 2 2 3" xfId="9849" xr:uid="{48304A45-F735-4C1B-AA92-ABCFF48ECF1F}"/>
    <cellStyle name="Normal 18 2 2 3 2" xfId="10269" xr:uid="{8080CBCE-91EA-4657-A99C-D6F160E08082}"/>
    <cellStyle name="Normal 18 2 2 3 2 2" xfId="11107" xr:uid="{4F08409F-1939-4E77-AEC7-EAAD05E621DF}"/>
    <cellStyle name="Normal 18 2 2 3 2 2 2" xfId="12794" xr:uid="{CBCC81CF-6D63-4947-BFB1-61254F5DEC2E}"/>
    <cellStyle name="Normal 18 2 2 3 2 2 2 2" xfId="22846" xr:uid="{D23D946E-505F-404E-AF44-9B9D30A1AFAC}"/>
    <cellStyle name="Normal 18 2 2 3 2 2 2 2 2" xfId="53160" xr:uid="{5921201A-7500-4536-B8AB-79F5A5B8054A}"/>
    <cellStyle name="Normal 18 2 2 3 2 2 2 2 3" xfId="37935" xr:uid="{4C804F46-7110-4C78-9D99-9751324FD7DE}"/>
    <cellStyle name="Normal 18 2 2 3 2 2 2 3" xfId="17827" xr:uid="{103BF459-B204-4785-AF61-8F778D083743}"/>
    <cellStyle name="Normal 18 2 2 3 2 2 2 3 2" xfId="48143" xr:uid="{174547F5-B902-4486-9D34-A43CCE3C550A}"/>
    <cellStyle name="Normal 18 2 2 3 2 2 2 3 3" xfId="32918" xr:uid="{AA851D0E-67AA-4DBC-9D39-81CE32F02F28}"/>
    <cellStyle name="Normal 18 2 2 3 2 2 2 4" xfId="43130" xr:uid="{5F80E3E1-8DFE-49E3-ADF3-6ACAE033D03F}"/>
    <cellStyle name="Normal 18 2 2 3 2 2 2 5" xfId="27905" xr:uid="{E807C1A5-B224-4BA3-8ED4-A7C7C27954F8}"/>
    <cellStyle name="Normal 18 2 2 3 2 2 3" xfId="14474" xr:uid="{02C3AEB9-212C-4087-80A1-5231F25C204F}"/>
    <cellStyle name="Normal 18 2 2 3 2 2 3 2" xfId="24517" xr:uid="{82A0C4C7-C426-4592-8B60-822EBFF97CEC}"/>
    <cellStyle name="Normal 18 2 2 3 2 2 3 2 2" xfId="54831" xr:uid="{211D611C-3E59-4DF1-B88A-2BAC77B2999E}"/>
    <cellStyle name="Normal 18 2 2 3 2 2 3 2 3" xfId="39606" xr:uid="{C2B1CD2A-1716-467C-B5F8-3FEE5F855644}"/>
    <cellStyle name="Normal 18 2 2 3 2 2 3 3" xfId="19498" xr:uid="{E1E9E3C8-78A8-4C7E-AEC0-7D98C02E908A}"/>
    <cellStyle name="Normal 18 2 2 3 2 2 3 3 2" xfId="49814" xr:uid="{C18C352C-DA33-426E-BFC5-F2BC99E30E02}"/>
    <cellStyle name="Normal 18 2 2 3 2 2 3 3 3" xfId="34589" xr:uid="{BE0B693A-34F1-4109-AC42-134652EB9BDE}"/>
    <cellStyle name="Normal 18 2 2 3 2 2 3 4" xfId="44801" xr:uid="{79E502CF-969E-408B-B3DC-E464BAAF84C0}"/>
    <cellStyle name="Normal 18 2 2 3 2 2 3 5" xfId="29576" xr:uid="{E63E175E-1578-4977-904C-45F5C6E5301B}"/>
    <cellStyle name="Normal 18 2 2 3 2 2 4" xfId="21175" xr:uid="{3C71DF3F-00B0-4A32-BF1E-5422608F99DC}"/>
    <cellStyle name="Normal 18 2 2 3 2 2 4 2" xfId="51489" xr:uid="{A932A981-2AF1-4BF1-9AB2-FF366A94B3DD}"/>
    <cellStyle name="Normal 18 2 2 3 2 2 4 3" xfId="36264" xr:uid="{F1C5F9FE-1755-4C07-933C-E4EB6FE28D57}"/>
    <cellStyle name="Normal 18 2 2 3 2 2 5" xfId="16155" xr:uid="{711CC78C-FC54-4687-9292-F6338302C55B}"/>
    <cellStyle name="Normal 18 2 2 3 2 2 5 2" xfId="46472" xr:uid="{2B91E519-2BD0-45C0-B60B-8A7222BB660E}"/>
    <cellStyle name="Normal 18 2 2 3 2 2 5 3" xfId="31247" xr:uid="{378B847F-2B26-4B5C-B509-75C3974AD37C}"/>
    <cellStyle name="Normal 18 2 2 3 2 2 6" xfId="41460" xr:uid="{9DD88B82-6E7E-4DF2-A690-C9959148BE52}"/>
    <cellStyle name="Normal 18 2 2 3 2 2 7" xfId="26234" xr:uid="{21703991-CFB3-454B-B0E9-EE128A3C12A0}"/>
    <cellStyle name="Normal 18 2 2 3 2 3" xfId="11957" xr:uid="{396E3A3C-C6C6-4DD5-8E08-ADAF91EEF3EF}"/>
    <cellStyle name="Normal 18 2 2 3 2 3 2" xfId="22010" xr:uid="{BCB06455-1753-46C5-9907-FC7F343DAC0C}"/>
    <cellStyle name="Normal 18 2 2 3 2 3 2 2" xfId="52324" xr:uid="{598812EC-6E21-4BB0-9332-DA8C76A46FD8}"/>
    <cellStyle name="Normal 18 2 2 3 2 3 2 3" xfId="37099" xr:uid="{1BCA8019-E648-44E6-B5F2-6844D572476E}"/>
    <cellStyle name="Normal 18 2 2 3 2 3 3" xfId="16991" xr:uid="{0F5E2F98-62B7-4EC3-8459-910D277A2D37}"/>
    <cellStyle name="Normal 18 2 2 3 2 3 3 2" xfId="47307" xr:uid="{25C8020D-5808-4AED-A422-8017E0935DE1}"/>
    <cellStyle name="Normal 18 2 2 3 2 3 3 3" xfId="32082" xr:uid="{CB9A082B-9692-463A-B5C7-63A5000DA855}"/>
    <cellStyle name="Normal 18 2 2 3 2 3 4" xfId="42294" xr:uid="{8F67A94B-86EB-4C6C-A96C-44A15FE61C2F}"/>
    <cellStyle name="Normal 18 2 2 3 2 3 5" xfId="27069" xr:uid="{357F73FF-9AF4-4435-9570-8890D60F68D7}"/>
    <cellStyle name="Normal 18 2 2 3 2 4" xfId="13638" xr:uid="{0FFE6935-7D43-465B-8085-2E65BA091EA8}"/>
    <cellStyle name="Normal 18 2 2 3 2 4 2" xfId="23681" xr:uid="{31711E36-A35C-4165-9776-6D70914DCD8F}"/>
    <cellStyle name="Normal 18 2 2 3 2 4 2 2" xfId="53995" xr:uid="{54D71C03-1459-441D-90D5-3277263C2C1D}"/>
    <cellStyle name="Normal 18 2 2 3 2 4 2 3" xfId="38770" xr:uid="{E3B438B9-5929-40BF-B3E3-01665896FA1F}"/>
    <cellStyle name="Normal 18 2 2 3 2 4 3" xfId="18662" xr:uid="{9F39B803-278B-40CE-AF82-50D1B8D69EDC}"/>
    <cellStyle name="Normal 18 2 2 3 2 4 3 2" xfId="48978" xr:uid="{42CF854B-86D6-424B-B1DE-A73BE4193BB7}"/>
    <cellStyle name="Normal 18 2 2 3 2 4 3 3" xfId="33753" xr:uid="{AB9D72E7-3F4A-4CE1-B67C-C08C6AE9DCAA}"/>
    <cellStyle name="Normal 18 2 2 3 2 4 4" xfId="43965" xr:uid="{9070CAD2-F6B5-4DB0-BEB4-67BD37A9ED37}"/>
    <cellStyle name="Normal 18 2 2 3 2 4 5" xfId="28740" xr:uid="{9734C5DB-F6BE-41A6-B83A-38FE4C31BC28}"/>
    <cellStyle name="Normal 18 2 2 3 2 5" xfId="20339" xr:uid="{24896AA7-64A1-44E3-ABD6-E46019E60A7D}"/>
    <cellStyle name="Normal 18 2 2 3 2 5 2" xfId="50653" xr:uid="{39809EF7-10D2-45AD-BA74-13C6D7481E91}"/>
    <cellStyle name="Normal 18 2 2 3 2 5 3" xfId="35428" xr:uid="{4BC7A993-E3A2-40A5-8D58-FD52ECDF8801}"/>
    <cellStyle name="Normal 18 2 2 3 2 6" xfId="15319" xr:uid="{AFE5C4A1-FCA7-4820-BB0D-037CB5BE1B22}"/>
    <cellStyle name="Normal 18 2 2 3 2 6 2" xfId="45636" xr:uid="{E3937C0E-880B-4624-9968-CD7EA4A74802}"/>
    <cellStyle name="Normal 18 2 2 3 2 6 3" xfId="30411" xr:uid="{7154223E-AA17-4598-9E1E-1518E8BF8523}"/>
    <cellStyle name="Normal 18 2 2 3 2 7" xfId="40624" xr:uid="{E1E970E2-FECF-49AC-8F22-50630DAF5C44}"/>
    <cellStyle name="Normal 18 2 2 3 2 8" xfId="25398" xr:uid="{07E76407-EDB0-4CFD-80C3-9B6C646B367E}"/>
    <cellStyle name="Normal 18 2 2 3 3" xfId="10689" xr:uid="{E6CEC0BE-5005-49F2-B50F-3B171F0C6114}"/>
    <cellStyle name="Normal 18 2 2 3 3 2" xfId="12376" xr:uid="{F917407D-0876-4ECB-9F26-30B50EDE3CB9}"/>
    <cellStyle name="Normal 18 2 2 3 3 2 2" xfId="22428" xr:uid="{D721C219-D8FE-4B19-9EB4-FA17E9AABCA2}"/>
    <cellStyle name="Normal 18 2 2 3 3 2 2 2" xfId="52742" xr:uid="{70C0362E-F464-4DAE-B211-2843094297B0}"/>
    <cellStyle name="Normal 18 2 2 3 3 2 2 3" xfId="37517" xr:uid="{F6AD0C60-29F3-4C85-9BB8-811D9B17FE7C}"/>
    <cellStyle name="Normal 18 2 2 3 3 2 3" xfId="17409" xr:uid="{E10869CF-28C8-40A3-A801-04411231D9A5}"/>
    <cellStyle name="Normal 18 2 2 3 3 2 3 2" xfId="47725" xr:uid="{AF771149-7D10-4B8E-9EBA-7046E81BF310}"/>
    <cellStyle name="Normal 18 2 2 3 3 2 3 3" xfId="32500" xr:uid="{725DC256-0963-4F04-9E75-59C221F15F40}"/>
    <cellStyle name="Normal 18 2 2 3 3 2 4" xfId="42712" xr:uid="{1C9399A4-31FB-41B0-9364-0545F2A7CF4F}"/>
    <cellStyle name="Normal 18 2 2 3 3 2 5" xfId="27487" xr:uid="{F5DA0D5B-E68B-488D-8FCA-DEDF0A021D2A}"/>
    <cellStyle name="Normal 18 2 2 3 3 3" xfId="14056" xr:uid="{85F40A23-D348-4725-926E-92081427E0CA}"/>
    <cellStyle name="Normal 18 2 2 3 3 3 2" xfId="24099" xr:uid="{08F502FF-D302-492F-8EA9-6A6A94BDB517}"/>
    <cellStyle name="Normal 18 2 2 3 3 3 2 2" xfId="54413" xr:uid="{BA89FA77-CE91-4AD3-B3EC-734B2370795C}"/>
    <cellStyle name="Normal 18 2 2 3 3 3 2 3" xfId="39188" xr:uid="{6E3C7230-068E-4D07-A68A-ED298A047487}"/>
    <cellStyle name="Normal 18 2 2 3 3 3 3" xfId="19080" xr:uid="{9A8AD8B1-FBBD-401F-A5E6-51A73E9A3030}"/>
    <cellStyle name="Normal 18 2 2 3 3 3 3 2" xfId="49396" xr:uid="{A3343762-09B0-4D1D-B762-43FA8D5CB1D2}"/>
    <cellStyle name="Normal 18 2 2 3 3 3 3 3" xfId="34171" xr:uid="{B8B86417-68FB-4B23-8F06-89FE72EFE0DE}"/>
    <cellStyle name="Normal 18 2 2 3 3 3 4" xfId="44383" xr:uid="{1441DA37-EDA9-4D9A-8596-B66D3FE0F353}"/>
    <cellStyle name="Normal 18 2 2 3 3 3 5" xfId="29158" xr:uid="{9F6F3131-6C95-4052-A44A-AB7CF892FCFD}"/>
    <cellStyle name="Normal 18 2 2 3 3 4" xfId="20757" xr:uid="{1AE7186D-6B04-45C2-B174-422DDFA23E0C}"/>
    <cellStyle name="Normal 18 2 2 3 3 4 2" xfId="51071" xr:uid="{1713DDFE-0E98-4E48-AD60-58879C2693CB}"/>
    <cellStyle name="Normal 18 2 2 3 3 4 3" xfId="35846" xr:uid="{12A4CAF4-C647-4821-8BF7-73318AF24AA2}"/>
    <cellStyle name="Normal 18 2 2 3 3 5" xfId="15737" xr:uid="{27AB953D-CCD6-45F3-AD1A-A0ECA7272FB3}"/>
    <cellStyle name="Normal 18 2 2 3 3 5 2" xfId="46054" xr:uid="{E7A481DD-F0FF-4288-AC72-6622A60DC3D7}"/>
    <cellStyle name="Normal 18 2 2 3 3 5 3" xfId="30829" xr:uid="{46850689-C60D-400A-8A35-0FA462C4A03E}"/>
    <cellStyle name="Normal 18 2 2 3 3 6" xfId="41042" xr:uid="{421127D9-FAD2-4507-80F7-2222D25C6384}"/>
    <cellStyle name="Normal 18 2 2 3 3 7" xfId="25816" xr:uid="{7107E9D2-86E5-4174-A209-514233A86E54}"/>
    <cellStyle name="Normal 18 2 2 3 4" xfId="11539" xr:uid="{5AA913DA-0E31-482C-A64F-28028EC5872B}"/>
    <cellStyle name="Normal 18 2 2 3 4 2" xfId="21592" xr:uid="{4566973A-E7FF-4C7E-A45C-B95CD611C130}"/>
    <cellStyle name="Normal 18 2 2 3 4 2 2" xfId="51906" xr:uid="{041CD85D-8A0D-48AB-9D73-6B10C6E34D4C}"/>
    <cellStyle name="Normal 18 2 2 3 4 2 3" xfId="36681" xr:uid="{0E8F92AD-AF38-4B8D-8FDE-922DCDB219BD}"/>
    <cellStyle name="Normal 18 2 2 3 4 3" xfId="16573" xr:uid="{6249E647-6D24-49E8-A373-0DEF525A5047}"/>
    <cellStyle name="Normal 18 2 2 3 4 3 2" xfId="46889" xr:uid="{695B0ABB-3C10-4714-AEA4-FF077CB5164C}"/>
    <cellStyle name="Normal 18 2 2 3 4 3 3" xfId="31664" xr:uid="{D1E90EF5-3DBF-41C8-A439-467276488A8B}"/>
    <cellStyle name="Normal 18 2 2 3 4 4" xfId="41876" xr:uid="{3042DE22-BFAE-4C1E-AB7C-746B3856E6BF}"/>
    <cellStyle name="Normal 18 2 2 3 4 5" xfId="26651" xr:uid="{06F02545-C9A9-487D-80AF-12B4625B2A4B}"/>
    <cellStyle name="Normal 18 2 2 3 5" xfId="13220" xr:uid="{E7FE408E-5785-4DE3-9FEB-BC0C927E12DC}"/>
    <cellStyle name="Normal 18 2 2 3 5 2" xfId="23263" xr:uid="{4E47169B-83B4-4E79-9F2F-9401E1587C9B}"/>
    <cellStyle name="Normal 18 2 2 3 5 2 2" xfId="53577" xr:uid="{2A5CF58B-47C6-4381-8DCA-D9E1AA2BFBD7}"/>
    <cellStyle name="Normal 18 2 2 3 5 2 3" xfId="38352" xr:uid="{F258E12D-F6A5-4AD6-B404-5B61D7546E03}"/>
    <cellStyle name="Normal 18 2 2 3 5 3" xfId="18244" xr:uid="{FC69966D-AC3F-4417-8182-63DE1058A91E}"/>
    <cellStyle name="Normal 18 2 2 3 5 3 2" xfId="48560" xr:uid="{C09CEF16-502C-4A0A-A0F2-05D5CA685FFA}"/>
    <cellStyle name="Normal 18 2 2 3 5 3 3" xfId="33335" xr:uid="{F8666330-2128-4EC3-942E-9FDD2165D623}"/>
    <cellStyle name="Normal 18 2 2 3 5 4" xfId="43547" xr:uid="{08994E4F-4037-457A-9262-4F96AEEB1307}"/>
    <cellStyle name="Normal 18 2 2 3 5 5" xfId="28322" xr:uid="{20F9BF2A-1147-41F1-87E5-881B9DAF987F}"/>
    <cellStyle name="Normal 18 2 2 3 6" xfId="19921" xr:uid="{30F19571-6AD0-428D-B1A3-B7656417990A}"/>
    <cellStyle name="Normal 18 2 2 3 6 2" xfId="50235" xr:uid="{4BB4DF1B-F208-4797-A45B-37AA3260534C}"/>
    <cellStyle name="Normal 18 2 2 3 6 3" xfId="35010" xr:uid="{01E0F6B6-2914-4356-AB6E-FE1E3A3B8AF3}"/>
    <cellStyle name="Normal 18 2 2 3 7" xfId="14901" xr:uid="{9E1B570C-DA01-4DA6-A32C-64BF8F90FD2F}"/>
    <cellStyle name="Normal 18 2 2 3 7 2" xfId="45218" xr:uid="{A102698C-2985-4B8A-83DF-8107D948349B}"/>
    <cellStyle name="Normal 18 2 2 3 7 3" xfId="29993" xr:uid="{EE5D57AE-0F5A-4734-A297-D3FA402BFB79}"/>
    <cellStyle name="Normal 18 2 2 3 8" xfId="40206" xr:uid="{0249B4D9-CACC-4204-9E50-B9B4F3FAE33B}"/>
    <cellStyle name="Normal 18 2 2 3 9" xfId="24980" xr:uid="{DE25FAB2-8849-4722-82E0-0B972D1030CA}"/>
    <cellStyle name="Normal 18 2 2 4" xfId="10061" xr:uid="{26EAF06F-F92E-4A03-A9A2-5C0B395D6BC2}"/>
    <cellStyle name="Normal 18 2 2 4 2" xfId="10899" xr:uid="{87C46424-F4C7-4459-9F03-FACCF7E177C6}"/>
    <cellStyle name="Normal 18 2 2 4 2 2" xfId="12586" xr:uid="{5CBF8975-CA66-45DE-8FB8-34E6C6B7CD56}"/>
    <cellStyle name="Normal 18 2 2 4 2 2 2" xfId="22638" xr:uid="{BCF8E9CB-53C3-43B3-96B5-A660E1558B21}"/>
    <cellStyle name="Normal 18 2 2 4 2 2 2 2" xfId="52952" xr:uid="{91BFA588-9D9A-4FAD-8CCE-750FB77F5E18}"/>
    <cellStyle name="Normal 18 2 2 4 2 2 2 3" xfId="37727" xr:uid="{E22DA967-630C-4AEB-8C8A-8AAD1BB58B7C}"/>
    <cellStyle name="Normal 18 2 2 4 2 2 3" xfId="17619" xr:uid="{CEA3DAB0-90B8-4009-9DB4-911AFB1E74E2}"/>
    <cellStyle name="Normal 18 2 2 4 2 2 3 2" xfId="47935" xr:uid="{AA9160FC-6457-400B-A6F7-47C2D9D28C17}"/>
    <cellStyle name="Normal 18 2 2 4 2 2 3 3" xfId="32710" xr:uid="{BA92D692-56B0-4814-819E-53EF06EF28F4}"/>
    <cellStyle name="Normal 18 2 2 4 2 2 4" xfId="42922" xr:uid="{42938368-EC3B-4F9B-A59A-ED00459AA785}"/>
    <cellStyle name="Normal 18 2 2 4 2 2 5" xfId="27697" xr:uid="{91AF4453-7D6D-42AD-A4DB-2E85FA9D766F}"/>
    <cellStyle name="Normal 18 2 2 4 2 3" xfId="14266" xr:uid="{728901E5-A923-476B-9C85-0F39E2E161C9}"/>
    <cellStyle name="Normal 18 2 2 4 2 3 2" xfId="24309" xr:uid="{849B1CEC-1881-4D8B-B685-BF3FFC19354A}"/>
    <cellStyle name="Normal 18 2 2 4 2 3 2 2" xfId="54623" xr:uid="{4EB16382-51F6-4E8A-8493-E6FCACEE56C7}"/>
    <cellStyle name="Normal 18 2 2 4 2 3 2 3" xfId="39398" xr:uid="{BE37D221-DFBE-4FD0-AFD4-C1CC5E1CD09E}"/>
    <cellStyle name="Normal 18 2 2 4 2 3 3" xfId="19290" xr:uid="{C73A9296-327E-4F6E-87FF-FB9607204C00}"/>
    <cellStyle name="Normal 18 2 2 4 2 3 3 2" xfId="49606" xr:uid="{0D837809-2043-4B0D-A0F8-FF4C05CD129D}"/>
    <cellStyle name="Normal 18 2 2 4 2 3 3 3" xfId="34381" xr:uid="{A59B56AE-592F-41B5-AB69-8A0D8E8C4946}"/>
    <cellStyle name="Normal 18 2 2 4 2 3 4" xfId="44593" xr:uid="{7AEAB8A8-E9CC-481A-9FDA-15B8F9BA85CD}"/>
    <cellStyle name="Normal 18 2 2 4 2 3 5" xfId="29368" xr:uid="{AEEDF96A-7B5F-449B-88CA-90556EB3D216}"/>
    <cellStyle name="Normal 18 2 2 4 2 4" xfId="20967" xr:uid="{E4595A04-8E90-411C-A241-A6CB8FA39E8C}"/>
    <cellStyle name="Normal 18 2 2 4 2 4 2" xfId="51281" xr:uid="{BF6C1DF2-B014-4867-BA01-01FC17C44B60}"/>
    <cellStyle name="Normal 18 2 2 4 2 4 3" xfId="36056" xr:uid="{DCBC21EA-8783-4694-94EF-DD65E74464DC}"/>
    <cellStyle name="Normal 18 2 2 4 2 5" xfId="15947" xr:uid="{633FDD8A-38FC-4F1F-B2E1-7AC67C3A8759}"/>
    <cellStyle name="Normal 18 2 2 4 2 5 2" xfId="46264" xr:uid="{175025E5-7365-4378-9952-D47241016F0E}"/>
    <cellStyle name="Normal 18 2 2 4 2 5 3" xfId="31039" xr:uid="{88B0F656-3EB4-43E8-82C3-309AC1E8D130}"/>
    <cellStyle name="Normal 18 2 2 4 2 6" xfId="41252" xr:uid="{E07D76F7-E9B3-4980-94D9-F94C2B9E9A98}"/>
    <cellStyle name="Normal 18 2 2 4 2 7" xfId="26026" xr:uid="{7C8C1B21-27D8-43B9-A97F-E3579F6D91F4}"/>
    <cellStyle name="Normal 18 2 2 4 3" xfId="11749" xr:uid="{EEF07692-EF23-4EB4-A160-D5273A96BFBA}"/>
    <cellStyle name="Normal 18 2 2 4 3 2" xfId="21802" xr:uid="{039CF9F2-AEC7-4B60-A357-32C1D6C58B65}"/>
    <cellStyle name="Normal 18 2 2 4 3 2 2" xfId="52116" xr:uid="{F4DDA08D-E182-4B07-AD45-37D0AA2434E0}"/>
    <cellStyle name="Normal 18 2 2 4 3 2 3" xfId="36891" xr:uid="{44D0CFC3-463D-40EC-ACAC-D0EB1D690B4D}"/>
    <cellStyle name="Normal 18 2 2 4 3 3" xfId="16783" xr:uid="{4A3BD9D5-8532-4B2C-9FBF-0B2BEA642124}"/>
    <cellStyle name="Normal 18 2 2 4 3 3 2" xfId="47099" xr:uid="{584AA783-4565-4F20-B739-0B913E47FAE4}"/>
    <cellStyle name="Normal 18 2 2 4 3 3 3" xfId="31874" xr:uid="{A786C4A9-3382-4ED4-B0F5-DA4CB61D73E8}"/>
    <cellStyle name="Normal 18 2 2 4 3 4" xfId="42086" xr:uid="{839E2FB1-C7AE-4579-98ED-837697F57E63}"/>
    <cellStyle name="Normal 18 2 2 4 3 5" xfId="26861" xr:uid="{7771D580-9A04-42DA-A179-6A8303333F41}"/>
    <cellStyle name="Normal 18 2 2 4 4" xfId="13430" xr:uid="{42F707FB-4443-4B1B-AC3C-468C9E826BE3}"/>
    <cellStyle name="Normal 18 2 2 4 4 2" xfId="23473" xr:uid="{BEAEC162-4C94-472F-97F2-3A0CD87BEB56}"/>
    <cellStyle name="Normal 18 2 2 4 4 2 2" xfId="53787" xr:uid="{AA1E60C2-B18C-406E-A896-60A15039B92F}"/>
    <cellStyle name="Normal 18 2 2 4 4 2 3" xfId="38562" xr:uid="{09A4DCFB-294E-4918-AC3C-AB513B51D9AA}"/>
    <cellStyle name="Normal 18 2 2 4 4 3" xfId="18454" xr:uid="{57917A82-5A2B-4280-88F6-5E2A4ABF6B57}"/>
    <cellStyle name="Normal 18 2 2 4 4 3 2" xfId="48770" xr:uid="{123C8A46-8E2C-435B-B7CA-D0C49752680F}"/>
    <cellStyle name="Normal 18 2 2 4 4 3 3" xfId="33545" xr:uid="{CD6B711D-C31E-43C9-9DD2-02C4A03851F3}"/>
    <cellStyle name="Normal 18 2 2 4 4 4" xfId="43757" xr:uid="{9439674E-ACAB-4C19-AC21-7DE4072CF9E3}"/>
    <cellStyle name="Normal 18 2 2 4 4 5" xfId="28532" xr:uid="{D56D4D64-C271-4997-BDAD-757F2396BBFC}"/>
    <cellStyle name="Normal 18 2 2 4 5" xfId="20131" xr:uid="{5F6D976B-1B2C-49F3-A863-03DC5A507023}"/>
    <cellStyle name="Normal 18 2 2 4 5 2" xfId="50445" xr:uid="{45821C97-ACE7-418F-AF83-4A947EA917F4}"/>
    <cellStyle name="Normal 18 2 2 4 5 3" xfId="35220" xr:uid="{AA6B7CA1-6BFD-463C-89A6-262B566E2DAF}"/>
    <cellStyle name="Normal 18 2 2 4 6" xfId="15111" xr:uid="{EA85C6C2-33BB-4ADA-AD2F-844EBCA2336C}"/>
    <cellStyle name="Normal 18 2 2 4 6 2" xfId="45428" xr:uid="{3EAD1630-C5A0-49CD-AD44-3CD5F6A19D29}"/>
    <cellStyle name="Normal 18 2 2 4 6 3" xfId="30203" xr:uid="{4DE8B152-1099-49BE-A5D4-D0D0348B0705}"/>
    <cellStyle name="Normal 18 2 2 4 7" xfId="40416" xr:uid="{3213DBDF-9C4E-4F89-97A7-6424A5721513}"/>
    <cellStyle name="Normal 18 2 2 4 8" xfId="25190" xr:uid="{14E7FBEF-88CF-49B9-B51C-8D97481CE1CD}"/>
    <cellStyle name="Normal 18 2 2 5" xfId="10481" xr:uid="{FAAA4E72-E644-4724-8581-9BF044CF6BBA}"/>
    <cellStyle name="Normal 18 2 2 5 2" xfId="12168" xr:uid="{E14489DA-221F-4D66-B484-F019F53A8390}"/>
    <cellStyle name="Normal 18 2 2 5 2 2" xfId="22220" xr:uid="{65BC9EC9-195F-4DE6-8DC0-92060C2FBF0B}"/>
    <cellStyle name="Normal 18 2 2 5 2 2 2" xfId="52534" xr:uid="{5DF4E40F-D26D-424C-8C63-CDF2E7EB8D10}"/>
    <cellStyle name="Normal 18 2 2 5 2 2 3" xfId="37309" xr:uid="{41D841B0-E41C-40D0-8CF9-BC6DB17EECCE}"/>
    <cellStyle name="Normal 18 2 2 5 2 3" xfId="17201" xr:uid="{4367834B-EC02-4159-8BCF-2AEFEB9CA2F0}"/>
    <cellStyle name="Normal 18 2 2 5 2 3 2" xfId="47517" xr:uid="{B2A877E3-F9B2-463A-BA71-A2474DA611E1}"/>
    <cellStyle name="Normal 18 2 2 5 2 3 3" xfId="32292" xr:uid="{2401A91C-40CC-4745-B073-18B8E1D83913}"/>
    <cellStyle name="Normal 18 2 2 5 2 4" xfId="42504" xr:uid="{A1741DF9-2C8B-47FB-8DF0-46EBCD3F0EF5}"/>
    <cellStyle name="Normal 18 2 2 5 2 5" xfId="27279" xr:uid="{96F9491D-3CB1-42AC-ABE5-CB9AE2362D65}"/>
    <cellStyle name="Normal 18 2 2 5 3" xfId="13848" xr:uid="{FF910D3E-5368-4F19-8CF7-372A6F962347}"/>
    <cellStyle name="Normal 18 2 2 5 3 2" xfId="23891" xr:uid="{F7C0E727-77B1-45C9-9808-BCD924CA98A9}"/>
    <cellStyle name="Normal 18 2 2 5 3 2 2" xfId="54205" xr:uid="{1C719760-4F77-4289-B5C7-56D5D8C90A53}"/>
    <cellStyle name="Normal 18 2 2 5 3 2 3" xfId="38980" xr:uid="{18E76A31-CF7B-4771-BCDC-1ED287BF7056}"/>
    <cellStyle name="Normal 18 2 2 5 3 3" xfId="18872" xr:uid="{477F3B58-577D-47EC-8592-EF1531CB0C81}"/>
    <cellStyle name="Normal 18 2 2 5 3 3 2" xfId="49188" xr:uid="{949EDD07-3320-4CD5-ACE4-85D011D538EA}"/>
    <cellStyle name="Normal 18 2 2 5 3 3 3" xfId="33963" xr:uid="{564DDBDB-4877-4BEF-8014-C7CDB6F9CECC}"/>
    <cellStyle name="Normal 18 2 2 5 3 4" xfId="44175" xr:uid="{DB7336CA-DCE9-431A-83D4-23583AD3C4C9}"/>
    <cellStyle name="Normal 18 2 2 5 3 5" xfId="28950" xr:uid="{21CF92AC-8C3E-4725-A329-B3689C59043F}"/>
    <cellStyle name="Normal 18 2 2 5 4" xfId="20549" xr:uid="{0574FF0D-F4E5-4A0C-8FD6-648A50E52B7D}"/>
    <cellStyle name="Normal 18 2 2 5 4 2" xfId="50863" xr:uid="{DD243522-79C3-400F-A289-05EAE1DA859B}"/>
    <cellStyle name="Normal 18 2 2 5 4 3" xfId="35638" xr:uid="{A124D121-EBA4-4A3E-B3F3-4FFA166081BB}"/>
    <cellStyle name="Normal 18 2 2 5 5" xfId="15529" xr:uid="{0D5415E5-14C8-4F9E-9D85-B381F3EFD971}"/>
    <cellStyle name="Normal 18 2 2 5 5 2" xfId="45846" xr:uid="{EAA44466-EDE0-49A5-B10A-6FF79FC30A00}"/>
    <cellStyle name="Normal 18 2 2 5 5 3" xfId="30621" xr:uid="{B5B8FADF-EEEB-4B6F-8F62-03C48E0BDFBD}"/>
    <cellStyle name="Normal 18 2 2 5 6" xfId="40834" xr:uid="{6F8645F9-9DBC-4299-8D3B-D7D09B8CD9AD}"/>
    <cellStyle name="Normal 18 2 2 5 7" xfId="25608" xr:uid="{3654ED83-BACB-4458-822B-D29F2F4BBBFD}"/>
    <cellStyle name="Normal 18 2 2 6" xfId="11331" xr:uid="{ACA17383-11C4-4EE9-A889-CD48EEBBEDEF}"/>
    <cellStyle name="Normal 18 2 2 6 2" xfId="21384" xr:uid="{9AFAD2AA-4858-4F29-886A-D6AF4901F341}"/>
    <cellStyle name="Normal 18 2 2 6 2 2" xfId="51698" xr:uid="{A9B02A98-046D-4F18-A449-DEFC347372FE}"/>
    <cellStyle name="Normal 18 2 2 6 2 3" xfId="36473" xr:uid="{C0A28D04-D138-498E-9314-40923D698730}"/>
    <cellStyle name="Normal 18 2 2 6 3" xfId="16365" xr:uid="{985CA828-5F09-4DB1-9CCB-6FCE9EC5612E}"/>
    <cellStyle name="Normal 18 2 2 6 3 2" xfId="46681" xr:uid="{FF40DF02-6164-45C5-ACD1-1F6CB67481CB}"/>
    <cellStyle name="Normal 18 2 2 6 3 3" xfId="31456" xr:uid="{8A01DE24-091C-4C14-B9AE-CD4DEEB262CC}"/>
    <cellStyle name="Normal 18 2 2 6 4" xfId="41668" xr:uid="{5AFFA59C-E362-4E0C-8C91-7F5EE4C18AD7}"/>
    <cellStyle name="Normal 18 2 2 6 5" xfId="26443" xr:uid="{368DFC83-6EB5-457B-819A-61EB2E387A00}"/>
    <cellStyle name="Normal 18 2 2 7" xfId="13012" xr:uid="{738CD2E8-40DA-4E8A-BB33-5B3503F282E2}"/>
    <cellStyle name="Normal 18 2 2 7 2" xfId="23055" xr:uid="{2FAF0CED-250B-44D4-8B7C-D2AB7E744142}"/>
    <cellStyle name="Normal 18 2 2 7 2 2" xfId="53369" xr:uid="{34668491-9432-44C2-9BFD-65AD58F2FAA9}"/>
    <cellStyle name="Normal 18 2 2 7 2 3" xfId="38144" xr:uid="{871208F7-188F-490C-8B92-B67CDDA63FF9}"/>
    <cellStyle name="Normal 18 2 2 7 3" xfId="18036" xr:uid="{7458D0FA-0DEC-4515-A1DD-8F9765E92C9E}"/>
    <cellStyle name="Normal 18 2 2 7 3 2" xfId="48352" xr:uid="{77339F19-483B-4606-9730-03023F2D8748}"/>
    <cellStyle name="Normal 18 2 2 7 3 3" xfId="33127" xr:uid="{64E1BAC4-D3EB-4F73-9A81-AD94E0813CE0}"/>
    <cellStyle name="Normal 18 2 2 7 4" xfId="43339" xr:uid="{D1996026-3A8B-4331-B1A9-4A76BA3F6554}"/>
    <cellStyle name="Normal 18 2 2 7 5" xfId="28114" xr:uid="{A7F78040-E6B3-485B-83A2-D2FECC4F3E10}"/>
    <cellStyle name="Normal 18 2 2 8" xfId="19713" xr:uid="{0E120919-8A34-463C-AEEC-779F01B0B762}"/>
    <cellStyle name="Normal 18 2 2 8 2" xfId="50027" xr:uid="{D155E624-3781-4C17-9F9D-F2615406F899}"/>
    <cellStyle name="Normal 18 2 2 8 3" xfId="34802" xr:uid="{CC0AFABD-224C-40A0-AF62-7CB452CA48D4}"/>
    <cellStyle name="Normal 18 2 2 9" xfId="14693" xr:uid="{FC4E1719-F26D-4883-995C-FC34529B82B9}"/>
    <cellStyle name="Normal 18 2 2 9 2" xfId="45010" xr:uid="{5872C231-4A19-4AF5-97BE-F7ACCEEC7C8C}"/>
    <cellStyle name="Normal 18 2 2 9 3" xfId="29785" xr:uid="{8EF67FAA-7595-4AA2-88E7-A9108257A4E3}"/>
    <cellStyle name="Normal 18 2 3" xfId="9686" xr:uid="{7BE892A1-DA05-4967-85A5-38F036D122F5}"/>
    <cellStyle name="Normal 18 2 3 10" xfId="24824" xr:uid="{8D67CE19-B0F7-488B-AC3A-AF90980BAF6F}"/>
    <cellStyle name="Normal 18 2 3 2" xfId="9901" xr:uid="{9D107975-83BE-469B-B188-C89824C7E408}"/>
    <cellStyle name="Normal 18 2 3 2 2" xfId="10321" xr:uid="{41302AF7-8B9D-4179-9566-16D0622D15E6}"/>
    <cellStyle name="Normal 18 2 3 2 2 2" xfId="11159" xr:uid="{6A14C3AA-5B34-4B2A-AF5D-EB6D2A56F92A}"/>
    <cellStyle name="Normal 18 2 3 2 2 2 2" xfId="12846" xr:uid="{6D245375-4CF5-4D4B-AB1C-AEFF321C5EC7}"/>
    <cellStyle name="Normal 18 2 3 2 2 2 2 2" xfId="22898" xr:uid="{9E7D17F4-E16E-49F5-81E9-20DFBD5FFE50}"/>
    <cellStyle name="Normal 18 2 3 2 2 2 2 2 2" xfId="53212" xr:uid="{0D084E2C-0291-4B6B-B403-A6E1AAACA39A}"/>
    <cellStyle name="Normal 18 2 3 2 2 2 2 2 3" xfId="37987" xr:uid="{819CD866-81E1-46CD-9BBC-C58B0EA95813}"/>
    <cellStyle name="Normal 18 2 3 2 2 2 2 3" xfId="17879" xr:uid="{833F35E3-1895-4074-B8BB-3C31B61873A4}"/>
    <cellStyle name="Normal 18 2 3 2 2 2 2 3 2" xfId="48195" xr:uid="{B0886C4B-B398-49ED-9AF8-3B283359EECD}"/>
    <cellStyle name="Normal 18 2 3 2 2 2 2 3 3" xfId="32970" xr:uid="{BB537D09-7907-4431-A649-4FBD03881690}"/>
    <cellStyle name="Normal 18 2 3 2 2 2 2 4" xfId="43182" xr:uid="{83E798DD-4539-436B-BD06-E7A0675CED28}"/>
    <cellStyle name="Normal 18 2 3 2 2 2 2 5" xfId="27957" xr:uid="{8C297623-E2C9-4399-A2A9-2B7CB42B9787}"/>
    <cellStyle name="Normal 18 2 3 2 2 2 3" xfId="14526" xr:uid="{7413E073-1F55-48F6-916E-B4497203AA35}"/>
    <cellStyle name="Normal 18 2 3 2 2 2 3 2" xfId="24569" xr:uid="{B5EF27D7-53D8-4CDC-9D38-10142C683879}"/>
    <cellStyle name="Normal 18 2 3 2 2 2 3 2 2" xfId="54883" xr:uid="{7E13962D-4DCF-4C1B-9D38-F8F4516989FA}"/>
    <cellStyle name="Normal 18 2 3 2 2 2 3 2 3" xfId="39658" xr:uid="{2432A92D-3772-43BF-A356-F91215991B8C}"/>
    <cellStyle name="Normal 18 2 3 2 2 2 3 3" xfId="19550" xr:uid="{95609E81-794A-4615-A50E-C984B65CA821}"/>
    <cellStyle name="Normal 18 2 3 2 2 2 3 3 2" xfId="49866" xr:uid="{1B4C083E-C41A-4791-B09D-55AF159AD4D2}"/>
    <cellStyle name="Normal 18 2 3 2 2 2 3 3 3" xfId="34641" xr:uid="{717BDB47-9F7A-4EB4-98B5-5373AE7E29B9}"/>
    <cellStyle name="Normal 18 2 3 2 2 2 3 4" xfId="44853" xr:uid="{2912022E-2F1F-497F-8747-9B5482F63060}"/>
    <cellStyle name="Normal 18 2 3 2 2 2 3 5" xfId="29628" xr:uid="{262C3A6B-9CEC-4BEC-8B1C-3A37886A06DC}"/>
    <cellStyle name="Normal 18 2 3 2 2 2 4" xfId="21227" xr:uid="{7C6C4390-EDEF-4B93-99D6-2ABF2FAF21B4}"/>
    <cellStyle name="Normal 18 2 3 2 2 2 4 2" xfId="51541" xr:uid="{98F467DE-0EE2-4A01-B12C-3EE2722462C2}"/>
    <cellStyle name="Normal 18 2 3 2 2 2 4 3" xfId="36316" xr:uid="{77F4E0E1-8694-4144-A6D7-F12BF35F207C}"/>
    <cellStyle name="Normal 18 2 3 2 2 2 5" xfId="16207" xr:uid="{488F82BF-69CD-4682-906D-9B32B13B98CC}"/>
    <cellStyle name="Normal 18 2 3 2 2 2 5 2" xfId="46524" xr:uid="{6EAE3D5A-CB81-4268-BC1F-AE363ADFF983}"/>
    <cellStyle name="Normal 18 2 3 2 2 2 5 3" xfId="31299" xr:uid="{4E5D4B8F-F27E-4CAF-9B34-6648066C7A57}"/>
    <cellStyle name="Normal 18 2 3 2 2 2 6" xfId="41512" xr:uid="{BB7DB055-2BCD-40DA-94B3-FC55B75FE7F3}"/>
    <cellStyle name="Normal 18 2 3 2 2 2 7" xfId="26286" xr:uid="{236FAE91-B2D8-405C-B22C-6C098A24FE96}"/>
    <cellStyle name="Normal 18 2 3 2 2 3" xfId="12009" xr:uid="{02245BAB-3977-4ACA-912A-D9243A01A226}"/>
    <cellStyle name="Normal 18 2 3 2 2 3 2" xfId="22062" xr:uid="{287EE3AC-DF86-4C49-AB55-5AE63A570567}"/>
    <cellStyle name="Normal 18 2 3 2 2 3 2 2" xfId="52376" xr:uid="{7C45CF3C-E52A-4682-BAA0-F5509093687A}"/>
    <cellStyle name="Normal 18 2 3 2 2 3 2 3" xfId="37151" xr:uid="{5BEE40BB-741F-4F6B-8BBC-B0DEECEE5E26}"/>
    <cellStyle name="Normal 18 2 3 2 2 3 3" xfId="17043" xr:uid="{69B694D7-181C-40EA-91C5-D4D2A4A48FE6}"/>
    <cellStyle name="Normal 18 2 3 2 2 3 3 2" xfId="47359" xr:uid="{ED9F4855-6B5F-4CAC-B4DF-03CD887AD6C7}"/>
    <cellStyle name="Normal 18 2 3 2 2 3 3 3" xfId="32134" xr:uid="{C94F9C90-450C-4E55-86FA-38FB371BC869}"/>
    <cellStyle name="Normal 18 2 3 2 2 3 4" xfId="42346" xr:uid="{B3CC1835-0BD5-47B8-97DC-63055F65EFC0}"/>
    <cellStyle name="Normal 18 2 3 2 2 3 5" xfId="27121" xr:uid="{6C7F785C-A2CF-4AD8-A961-693F490D780D}"/>
    <cellStyle name="Normal 18 2 3 2 2 4" xfId="13690" xr:uid="{B503DB7F-DF21-45D0-B2AF-C25353DD89F9}"/>
    <cellStyle name="Normal 18 2 3 2 2 4 2" xfId="23733" xr:uid="{3071CC73-3B30-4E87-8436-08410701F82D}"/>
    <cellStyle name="Normal 18 2 3 2 2 4 2 2" xfId="54047" xr:uid="{05EF9CC4-C2F6-4881-A17B-4C4A13D73697}"/>
    <cellStyle name="Normal 18 2 3 2 2 4 2 3" xfId="38822" xr:uid="{F9DF2F60-EC19-4A25-9F7E-41C8DEEACBD6}"/>
    <cellStyle name="Normal 18 2 3 2 2 4 3" xfId="18714" xr:uid="{DEE99158-B31D-42EE-8635-A6599E1D8450}"/>
    <cellStyle name="Normal 18 2 3 2 2 4 3 2" xfId="49030" xr:uid="{4FC8E879-EB76-4641-9C53-A67DA68F0CDD}"/>
    <cellStyle name="Normal 18 2 3 2 2 4 3 3" xfId="33805" xr:uid="{F2FB2F47-104E-46DF-BEAA-67C161B17C63}"/>
    <cellStyle name="Normal 18 2 3 2 2 4 4" xfId="44017" xr:uid="{2259E33B-8311-43A0-B62A-AF36F174F9AC}"/>
    <cellStyle name="Normal 18 2 3 2 2 4 5" xfId="28792" xr:uid="{D8A308EF-9D6C-45FB-BD86-66ECE4571496}"/>
    <cellStyle name="Normal 18 2 3 2 2 5" xfId="20391" xr:uid="{4881DF1E-23B9-46A1-837F-4F753518CEE4}"/>
    <cellStyle name="Normal 18 2 3 2 2 5 2" xfId="50705" xr:uid="{2467EACA-45AC-4200-A5B7-6903E19B5D51}"/>
    <cellStyle name="Normal 18 2 3 2 2 5 3" xfId="35480" xr:uid="{DE0FEDE9-9D77-4F36-8D8D-FDB71673AE6F}"/>
    <cellStyle name="Normal 18 2 3 2 2 6" xfId="15371" xr:uid="{CCAFCCF5-B978-47C9-91B3-1B7A0AE5A05A}"/>
    <cellStyle name="Normal 18 2 3 2 2 6 2" xfId="45688" xr:uid="{99072811-2049-4796-9790-0C147EFC0816}"/>
    <cellStyle name="Normal 18 2 3 2 2 6 3" xfId="30463" xr:uid="{CF78A31F-FACD-4961-BE86-B490367900B6}"/>
    <cellStyle name="Normal 18 2 3 2 2 7" xfId="40676" xr:uid="{7F565084-A659-41ED-B8E6-92D01983E464}"/>
    <cellStyle name="Normal 18 2 3 2 2 8" xfId="25450" xr:uid="{61794772-D316-462E-96E2-DEF66478DA24}"/>
    <cellStyle name="Normal 18 2 3 2 3" xfId="10741" xr:uid="{14F6E68D-B041-4A39-AEA7-8883AF3AEDA5}"/>
    <cellStyle name="Normal 18 2 3 2 3 2" xfId="12428" xr:uid="{E12B9185-0A34-4C08-B568-DA479E96BF9F}"/>
    <cellStyle name="Normal 18 2 3 2 3 2 2" xfId="22480" xr:uid="{2FCBB46B-3C1F-48B2-A944-A4A55CC13119}"/>
    <cellStyle name="Normal 18 2 3 2 3 2 2 2" xfId="52794" xr:uid="{BB4846D1-D819-4C6C-9A20-530A3F1F478D}"/>
    <cellStyle name="Normal 18 2 3 2 3 2 2 3" xfId="37569" xr:uid="{B61064C0-F4EB-46EB-ACE9-E86B156BE533}"/>
    <cellStyle name="Normal 18 2 3 2 3 2 3" xfId="17461" xr:uid="{6F980CD9-662F-483B-92C0-D85C2E46F164}"/>
    <cellStyle name="Normal 18 2 3 2 3 2 3 2" xfId="47777" xr:uid="{1A4CAE71-BDBF-4F5F-AA79-14518B59AA04}"/>
    <cellStyle name="Normal 18 2 3 2 3 2 3 3" xfId="32552" xr:uid="{28B1DFA9-9127-4796-9D07-3F2248CBAC2C}"/>
    <cellStyle name="Normal 18 2 3 2 3 2 4" xfId="42764" xr:uid="{3F3FC376-E10C-416E-93D6-913858695A3A}"/>
    <cellStyle name="Normal 18 2 3 2 3 2 5" xfId="27539" xr:uid="{2D5BD5F1-3C96-4BEB-BA09-57D4CDAA78D6}"/>
    <cellStyle name="Normal 18 2 3 2 3 3" xfId="14108" xr:uid="{E9ADABC4-E8E2-4681-973E-57AE5DEC2B78}"/>
    <cellStyle name="Normal 18 2 3 2 3 3 2" xfId="24151" xr:uid="{31B23BF4-FEF5-4702-B218-8B37FE3F6B5C}"/>
    <cellStyle name="Normal 18 2 3 2 3 3 2 2" xfId="54465" xr:uid="{827946A2-A6E5-4B55-8683-C4099F25C5C9}"/>
    <cellStyle name="Normal 18 2 3 2 3 3 2 3" xfId="39240" xr:uid="{69828830-30D2-4D7B-AA10-1177CF73644C}"/>
    <cellStyle name="Normal 18 2 3 2 3 3 3" xfId="19132" xr:uid="{091F8EE2-C0BD-4429-BC5D-528CA335918F}"/>
    <cellStyle name="Normal 18 2 3 2 3 3 3 2" xfId="49448" xr:uid="{604ED20B-D2CE-4F78-B0D2-FD9CBB946C0C}"/>
    <cellStyle name="Normal 18 2 3 2 3 3 3 3" xfId="34223" xr:uid="{72B5628B-6F32-4113-99F7-12081B279DCE}"/>
    <cellStyle name="Normal 18 2 3 2 3 3 4" xfId="44435" xr:uid="{DC83E15F-51EF-43A0-914C-A0513D25D26B}"/>
    <cellStyle name="Normal 18 2 3 2 3 3 5" xfId="29210" xr:uid="{DE1ADEAD-B20D-4B06-8266-FC0E7ED6B158}"/>
    <cellStyle name="Normal 18 2 3 2 3 4" xfId="20809" xr:uid="{3480C82A-9B07-4B74-9BEF-A2CC32017743}"/>
    <cellStyle name="Normal 18 2 3 2 3 4 2" xfId="51123" xr:uid="{D3DA2DC5-A0E1-43DA-B7EB-526A63BE9276}"/>
    <cellStyle name="Normal 18 2 3 2 3 4 3" xfId="35898" xr:uid="{EE5E21F1-8AC2-4E35-927D-615BCCDF8F29}"/>
    <cellStyle name="Normal 18 2 3 2 3 5" xfId="15789" xr:uid="{E0EDDC35-4F26-4F28-A24F-20AC25913CC1}"/>
    <cellStyle name="Normal 18 2 3 2 3 5 2" xfId="46106" xr:uid="{9BB3E635-C0E1-4397-882C-657C955E9D30}"/>
    <cellStyle name="Normal 18 2 3 2 3 5 3" xfId="30881" xr:uid="{82B65349-ECF1-4E30-985C-98EBED064407}"/>
    <cellStyle name="Normal 18 2 3 2 3 6" xfId="41094" xr:uid="{17CD0C10-77C5-4B37-BC45-BCFE7A447892}"/>
    <cellStyle name="Normal 18 2 3 2 3 7" xfId="25868" xr:uid="{EFEFCD1E-F556-4AC5-8827-375033E5117F}"/>
    <cellStyle name="Normal 18 2 3 2 4" xfId="11591" xr:uid="{313C4AD1-D9BF-4740-8221-6BEA60109C5A}"/>
    <cellStyle name="Normal 18 2 3 2 4 2" xfId="21644" xr:uid="{BF245C1A-32A1-43DE-AAF7-0BD3606AB2D9}"/>
    <cellStyle name="Normal 18 2 3 2 4 2 2" xfId="51958" xr:uid="{A1837071-53F7-48A6-B0FD-514662AD593A}"/>
    <cellStyle name="Normal 18 2 3 2 4 2 3" xfId="36733" xr:uid="{1A84874B-170E-4C62-86B5-06ED91228607}"/>
    <cellStyle name="Normal 18 2 3 2 4 3" xfId="16625" xr:uid="{3C61E462-2036-4F85-AA65-FE48244CB403}"/>
    <cellStyle name="Normal 18 2 3 2 4 3 2" xfId="46941" xr:uid="{E4C7A35F-46EB-4807-8B31-40A4B727BE91}"/>
    <cellStyle name="Normal 18 2 3 2 4 3 3" xfId="31716" xr:uid="{783B1825-9DBC-45AF-919E-2BB20F29BCF4}"/>
    <cellStyle name="Normal 18 2 3 2 4 4" xfId="41928" xr:uid="{EF36DF22-552C-41B7-B34F-85388B46037E}"/>
    <cellStyle name="Normal 18 2 3 2 4 5" xfId="26703" xr:uid="{CAC20365-CBAD-4AF3-AEA9-E33F1EA58CE3}"/>
    <cellStyle name="Normal 18 2 3 2 5" xfId="13272" xr:uid="{6A7BACD1-E46C-4324-BC65-912BAACC2EB3}"/>
    <cellStyle name="Normal 18 2 3 2 5 2" xfId="23315" xr:uid="{67B8293F-7986-4667-8FE9-AD719380494B}"/>
    <cellStyle name="Normal 18 2 3 2 5 2 2" xfId="53629" xr:uid="{CD9CC9F4-21DB-4422-B399-6A3A3600AAE4}"/>
    <cellStyle name="Normal 18 2 3 2 5 2 3" xfId="38404" xr:uid="{9F4B077B-D2C4-47A5-A2FE-0D0CFC5CDF39}"/>
    <cellStyle name="Normal 18 2 3 2 5 3" xfId="18296" xr:uid="{3BD166A1-BBAD-4F9D-B854-47AD3633BE57}"/>
    <cellStyle name="Normal 18 2 3 2 5 3 2" xfId="48612" xr:uid="{FE8D4659-00DA-4CEC-AD10-635722F365E5}"/>
    <cellStyle name="Normal 18 2 3 2 5 3 3" xfId="33387" xr:uid="{76E61C89-D85C-4BD7-A045-EE59F35A266A}"/>
    <cellStyle name="Normal 18 2 3 2 5 4" xfId="43599" xr:uid="{642901CE-3860-4CCD-A1A6-92A642263D45}"/>
    <cellStyle name="Normal 18 2 3 2 5 5" xfId="28374" xr:uid="{A48F2739-04BA-4194-937F-3343494A59B3}"/>
    <cellStyle name="Normal 18 2 3 2 6" xfId="19973" xr:uid="{1DBBD9E4-E7DE-43F4-BBDB-851546880F4E}"/>
    <cellStyle name="Normal 18 2 3 2 6 2" xfId="50287" xr:uid="{1A2A5E9C-0BEB-4B1F-9F0A-3584BBFFF218}"/>
    <cellStyle name="Normal 18 2 3 2 6 3" xfId="35062" xr:uid="{BE58521A-8444-4C82-971D-724C11B9A327}"/>
    <cellStyle name="Normal 18 2 3 2 7" xfId="14953" xr:uid="{5313AA1A-5104-45AB-BC77-1C3E34D84394}"/>
    <cellStyle name="Normal 18 2 3 2 7 2" xfId="45270" xr:uid="{2D709A09-5625-4F05-A872-EF188EBC8A34}"/>
    <cellStyle name="Normal 18 2 3 2 7 3" xfId="30045" xr:uid="{43F02DF2-E26F-46A5-98D3-600576E0473C}"/>
    <cellStyle name="Normal 18 2 3 2 8" xfId="40258" xr:uid="{2E5568F0-23CB-41E3-804C-10E4FDF9F7FB}"/>
    <cellStyle name="Normal 18 2 3 2 9" xfId="25032" xr:uid="{D6655978-03F2-4042-99E6-794A3B14A5AC}"/>
    <cellStyle name="Normal 18 2 3 3" xfId="10113" xr:uid="{6685E4CA-ED84-4E4C-9F1F-D31D7579EF94}"/>
    <cellStyle name="Normal 18 2 3 3 2" xfId="10951" xr:uid="{FC77253D-F1DA-4933-9BDD-984448A19CB9}"/>
    <cellStyle name="Normal 18 2 3 3 2 2" xfId="12638" xr:uid="{3BAC9500-D3BE-4A52-8D1A-28272B38BAAB}"/>
    <cellStyle name="Normal 18 2 3 3 2 2 2" xfId="22690" xr:uid="{81E4259F-B731-433B-83F8-57200244A6E1}"/>
    <cellStyle name="Normal 18 2 3 3 2 2 2 2" xfId="53004" xr:uid="{F7D851AD-CDEA-47F2-A93E-B4294939D6B0}"/>
    <cellStyle name="Normal 18 2 3 3 2 2 2 3" xfId="37779" xr:uid="{86D7E0B4-1E86-4830-8A2A-4BB473691B93}"/>
    <cellStyle name="Normal 18 2 3 3 2 2 3" xfId="17671" xr:uid="{93A444B8-57EC-4B64-B4A6-32EDDF3835FD}"/>
    <cellStyle name="Normal 18 2 3 3 2 2 3 2" xfId="47987" xr:uid="{E282D554-D953-4DF4-AB2A-4DCC3E793671}"/>
    <cellStyle name="Normal 18 2 3 3 2 2 3 3" xfId="32762" xr:uid="{3D6F0097-AB62-4177-AE46-726546E4F37C}"/>
    <cellStyle name="Normal 18 2 3 3 2 2 4" xfId="42974" xr:uid="{C0A73E43-68D5-4B7F-A095-778D08E682DB}"/>
    <cellStyle name="Normal 18 2 3 3 2 2 5" xfId="27749" xr:uid="{0D7C17CB-E183-4999-A23C-383CE1F40271}"/>
    <cellStyle name="Normal 18 2 3 3 2 3" xfId="14318" xr:uid="{AB80D8C9-CB00-4DB2-B709-0B388872D04A}"/>
    <cellStyle name="Normal 18 2 3 3 2 3 2" xfId="24361" xr:uid="{0FB301FE-A25F-49E1-AA4A-B5273B2F7A6D}"/>
    <cellStyle name="Normal 18 2 3 3 2 3 2 2" xfId="54675" xr:uid="{261CCB01-5AA0-44A8-8FDF-529C9D1047BE}"/>
    <cellStyle name="Normal 18 2 3 3 2 3 2 3" xfId="39450" xr:uid="{ABED6454-9294-4C15-AC0D-913944809C46}"/>
    <cellStyle name="Normal 18 2 3 3 2 3 3" xfId="19342" xr:uid="{BEC9E5C6-B5D2-4C08-B5E6-F1F28DE6C5E1}"/>
    <cellStyle name="Normal 18 2 3 3 2 3 3 2" xfId="49658" xr:uid="{40A88B8E-6E44-483A-A1E4-9B19F343C6D4}"/>
    <cellStyle name="Normal 18 2 3 3 2 3 3 3" xfId="34433" xr:uid="{506880A9-E096-4FFB-8590-AD015FA20B9E}"/>
    <cellStyle name="Normal 18 2 3 3 2 3 4" xfId="44645" xr:uid="{6D57BDDD-2CD0-4121-BB65-E6CC6A51D297}"/>
    <cellStyle name="Normal 18 2 3 3 2 3 5" xfId="29420" xr:uid="{7F8439A9-758B-4D7E-8E11-C51CEBDDC677}"/>
    <cellStyle name="Normal 18 2 3 3 2 4" xfId="21019" xr:uid="{91FA8F1B-F588-4E64-BC3D-8E3C463DF4C7}"/>
    <cellStyle name="Normal 18 2 3 3 2 4 2" xfId="51333" xr:uid="{278F72E7-0BB6-4F12-8C38-84579ADB6C6C}"/>
    <cellStyle name="Normal 18 2 3 3 2 4 3" xfId="36108" xr:uid="{DB53E93B-E1C7-47FE-BE97-E56A0E179495}"/>
    <cellStyle name="Normal 18 2 3 3 2 5" xfId="15999" xr:uid="{9A2022B3-DE42-4AB7-9289-9506ADAA7287}"/>
    <cellStyle name="Normal 18 2 3 3 2 5 2" xfId="46316" xr:uid="{62169405-6D1D-46CE-83AB-26A4656AEF80}"/>
    <cellStyle name="Normal 18 2 3 3 2 5 3" xfId="31091" xr:uid="{26F8F143-99DC-46C1-98B1-A000935B7B52}"/>
    <cellStyle name="Normal 18 2 3 3 2 6" xfId="41304" xr:uid="{49F1AA74-8856-429E-A6BE-044D85637F96}"/>
    <cellStyle name="Normal 18 2 3 3 2 7" xfId="26078" xr:uid="{221A4B47-31F2-4B5D-B6B2-626A8FF0456C}"/>
    <cellStyle name="Normal 18 2 3 3 3" xfId="11801" xr:uid="{1DE492EC-81E0-41EF-807D-F22AB9AA5775}"/>
    <cellStyle name="Normal 18 2 3 3 3 2" xfId="21854" xr:uid="{7AC411A8-A1D2-45B7-86CF-1BF2D9D1F5A1}"/>
    <cellStyle name="Normal 18 2 3 3 3 2 2" xfId="52168" xr:uid="{3520BF38-E711-4612-A26D-831CF68B4E84}"/>
    <cellStyle name="Normal 18 2 3 3 3 2 3" xfId="36943" xr:uid="{A993BD58-51F1-4512-9DCF-4D9415028D7B}"/>
    <cellStyle name="Normal 18 2 3 3 3 3" xfId="16835" xr:uid="{3D18C4EA-BAB9-4C96-BC0F-62FB1CC38699}"/>
    <cellStyle name="Normal 18 2 3 3 3 3 2" xfId="47151" xr:uid="{E9AE0E79-B8C7-4B8F-B56F-C738ADC7C630}"/>
    <cellStyle name="Normal 18 2 3 3 3 3 3" xfId="31926" xr:uid="{462BE000-EF57-4C6C-BEB2-C48209A92DAD}"/>
    <cellStyle name="Normal 18 2 3 3 3 4" xfId="42138" xr:uid="{61617357-97FA-49AA-B8A9-2E41F5EE9808}"/>
    <cellStyle name="Normal 18 2 3 3 3 5" xfId="26913" xr:uid="{21FA3B83-B1CC-4F38-A5C3-C26EBD2C7506}"/>
    <cellStyle name="Normal 18 2 3 3 4" xfId="13482" xr:uid="{6AB8026C-242F-4969-917A-16CE3478E609}"/>
    <cellStyle name="Normal 18 2 3 3 4 2" xfId="23525" xr:uid="{C1F87807-5E5B-4169-B1E4-5AC99963C4F8}"/>
    <cellStyle name="Normal 18 2 3 3 4 2 2" xfId="53839" xr:uid="{7B224E0F-2D92-4580-B50D-4BEBDB7B26B7}"/>
    <cellStyle name="Normal 18 2 3 3 4 2 3" xfId="38614" xr:uid="{A571EBFB-5F41-4C23-9D01-F3668B5BECB7}"/>
    <cellStyle name="Normal 18 2 3 3 4 3" xfId="18506" xr:uid="{A4F4DBA8-6B77-4334-8CAE-E39F6139352C}"/>
    <cellStyle name="Normal 18 2 3 3 4 3 2" xfId="48822" xr:uid="{2E76BEED-AE08-4021-9CB9-0694A9DC69FC}"/>
    <cellStyle name="Normal 18 2 3 3 4 3 3" xfId="33597" xr:uid="{3C3F37F7-8803-487B-9089-D5CABF585CF9}"/>
    <cellStyle name="Normal 18 2 3 3 4 4" xfId="43809" xr:uid="{9D55878F-4D86-4BF7-8D46-84556A94FD09}"/>
    <cellStyle name="Normal 18 2 3 3 4 5" xfId="28584" xr:uid="{3791D759-CEEA-4429-9D56-721F1299F2CA}"/>
    <cellStyle name="Normal 18 2 3 3 5" xfId="20183" xr:uid="{20E72CB2-C3FF-42A0-8FB4-AD9072AE6853}"/>
    <cellStyle name="Normal 18 2 3 3 5 2" xfId="50497" xr:uid="{35187555-A1CD-41CB-B503-DBA13232A132}"/>
    <cellStyle name="Normal 18 2 3 3 5 3" xfId="35272" xr:uid="{2F363B5C-C20F-4536-9257-4765B32F3BE7}"/>
    <cellStyle name="Normal 18 2 3 3 6" xfId="15163" xr:uid="{507DC5A1-3ED7-4F3B-8039-D898F1237ACF}"/>
    <cellStyle name="Normal 18 2 3 3 6 2" xfId="45480" xr:uid="{96BC137C-3062-4E91-B5F6-8153748ECB54}"/>
    <cellStyle name="Normal 18 2 3 3 6 3" xfId="30255" xr:uid="{0DC53979-C562-4C63-93C5-E05C194E5034}"/>
    <cellStyle name="Normal 18 2 3 3 7" xfId="40468" xr:uid="{108BA16C-A5F3-400E-A2C4-6C0829D69E41}"/>
    <cellStyle name="Normal 18 2 3 3 8" xfId="25242" xr:uid="{A5E3F34D-01C9-4A38-90C3-4174AA85B2EB}"/>
    <cellStyle name="Normal 18 2 3 4" xfId="10533" xr:uid="{CD67CAA8-4FC9-4E65-8375-00837F920320}"/>
    <cellStyle name="Normal 18 2 3 4 2" xfId="12220" xr:uid="{78A3BD8C-7932-4D9D-96ED-C589F7228F43}"/>
    <cellStyle name="Normal 18 2 3 4 2 2" xfId="22272" xr:uid="{2C2DDEA1-4D90-43CD-969C-A52701E3AA41}"/>
    <cellStyle name="Normal 18 2 3 4 2 2 2" xfId="52586" xr:uid="{4E2B4CCF-1C92-4348-A8AD-71CD28613086}"/>
    <cellStyle name="Normal 18 2 3 4 2 2 3" xfId="37361" xr:uid="{31B8AF1A-81BA-49AE-AA04-7F6F2C6204D1}"/>
    <cellStyle name="Normal 18 2 3 4 2 3" xfId="17253" xr:uid="{304A34BF-8A76-43FC-AFEB-5D22C3952768}"/>
    <cellStyle name="Normal 18 2 3 4 2 3 2" xfId="47569" xr:uid="{A63CA025-BC3A-458F-8AFD-8ABE8F0DD3A7}"/>
    <cellStyle name="Normal 18 2 3 4 2 3 3" xfId="32344" xr:uid="{C923F5E4-ACCD-4526-B578-7BFA723F172B}"/>
    <cellStyle name="Normal 18 2 3 4 2 4" xfId="42556" xr:uid="{7558086E-8FD0-477E-95F1-EE61FDCF2370}"/>
    <cellStyle name="Normal 18 2 3 4 2 5" xfId="27331" xr:uid="{C28F18F6-4363-468E-84C5-D742FFFEEAFC}"/>
    <cellStyle name="Normal 18 2 3 4 3" xfId="13900" xr:uid="{2A3E3D29-9376-4BAE-9F5D-2E5AC33F78F5}"/>
    <cellStyle name="Normal 18 2 3 4 3 2" xfId="23943" xr:uid="{EB067D31-75D9-4519-85C4-EB2B77A12062}"/>
    <cellStyle name="Normal 18 2 3 4 3 2 2" xfId="54257" xr:uid="{280F5E59-87EB-496C-B1C7-5EE2B754492A}"/>
    <cellStyle name="Normal 18 2 3 4 3 2 3" xfId="39032" xr:uid="{7195B1ED-DFF8-434E-A5FB-6F59A2BEEFAC}"/>
    <cellStyle name="Normal 18 2 3 4 3 3" xfId="18924" xr:uid="{40839F6B-EF36-45D7-B6E8-9F8C84888FA8}"/>
    <cellStyle name="Normal 18 2 3 4 3 3 2" xfId="49240" xr:uid="{00886112-B82F-4EF7-A581-526F91DD0092}"/>
    <cellStyle name="Normal 18 2 3 4 3 3 3" xfId="34015" xr:uid="{47545136-E9C2-45A1-A045-A7DD8C4A490C}"/>
    <cellStyle name="Normal 18 2 3 4 3 4" xfId="44227" xr:uid="{45AC9E97-126C-410B-B24B-79AE7E546A9D}"/>
    <cellStyle name="Normal 18 2 3 4 3 5" xfId="29002" xr:uid="{B3D8E749-3974-46A4-922F-FA60C5DFF5D5}"/>
    <cellStyle name="Normal 18 2 3 4 4" xfId="20601" xr:uid="{643DCA27-B970-4F08-8E10-76255F0E7C65}"/>
    <cellStyle name="Normal 18 2 3 4 4 2" xfId="50915" xr:uid="{7A62D955-48C2-4D53-A706-011D43458469}"/>
    <cellStyle name="Normal 18 2 3 4 4 3" xfId="35690" xr:uid="{0B39348B-5B60-44E4-B5FA-4E58D7AD036D}"/>
    <cellStyle name="Normal 18 2 3 4 5" xfId="15581" xr:uid="{100CFD72-ABB0-4169-9A75-24633944F5C1}"/>
    <cellStyle name="Normal 18 2 3 4 5 2" xfId="45898" xr:uid="{DA1D92DA-DD9F-4AED-B8C9-0C935D6361DA}"/>
    <cellStyle name="Normal 18 2 3 4 5 3" xfId="30673" xr:uid="{549A7406-8976-4F3A-A7CF-A7394EE7D4A3}"/>
    <cellStyle name="Normal 18 2 3 4 6" xfId="40886" xr:uid="{3937922D-E3CE-4C81-A823-C98E84DD1501}"/>
    <cellStyle name="Normal 18 2 3 4 7" xfId="25660" xr:uid="{A2BF3A9D-1DA9-4E9D-B26C-B860B1DB5B84}"/>
    <cellStyle name="Normal 18 2 3 5" xfId="11383" xr:uid="{F3853A28-995B-4129-BFD8-295763AE5E67}"/>
    <cellStyle name="Normal 18 2 3 5 2" xfId="21436" xr:uid="{B383F791-274C-422B-BB16-C5EF76026E3F}"/>
    <cellStyle name="Normal 18 2 3 5 2 2" xfId="51750" xr:uid="{71136528-FD47-4385-B3AE-D6920352574C}"/>
    <cellStyle name="Normal 18 2 3 5 2 3" xfId="36525" xr:uid="{D4E1E685-9C2E-4360-8A44-9AFD606B3A7F}"/>
    <cellStyle name="Normal 18 2 3 5 3" xfId="16417" xr:uid="{DDEABFD3-34B8-430D-9249-DDA8BA7E015A}"/>
    <cellStyle name="Normal 18 2 3 5 3 2" xfId="46733" xr:uid="{76CC61E9-7526-4D0F-9757-261959AA2E34}"/>
    <cellStyle name="Normal 18 2 3 5 3 3" xfId="31508" xr:uid="{1889C536-A4AB-4473-83A7-012ABDD6EF2D}"/>
    <cellStyle name="Normal 18 2 3 5 4" xfId="41720" xr:uid="{199F8D2B-42DC-40D8-AE46-974133DAA947}"/>
    <cellStyle name="Normal 18 2 3 5 5" xfId="26495" xr:uid="{6CDD4163-4AE0-4C26-97CF-9E1A1FDD0017}"/>
    <cellStyle name="Normal 18 2 3 6" xfId="13064" xr:uid="{784EBFC1-4356-4F5E-96B9-DB63AF2B47BA}"/>
    <cellStyle name="Normal 18 2 3 6 2" xfId="23107" xr:uid="{9497B56F-B458-4B7C-9255-3AC745DB8F6A}"/>
    <cellStyle name="Normal 18 2 3 6 2 2" xfId="53421" xr:uid="{5D520CD6-1785-4F3F-8AC5-4F7B90619A96}"/>
    <cellStyle name="Normal 18 2 3 6 2 3" xfId="38196" xr:uid="{18BEBB57-D54D-4294-BE8D-45C379E30CEC}"/>
    <cellStyle name="Normal 18 2 3 6 3" xfId="18088" xr:uid="{EDE52F4F-EFBE-4322-93C2-499AA5597FFB}"/>
    <cellStyle name="Normal 18 2 3 6 3 2" xfId="48404" xr:uid="{0DF7BDA3-359A-4101-8133-CAEB04D71E03}"/>
    <cellStyle name="Normal 18 2 3 6 3 3" xfId="33179" xr:uid="{D72578D3-7006-4E8C-9443-63FBD0ACE4BC}"/>
    <cellStyle name="Normal 18 2 3 6 4" xfId="43391" xr:uid="{13D9D4EF-90DB-4CC7-852A-BF7AC3F9C7FF}"/>
    <cellStyle name="Normal 18 2 3 6 5" xfId="28166" xr:uid="{D8E8FF31-20FB-4D72-B14E-6645D45D4FFD}"/>
    <cellStyle name="Normal 18 2 3 7" xfId="19765" xr:uid="{9F75CECE-A213-4B00-B949-F9E2B6AC4635}"/>
    <cellStyle name="Normal 18 2 3 7 2" xfId="50079" xr:uid="{5A61A372-8F72-4FB2-BB24-C0EFA02DE544}"/>
    <cellStyle name="Normal 18 2 3 7 3" xfId="34854" xr:uid="{A4B89276-224F-413B-87B8-25EE327998AB}"/>
    <cellStyle name="Normal 18 2 3 8" xfId="14745" xr:uid="{4746F2CA-2A24-49CF-A204-087FF29AA6C7}"/>
    <cellStyle name="Normal 18 2 3 8 2" xfId="45062" xr:uid="{00E8A564-3DDC-4215-8CBD-5A5B545BC49E}"/>
    <cellStyle name="Normal 18 2 3 8 3" xfId="29837" xr:uid="{F80B8282-2806-4BB0-992B-58F467C7ADC2}"/>
    <cellStyle name="Normal 18 2 3 9" xfId="40051" xr:uid="{02281F28-4AAA-4F26-B9E9-BF93FE3F2E28}"/>
    <cellStyle name="Normal 18 2 4" xfId="9796" xr:uid="{71DD9B3B-7EDC-4EA1-80CD-5D7C0C5BE13F}"/>
    <cellStyle name="Normal 18 2 4 2" xfId="10217" xr:uid="{0C77BD03-273D-4E20-B4CB-5C892B7BF2D1}"/>
    <cellStyle name="Normal 18 2 4 2 2" xfId="11055" xr:uid="{A1AA11BD-2981-42BC-B0A2-960A8F9F7A1D}"/>
    <cellStyle name="Normal 18 2 4 2 2 2" xfId="12742" xr:uid="{ED490504-8862-470B-9175-57CD52205ABA}"/>
    <cellStyle name="Normal 18 2 4 2 2 2 2" xfId="22794" xr:uid="{55F2F627-1AA4-4BBD-A78F-83CD16DBF9F3}"/>
    <cellStyle name="Normal 18 2 4 2 2 2 2 2" xfId="53108" xr:uid="{B7CB5E60-B281-46DF-8581-2EAA126068B8}"/>
    <cellStyle name="Normal 18 2 4 2 2 2 2 3" xfId="37883" xr:uid="{B4E22BE1-68CE-45E0-A84F-9DEF4F76F005}"/>
    <cellStyle name="Normal 18 2 4 2 2 2 3" xfId="17775" xr:uid="{FA59246F-8B4E-47B4-B358-7C85756E1711}"/>
    <cellStyle name="Normal 18 2 4 2 2 2 3 2" xfId="48091" xr:uid="{E1FAAB06-7DD3-4CEF-AA5B-44A575E356FD}"/>
    <cellStyle name="Normal 18 2 4 2 2 2 3 3" xfId="32866" xr:uid="{702311C7-D978-4948-A722-B59F3B410C84}"/>
    <cellStyle name="Normal 18 2 4 2 2 2 4" xfId="43078" xr:uid="{A9D335D4-07C0-4AB9-9786-15E94C40EBC8}"/>
    <cellStyle name="Normal 18 2 4 2 2 2 5" xfId="27853" xr:uid="{37AD65CA-2922-4CA5-83B2-5037DA122EFA}"/>
    <cellStyle name="Normal 18 2 4 2 2 3" xfId="14422" xr:uid="{B3078927-2C19-4FF0-B382-EF8DD766A9E2}"/>
    <cellStyle name="Normal 18 2 4 2 2 3 2" xfId="24465" xr:uid="{63490713-0013-4892-9631-53D78D93E339}"/>
    <cellStyle name="Normal 18 2 4 2 2 3 2 2" xfId="54779" xr:uid="{C1F34CFF-B6A7-4975-9ECD-E6297952D5E5}"/>
    <cellStyle name="Normal 18 2 4 2 2 3 2 3" xfId="39554" xr:uid="{368BB6D4-5B55-4961-A512-25A8777CCC18}"/>
    <cellStyle name="Normal 18 2 4 2 2 3 3" xfId="19446" xr:uid="{6EF44D11-2F3E-4DCE-BEF9-87377C242E5B}"/>
    <cellStyle name="Normal 18 2 4 2 2 3 3 2" xfId="49762" xr:uid="{0013CB0A-2062-4321-A6E9-5CA1AA0DC2E8}"/>
    <cellStyle name="Normal 18 2 4 2 2 3 3 3" xfId="34537" xr:uid="{0131BE1C-D6C2-4E77-A7BB-55E3E2119CEE}"/>
    <cellStyle name="Normal 18 2 4 2 2 3 4" xfId="44749" xr:uid="{C3033711-E752-48C3-AFD0-93146E90DCFE}"/>
    <cellStyle name="Normal 18 2 4 2 2 3 5" xfId="29524" xr:uid="{5EC6D88E-1A49-4189-80EC-5EEC76C72CEC}"/>
    <cellStyle name="Normal 18 2 4 2 2 4" xfId="21123" xr:uid="{5417EDDE-9BEF-41A5-B488-A07A63D8D70F}"/>
    <cellStyle name="Normal 18 2 4 2 2 4 2" xfId="51437" xr:uid="{0F812D16-BDFD-4B01-8C3C-974D0AF9474E}"/>
    <cellStyle name="Normal 18 2 4 2 2 4 3" xfId="36212" xr:uid="{14B3AB0D-14DA-4BA7-B749-60101CD5DFBE}"/>
    <cellStyle name="Normal 18 2 4 2 2 5" xfId="16103" xr:uid="{13F70AC7-E67E-4BF6-AF04-C988570E639A}"/>
    <cellStyle name="Normal 18 2 4 2 2 5 2" xfId="46420" xr:uid="{E4F58EF3-A7F7-4C00-A906-CBC4304146F0}"/>
    <cellStyle name="Normal 18 2 4 2 2 5 3" xfId="31195" xr:uid="{6660E5ED-D5FA-4C3B-8C79-B1704D7BFC30}"/>
    <cellStyle name="Normal 18 2 4 2 2 6" xfId="41408" xr:uid="{1CD0B419-B3A6-4060-B9A5-D2AFCC8DE7D2}"/>
    <cellStyle name="Normal 18 2 4 2 2 7" xfId="26182" xr:uid="{F020C941-0712-42A4-BD1E-8CC17158FB53}"/>
    <cellStyle name="Normal 18 2 4 2 3" xfId="11905" xr:uid="{A3167A1D-0429-432B-B3E4-F3D1C23C5BAF}"/>
    <cellStyle name="Normal 18 2 4 2 3 2" xfId="21958" xr:uid="{4CD35066-0C87-46D0-8B07-81A9B3780602}"/>
    <cellStyle name="Normal 18 2 4 2 3 2 2" xfId="52272" xr:uid="{801E0BFF-63AE-4F84-AC2C-9731BE993501}"/>
    <cellStyle name="Normal 18 2 4 2 3 2 3" xfId="37047" xr:uid="{67FA5C18-F301-4C02-BB39-E4C86C7A7EE7}"/>
    <cellStyle name="Normal 18 2 4 2 3 3" xfId="16939" xr:uid="{BB67E0CA-5BD4-4C4B-88EC-5C2F84368B8A}"/>
    <cellStyle name="Normal 18 2 4 2 3 3 2" xfId="47255" xr:uid="{DD660428-3111-46BF-9666-4FCABBBB0E54}"/>
    <cellStyle name="Normal 18 2 4 2 3 3 3" xfId="32030" xr:uid="{3886D98A-B1EF-45A2-BFAC-7446BA447AA2}"/>
    <cellStyle name="Normal 18 2 4 2 3 4" xfId="42242" xr:uid="{8ED07F6B-016D-4C06-8C0E-FD7C4A0777A6}"/>
    <cellStyle name="Normal 18 2 4 2 3 5" xfId="27017" xr:uid="{87E9A8EB-FE3E-4CB0-8267-ABF8C743311F}"/>
    <cellStyle name="Normal 18 2 4 2 4" xfId="13586" xr:uid="{A1FAA36B-0ED4-4B96-857B-5958D44892A2}"/>
    <cellStyle name="Normal 18 2 4 2 4 2" xfId="23629" xr:uid="{EF8F77D0-F1CF-4531-8291-931649EDF969}"/>
    <cellStyle name="Normal 18 2 4 2 4 2 2" xfId="53943" xr:uid="{61E1DC01-C6BB-4A48-9471-532B250A520A}"/>
    <cellStyle name="Normal 18 2 4 2 4 2 3" xfId="38718" xr:uid="{3AEC9723-74CF-4413-9726-2ED906E237DA}"/>
    <cellStyle name="Normal 18 2 4 2 4 3" xfId="18610" xr:uid="{7E302718-A85C-4BC9-B70A-246ECD0178F8}"/>
    <cellStyle name="Normal 18 2 4 2 4 3 2" xfId="48926" xr:uid="{501ABAF4-C6BF-44B0-A3F9-4BB69D39762E}"/>
    <cellStyle name="Normal 18 2 4 2 4 3 3" xfId="33701" xr:uid="{BC500CAA-A05D-4AAC-84F4-DAAE33F30459}"/>
    <cellStyle name="Normal 18 2 4 2 4 4" xfId="43913" xr:uid="{74CFC545-582F-4A08-A469-3F25B8151C9F}"/>
    <cellStyle name="Normal 18 2 4 2 4 5" xfId="28688" xr:uid="{40872513-CC64-4D84-B233-1069CC959AC9}"/>
    <cellStyle name="Normal 18 2 4 2 5" xfId="20287" xr:uid="{A625E567-9EF1-49A6-84C1-293971D2F0A3}"/>
    <cellStyle name="Normal 18 2 4 2 5 2" xfId="50601" xr:uid="{7DC20C21-916E-4EC6-9556-21565B1C26CA}"/>
    <cellStyle name="Normal 18 2 4 2 5 3" xfId="35376" xr:uid="{1522F388-F90D-4E63-9DB8-45170F988A6C}"/>
    <cellStyle name="Normal 18 2 4 2 6" xfId="15267" xr:uid="{105B7676-3A45-40CE-A64B-630639E4BD30}"/>
    <cellStyle name="Normal 18 2 4 2 6 2" xfId="45584" xr:uid="{FE24A6E1-65E0-43A7-86F8-75C310A41FD3}"/>
    <cellStyle name="Normal 18 2 4 2 6 3" xfId="30359" xr:uid="{40064475-F75E-4320-B49D-CA838C453952}"/>
    <cellStyle name="Normal 18 2 4 2 7" xfId="40572" xr:uid="{FA130B16-3DD9-435B-9D5E-22FEF5D23047}"/>
    <cellStyle name="Normal 18 2 4 2 8" xfId="25346" xr:uid="{B12BC914-9FE6-4CFF-827F-C4F273A1AE51}"/>
    <cellStyle name="Normal 18 2 4 3" xfId="10637" xr:uid="{DC2A80B1-F92B-4209-9086-49F68DCA6771}"/>
    <cellStyle name="Normal 18 2 4 3 2" xfId="12324" xr:uid="{5A5755EE-F6A0-4042-BEBD-58CBD187182C}"/>
    <cellStyle name="Normal 18 2 4 3 2 2" xfId="22376" xr:uid="{F73468A6-D3F0-47DF-9069-A0C1DE8C62A0}"/>
    <cellStyle name="Normal 18 2 4 3 2 2 2" xfId="52690" xr:uid="{63829D79-782D-4C5A-A827-9CB1644CD2C3}"/>
    <cellStyle name="Normal 18 2 4 3 2 2 3" xfId="37465" xr:uid="{BD30CE10-5701-4892-B449-EC3E0F17746A}"/>
    <cellStyle name="Normal 18 2 4 3 2 3" xfId="17357" xr:uid="{7F2D3994-7633-43DE-A087-29D416EAA08B}"/>
    <cellStyle name="Normal 18 2 4 3 2 3 2" xfId="47673" xr:uid="{15C3DB37-C8D7-4143-A244-23FD0673A2F7}"/>
    <cellStyle name="Normal 18 2 4 3 2 3 3" xfId="32448" xr:uid="{5BECCB60-D07B-4DB1-9961-9E7C5F97B98A}"/>
    <cellStyle name="Normal 18 2 4 3 2 4" xfId="42660" xr:uid="{3D0C803B-9D9E-4A7B-89DF-454520A20221}"/>
    <cellStyle name="Normal 18 2 4 3 2 5" xfId="27435" xr:uid="{05D93C00-9FE5-4226-93D0-E050FD540C15}"/>
    <cellStyle name="Normal 18 2 4 3 3" xfId="14004" xr:uid="{95ABDFED-2C17-4F62-B4E9-45E6E70DC7B4}"/>
    <cellStyle name="Normal 18 2 4 3 3 2" xfId="24047" xr:uid="{3819905D-16CE-4541-8196-C638B98C889F}"/>
    <cellStyle name="Normal 18 2 4 3 3 2 2" xfId="54361" xr:uid="{75B46653-DAB5-4C1F-9227-DD9528635180}"/>
    <cellStyle name="Normal 18 2 4 3 3 2 3" xfId="39136" xr:uid="{45E750C2-C363-4DE0-BC86-8BE12965844F}"/>
    <cellStyle name="Normal 18 2 4 3 3 3" xfId="19028" xr:uid="{EB19E885-2489-42B5-804C-44CA6D9E8A15}"/>
    <cellStyle name="Normal 18 2 4 3 3 3 2" xfId="49344" xr:uid="{2D0BB1C8-ED00-4FF3-A338-EF0461BDAC4B}"/>
    <cellStyle name="Normal 18 2 4 3 3 3 3" xfId="34119" xr:uid="{850B53F2-1F21-42D1-8513-A457C284BA1C}"/>
    <cellStyle name="Normal 18 2 4 3 3 4" xfId="44331" xr:uid="{6685AE10-1423-4B39-8FF0-78EBBD42EE32}"/>
    <cellStyle name="Normal 18 2 4 3 3 5" xfId="29106" xr:uid="{CE5DCD08-45F2-459C-94DF-488D92F939F1}"/>
    <cellStyle name="Normal 18 2 4 3 4" xfId="20705" xr:uid="{843DBC04-A711-4240-9F4B-904CA12D7106}"/>
    <cellStyle name="Normal 18 2 4 3 4 2" xfId="51019" xr:uid="{58D7EF6F-7E23-4BEE-98C3-36F4F6DE7078}"/>
    <cellStyle name="Normal 18 2 4 3 4 3" xfId="35794" xr:uid="{11FCDAA9-69EC-48C6-8E57-5AE7029CE239}"/>
    <cellStyle name="Normal 18 2 4 3 5" xfId="15685" xr:uid="{FF7A315D-7DC1-461F-9F58-D5C7959E3DC4}"/>
    <cellStyle name="Normal 18 2 4 3 5 2" xfId="46002" xr:uid="{A7E15D14-CB4C-4F80-B57A-33B213707B19}"/>
    <cellStyle name="Normal 18 2 4 3 5 3" xfId="30777" xr:uid="{74151226-70C7-4702-94E0-DAEA30C9BB22}"/>
    <cellStyle name="Normal 18 2 4 3 6" xfId="40990" xr:uid="{0DC2D596-280D-447B-95E3-2D7C41688B7D}"/>
    <cellStyle name="Normal 18 2 4 3 7" xfId="25764" xr:uid="{CC388A7C-719A-4544-8AB3-AF068042928E}"/>
    <cellStyle name="Normal 18 2 4 4" xfId="11487" xr:uid="{940E33BB-9760-43E8-875E-F0A7FC1D6708}"/>
    <cellStyle name="Normal 18 2 4 4 2" xfId="21540" xr:uid="{99BDA85D-E57B-4E8A-B64E-96FCB77A5A33}"/>
    <cellStyle name="Normal 18 2 4 4 2 2" xfId="51854" xr:uid="{F770E0E1-F6FC-40BE-A6AC-F33C9FF3E334}"/>
    <cellStyle name="Normal 18 2 4 4 2 3" xfId="36629" xr:uid="{3C53245E-DAE6-4923-86DF-2195088D8EEC}"/>
    <cellStyle name="Normal 18 2 4 4 3" xfId="16521" xr:uid="{47111274-C9CF-48FC-8BA5-574EF7D0126A}"/>
    <cellStyle name="Normal 18 2 4 4 3 2" xfId="46837" xr:uid="{4AFF2C4D-154E-4ABF-BD2B-E2B0983D27EC}"/>
    <cellStyle name="Normal 18 2 4 4 3 3" xfId="31612" xr:uid="{A02484E3-D2CF-4248-B05F-DB4ACAF6F67E}"/>
    <cellStyle name="Normal 18 2 4 4 4" xfId="41824" xr:uid="{EDEC04B7-0FC2-4AB8-BBF0-11396DA902A1}"/>
    <cellStyle name="Normal 18 2 4 4 5" xfId="26599" xr:uid="{3C86141F-69BF-4EFA-B501-0B896F147841}"/>
    <cellStyle name="Normal 18 2 4 5" xfId="13168" xr:uid="{C2DF0C88-424F-4C98-8A00-010B002D5D72}"/>
    <cellStyle name="Normal 18 2 4 5 2" xfId="23211" xr:uid="{D1539AB7-B03E-464C-838A-4FAC4C5E95D5}"/>
    <cellStyle name="Normal 18 2 4 5 2 2" xfId="53525" xr:uid="{55FDDB59-99B0-44A2-8BF1-4A40143F4F20}"/>
    <cellStyle name="Normal 18 2 4 5 2 3" xfId="38300" xr:uid="{19204100-0A97-4FC6-A64D-518DD36C60A9}"/>
    <cellStyle name="Normal 18 2 4 5 3" xfId="18192" xr:uid="{040F1C2E-199E-4FF9-857C-2F65ED2B0CEA}"/>
    <cellStyle name="Normal 18 2 4 5 3 2" xfId="48508" xr:uid="{EA4234A6-45D2-4F15-B896-B403DC037C11}"/>
    <cellStyle name="Normal 18 2 4 5 3 3" xfId="33283" xr:uid="{2D74C38A-CCEF-4D23-9847-E59C90CC3E97}"/>
    <cellStyle name="Normal 18 2 4 5 4" xfId="43495" xr:uid="{76AEC4F8-4C33-4EFE-95A7-B4AB838B3BAC}"/>
    <cellStyle name="Normal 18 2 4 5 5" xfId="28270" xr:uid="{C233ED1C-C975-4993-9F83-941411221215}"/>
    <cellStyle name="Normal 18 2 4 6" xfId="19869" xr:uid="{738EA525-023F-4E47-AD9A-51320403F2C6}"/>
    <cellStyle name="Normal 18 2 4 6 2" xfId="50183" xr:uid="{A320A75C-F118-41A0-ABDF-CBFBBE6D5305}"/>
    <cellStyle name="Normal 18 2 4 6 3" xfId="34958" xr:uid="{C3CD3B2A-E773-416C-8016-3CA74676BCA5}"/>
    <cellStyle name="Normal 18 2 4 7" xfId="14849" xr:uid="{549ED450-0810-465A-8A62-03998881AECB}"/>
    <cellStyle name="Normal 18 2 4 7 2" xfId="45166" xr:uid="{E6FF1DD1-60F6-427C-AE04-58B26D627ABE}"/>
    <cellStyle name="Normal 18 2 4 7 3" xfId="29941" xr:uid="{8B9AC69F-5C30-4151-B5B6-1D0CC6B69184}"/>
    <cellStyle name="Normal 18 2 4 8" xfId="40154" xr:uid="{3FB916CE-9C5E-40E2-9A89-D392869D75E0}"/>
    <cellStyle name="Normal 18 2 4 9" xfId="24928" xr:uid="{FB889805-6ECF-4EE6-B919-51814A5193E1}"/>
    <cellStyle name="Normal 18 2 5" xfId="10008" xr:uid="{595EC353-2ED2-43E3-8346-EE7EE842987F}"/>
    <cellStyle name="Normal 18 2 5 2" xfId="10847" xr:uid="{19161B36-B16C-43D1-AF72-79F6967F3008}"/>
    <cellStyle name="Normal 18 2 5 2 2" xfId="12534" xr:uid="{F542D628-B041-418C-A7DD-6F33E2F93562}"/>
    <cellStyle name="Normal 18 2 5 2 2 2" xfId="22586" xr:uid="{163AF26B-6A4A-4ED1-89C1-730231AE1ABC}"/>
    <cellStyle name="Normal 18 2 5 2 2 2 2" xfId="52900" xr:uid="{C1FEC58A-B2B7-4B97-8433-3BD613BE88F3}"/>
    <cellStyle name="Normal 18 2 5 2 2 2 3" xfId="37675" xr:uid="{85133B2F-1465-41A7-9597-B7D2733B28EE}"/>
    <cellStyle name="Normal 18 2 5 2 2 3" xfId="17567" xr:uid="{CE4D47E3-8F79-421B-A5C4-776E049A11EF}"/>
    <cellStyle name="Normal 18 2 5 2 2 3 2" xfId="47883" xr:uid="{021B64BA-E295-4346-BDD5-3E3AEAFAD3FC}"/>
    <cellStyle name="Normal 18 2 5 2 2 3 3" xfId="32658" xr:uid="{0EF20C0B-106A-4987-93CB-750327347CED}"/>
    <cellStyle name="Normal 18 2 5 2 2 4" xfId="42870" xr:uid="{CC021374-7A99-4C77-ADEC-3D01FC2A2D8C}"/>
    <cellStyle name="Normal 18 2 5 2 2 5" xfId="27645" xr:uid="{8B6DF426-FBCB-401F-B123-2E7C23F23C1E}"/>
    <cellStyle name="Normal 18 2 5 2 3" xfId="14214" xr:uid="{EDF62A9B-ABFE-4784-AEB6-9076564DC4DA}"/>
    <cellStyle name="Normal 18 2 5 2 3 2" xfId="24257" xr:uid="{0384BDCE-E5E1-4D66-B388-51EB36A7ECB7}"/>
    <cellStyle name="Normal 18 2 5 2 3 2 2" xfId="54571" xr:uid="{6B7B8CA0-9167-4FCA-9083-5635329B585C}"/>
    <cellStyle name="Normal 18 2 5 2 3 2 3" xfId="39346" xr:uid="{FD6B6109-51E7-465A-AE87-ED69DA8274EF}"/>
    <cellStyle name="Normal 18 2 5 2 3 3" xfId="19238" xr:uid="{4338CB62-E17D-45B0-A62B-8119210DC91C}"/>
    <cellStyle name="Normal 18 2 5 2 3 3 2" xfId="49554" xr:uid="{1B233241-DC30-41B4-90B9-D83C6B03B536}"/>
    <cellStyle name="Normal 18 2 5 2 3 3 3" xfId="34329" xr:uid="{DB8AB653-B8FA-4D8E-9B1B-FC635390C8E7}"/>
    <cellStyle name="Normal 18 2 5 2 3 4" xfId="44541" xr:uid="{6E8013B1-4427-451B-B0F9-5136DA84127F}"/>
    <cellStyle name="Normal 18 2 5 2 3 5" xfId="29316" xr:uid="{B207F84B-7003-44BF-9BBB-3B6E5A71A446}"/>
    <cellStyle name="Normal 18 2 5 2 4" xfId="20915" xr:uid="{879B4A67-F15B-43F3-A717-06111E69EDEA}"/>
    <cellStyle name="Normal 18 2 5 2 4 2" xfId="51229" xr:uid="{332A54E5-486B-41CB-A9C2-42C4EB5CBEA5}"/>
    <cellStyle name="Normal 18 2 5 2 4 3" xfId="36004" xr:uid="{8F8BA1FE-13DA-406A-8BE4-DF2BEAA1B1FA}"/>
    <cellStyle name="Normal 18 2 5 2 5" xfId="15895" xr:uid="{E37B0331-D7E5-4117-AC27-12ED3A96B328}"/>
    <cellStyle name="Normal 18 2 5 2 5 2" xfId="46212" xr:uid="{4B2EB2B2-90A7-4BB5-9A83-90656265A67A}"/>
    <cellStyle name="Normal 18 2 5 2 5 3" xfId="30987" xr:uid="{8D0E35EC-D976-4D63-A732-E35181B8C313}"/>
    <cellStyle name="Normal 18 2 5 2 6" xfId="41200" xr:uid="{9A153F6F-B22A-45C4-9E08-409C412010A9}"/>
    <cellStyle name="Normal 18 2 5 2 7" xfId="25974" xr:uid="{896B7B33-BCFC-4DED-9BC9-4713EE362528}"/>
    <cellStyle name="Normal 18 2 5 3" xfId="11697" xr:uid="{35424B99-8216-4296-84B3-4CEC89134E60}"/>
    <cellStyle name="Normal 18 2 5 3 2" xfId="21750" xr:uid="{7053723E-873C-4DED-9FC5-53A5D0FEBA45}"/>
    <cellStyle name="Normal 18 2 5 3 2 2" xfId="52064" xr:uid="{EAD736CF-6CE5-4976-82DD-B7D41136AAB3}"/>
    <cellStyle name="Normal 18 2 5 3 2 3" xfId="36839" xr:uid="{B942BDB9-F77C-430D-BE73-2CB7C6A84EA3}"/>
    <cellStyle name="Normal 18 2 5 3 3" xfId="16731" xr:uid="{265EC2D8-2A71-4673-91A1-7AEBEB3D9647}"/>
    <cellStyle name="Normal 18 2 5 3 3 2" xfId="47047" xr:uid="{FF8A9816-3DEE-41DE-B6FB-85430B2F6E2F}"/>
    <cellStyle name="Normal 18 2 5 3 3 3" xfId="31822" xr:uid="{99759CB2-4816-4E99-A1F7-FC92B75B598F}"/>
    <cellStyle name="Normal 18 2 5 3 4" xfId="42034" xr:uid="{F514AD7C-B536-4A8B-B583-8BA9F87C1D87}"/>
    <cellStyle name="Normal 18 2 5 3 5" xfId="26809" xr:uid="{193F8DCD-E0B0-4D23-9CEA-267F83D7BC82}"/>
    <cellStyle name="Normal 18 2 5 4" xfId="13378" xr:uid="{C127AC2E-CC14-4570-8605-3C2CB62F9EC8}"/>
    <cellStyle name="Normal 18 2 5 4 2" xfId="23421" xr:uid="{1C41DDB5-AEBA-4758-9FA0-66C7C6DBE424}"/>
    <cellStyle name="Normal 18 2 5 4 2 2" xfId="53735" xr:uid="{AEB32DAB-1227-4503-96CD-99538300BF0C}"/>
    <cellStyle name="Normal 18 2 5 4 2 3" xfId="38510" xr:uid="{3638C239-AEB9-4864-90B1-E4B8B42AF6FA}"/>
    <cellStyle name="Normal 18 2 5 4 3" xfId="18402" xr:uid="{889ADD82-9E36-4378-9B0B-16751D113C05}"/>
    <cellStyle name="Normal 18 2 5 4 3 2" xfId="48718" xr:uid="{9D0606F5-03DB-493F-9E90-9BCDA582B4CC}"/>
    <cellStyle name="Normal 18 2 5 4 3 3" xfId="33493" xr:uid="{8C078F02-44C4-4BDB-9CE2-61E6F0F79D2A}"/>
    <cellStyle name="Normal 18 2 5 4 4" xfId="43705" xr:uid="{968D0C53-32CF-4708-893B-311A5211A225}"/>
    <cellStyle name="Normal 18 2 5 4 5" xfId="28480" xr:uid="{7A17ED8A-7DE4-438B-8C40-CC1D7CA73050}"/>
    <cellStyle name="Normal 18 2 5 5" xfId="20079" xr:uid="{FFE74EBC-D686-4DB1-92B5-52349A411655}"/>
    <cellStyle name="Normal 18 2 5 5 2" xfId="50393" xr:uid="{67DFD706-EAEC-4B51-B841-F44B857A0FE2}"/>
    <cellStyle name="Normal 18 2 5 5 3" xfId="35168" xr:uid="{89E751F2-C410-4ECE-A2A6-1BAFA0BE8999}"/>
    <cellStyle name="Normal 18 2 5 6" xfId="15059" xr:uid="{1EAC27E5-46D0-4437-90CB-9F22E53E3E5A}"/>
    <cellStyle name="Normal 18 2 5 6 2" xfId="45376" xr:uid="{02282D30-4AA6-497D-B7C7-76AA62441810}"/>
    <cellStyle name="Normal 18 2 5 6 3" xfId="30151" xr:uid="{76BE330E-DF66-4CC2-9A0A-76F152B3284E}"/>
    <cellStyle name="Normal 18 2 5 7" xfId="40364" xr:uid="{3C629511-9B03-4F7C-BD2D-FC25444B86C2}"/>
    <cellStyle name="Normal 18 2 5 8" xfId="25138" xr:uid="{FF4D37CC-A205-48A4-9BC1-605B1E457C10}"/>
    <cellStyle name="Normal 18 2 6" xfId="10428" xr:uid="{3D352F77-8A78-4D26-9030-23D7EDECDDF1}"/>
    <cellStyle name="Normal 18 2 6 2" xfId="12116" xr:uid="{9267B197-90FB-44D1-A459-DD086A191383}"/>
    <cellStyle name="Normal 18 2 6 2 2" xfId="22168" xr:uid="{07209949-B29F-4C97-9C23-4066C9350FE8}"/>
    <cellStyle name="Normal 18 2 6 2 2 2" xfId="52482" xr:uid="{5E9FB652-D545-45F1-8548-2D3FE285C499}"/>
    <cellStyle name="Normal 18 2 6 2 2 3" xfId="37257" xr:uid="{32EE19B9-0D27-4822-8A64-30CBA02DE377}"/>
    <cellStyle name="Normal 18 2 6 2 3" xfId="17149" xr:uid="{2FBA13F0-83A8-4FFE-80F0-412BE95D9ECF}"/>
    <cellStyle name="Normal 18 2 6 2 3 2" xfId="47465" xr:uid="{70E79FBB-3F6C-4372-94F1-41DEFF7EA0BF}"/>
    <cellStyle name="Normal 18 2 6 2 3 3" xfId="32240" xr:uid="{E185C47E-4D8C-4E72-956E-95E6854BA424}"/>
    <cellStyle name="Normal 18 2 6 2 4" xfId="42452" xr:uid="{F948CF1C-711F-406A-BB38-37261C71B6C0}"/>
    <cellStyle name="Normal 18 2 6 2 5" xfId="27227" xr:uid="{D98263B2-FFA9-4632-9B9C-CCBCDD473942}"/>
    <cellStyle name="Normal 18 2 6 3" xfId="13796" xr:uid="{19AE8FE3-1BC4-481F-84C1-0254D6141075}"/>
    <cellStyle name="Normal 18 2 6 3 2" xfId="23839" xr:uid="{69F6E749-452C-4B97-91EB-E93B27A2DD19}"/>
    <cellStyle name="Normal 18 2 6 3 2 2" xfId="54153" xr:uid="{65FE3077-EB3D-43B9-AB91-0DA85A5C44E6}"/>
    <cellStyle name="Normal 18 2 6 3 2 3" xfId="38928" xr:uid="{52A6EF4A-FDAE-4BB4-88F1-7E1F8E31F023}"/>
    <cellStyle name="Normal 18 2 6 3 3" xfId="18820" xr:uid="{D70D0EE2-E747-42E2-9B0B-D9952FDB8723}"/>
    <cellStyle name="Normal 18 2 6 3 3 2" xfId="49136" xr:uid="{787E0F9F-6DD1-4BA0-82AC-21B2650F4323}"/>
    <cellStyle name="Normal 18 2 6 3 3 3" xfId="33911" xr:uid="{A10C50D2-9BEA-43C3-8C91-0361E811BB6D}"/>
    <cellStyle name="Normal 18 2 6 3 4" xfId="44123" xr:uid="{1D1B6F43-85F2-46EC-836B-00EE1CD504D4}"/>
    <cellStyle name="Normal 18 2 6 3 5" xfId="28898" xr:uid="{13EB4128-8F2D-4197-9EE8-1C4A86B36D4D}"/>
    <cellStyle name="Normal 18 2 6 4" xfId="20497" xr:uid="{9618BE88-CDCB-47FB-856A-BC8424E74FE3}"/>
    <cellStyle name="Normal 18 2 6 4 2" xfId="50811" xr:uid="{04F16436-294E-4B61-85AE-E9868F08A3BF}"/>
    <cellStyle name="Normal 18 2 6 4 3" xfId="35586" xr:uid="{FEC1B983-C629-4407-992D-4F1163B03751}"/>
    <cellStyle name="Normal 18 2 6 5" xfId="15477" xr:uid="{AC6A5514-5740-49DC-9C24-2CE8049A73E4}"/>
    <cellStyle name="Normal 18 2 6 5 2" xfId="45794" xr:uid="{6F5B854E-0F91-4CFC-9EDE-54B8A51C1B25}"/>
    <cellStyle name="Normal 18 2 6 5 3" xfId="30569" xr:uid="{7D244E7B-9CC6-48A4-8BFF-629CAA0339DF}"/>
    <cellStyle name="Normal 18 2 6 6" xfId="40782" xr:uid="{9FC91A96-3A9C-4FA9-BC5D-FF20FFCE9B79}"/>
    <cellStyle name="Normal 18 2 6 7" xfId="25556" xr:uid="{1D8F0676-3DA6-4340-BD5F-4447126A45CE}"/>
    <cellStyle name="Normal 18 2 7" xfId="11276" xr:uid="{6E0DD87C-C469-494F-B673-8E9EA4B0C89F}"/>
    <cellStyle name="Normal 18 2 7 2" xfId="21332" xr:uid="{1EB3B2E7-E862-41A2-84F7-7F5D4E25CFB9}"/>
    <cellStyle name="Normal 18 2 7 2 2" xfId="51646" xr:uid="{DB56C4DF-2469-4FC4-BEB0-2A25075901C1}"/>
    <cellStyle name="Normal 18 2 7 2 3" xfId="36421" xr:uid="{9D337A6F-A73D-46C8-829E-736A83F83C49}"/>
    <cellStyle name="Normal 18 2 7 3" xfId="16313" xr:uid="{F8A25BCB-8642-4495-837F-1B8BE81E068A}"/>
    <cellStyle name="Normal 18 2 7 3 2" xfId="46629" xr:uid="{4B865F98-7F05-4F53-9416-ECA000354BB6}"/>
    <cellStyle name="Normal 18 2 7 3 3" xfId="31404" xr:uid="{92C2195C-87A4-463B-9A95-4AF7E2F0B5C5}"/>
    <cellStyle name="Normal 18 2 7 4" xfId="41616" xr:uid="{6F6BC92B-0AE3-4448-A059-38258B25DDF4}"/>
    <cellStyle name="Normal 18 2 7 5" xfId="26391" xr:uid="{B4CF3511-9C37-4D0F-B2C0-5FE48DB37651}"/>
    <cellStyle name="Normal 18 2 8" xfId="12958" xr:uid="{681779A8-4FC1-46CA-B75B-4065E4F286C4}"/>
    <cellStyle name="Normal 18 2 8 2" xfId="23003" xr:uid="{91CEC164-9E97-4AB1-8036-5578E177FD21}"/>
    <cellStyle name="Normal 18 2 8 2 2" xfId="53317" xr:uid="{8D03C312-26E3-43DD-A249-EA65531C5346}"/>
    <cellStyle name="Normal 18 2 8 2 3" xfId="38092" xr:uid="{85F89BA5-E013-4145-9B29-568704DB62C3}"/>
    <cellStyle name="Normal 18 2 8 3" xfId="17984" xr:uid="{A65721F6-35BA-4867-B39C-05CAB90DCA6B}"/>
    <cellStyle name="Normal 18 2 8 3 2" xfId="48300" xr:uid="{29B3DCEA-AD7F-4DF4-9078-CF113B698688}"/>
    <cellStyle name="Normal 18 2 8 3 3" xfId="33075" xr:uid="{9DC209E1-3B0D-4AD5-B9AC-4CD169F2EB11}"/>
    <cellStyle name="Normal 18 2 8 4" xfId="43287" xr:uid="{AD9B7C5D-5B6B-458A-BC0E-0318357B15F0}"/>
    <cellStyle name="Normal 18 2 8 5" xfId="28062" xr:uid="{398AF538-0E84-4AD1-8741-FB07BE1B56CA}"/>
    <cellStyle name="Normal 18 2 9" xfId="19660" xr:uid="{1C8DCBAB-C8E0-4625-8029-B06660187EDC}"/>
    <cellStyle name="Normal 18 2 9 2" xfId="49975" xr:uid="{3D29C718-8E37-43A8-8B03-99091C87F8ED}"/>
    <cellStyle name="Normal 18 2 9 3" xfId="34750" xr:uid="{FD5670F4-B6A3-4597-8738-66A259164F6F}"/>
    <cellStyle name="Normal 19" xfId="1006" xr:uid="{52E7D867-8217-46A8-9B51-F13F02BCC77E}"/>
    <cellStyle name="Normal 19 2" xfId="9351" xr:uid="{709D7FA8-477F-4BB2-8E7C-FCD362D20AC7}"/>
    <cellStyle name="Normal 19 2 10" xfId="14641" xr:uid="{3B33D1B1-B619-4BA5-88D0-7D79000D6A71}"/>
    <cellStyle name="Normal 19 2 10 2" xfId="44959" xr:uid="{026BA3CC-5121-4A52-8446-84E210D24216}"/>
    <cellStyle name="Normal 19 2 10 3" xfId="29734" xr:uid="{D25DA028-AC17-4948-AAC2-A5F1E21C22B2}"/>
    <cellStyle name="Normal 19 2 11" xfId="39950" xr:uid="{61145139-806F-4E53-A6B3-F662A6C29469}"/>
    <cellStyle name="Normal 19 2 12" xfId="24719" xr:uid="{52CE26DB-29AA-43DE-87B7-66059741A0BA}"/>
    <cellStyle name="Normal 19 2 2" xfId="9633" xr:uid="{5CCEA96E-D964-4B8D-A78B-CB319DEEE5E9}"/>
    <cellStyle name="Normal 19 2 2 10" xfId="40002" xr:uid="{A763FC13-0EDB-4DA4-B2AD-D7E7047F19B8}"/>
    <cellStyle name="Normal 19 2 2 11" xfId="24773" xr:uid="{11AD38E3-AAFE-46DF-86D8-18E50D19DF0D}"/>
    <cellStyle name="Normal 19 2 2 2" xfId="9740" xr:uid="{4ACE6F98-C08E-4D2A-AA2A-6BD3E9AE38F5}"/>
    <cellStyle name="Normal 19 2 2 2 10" xfId="24877" xr:uid="{B177D1C0-9B95-43F7-92AC-8EB2FA19F2BA}"/>
    <cellStyle name="Normal 19 2 2 2 2" xfId="9954" xr:uid="{EAB0C8C8-3E1F-4AB2-8434-87E29B74DA8B}"/>
    <cellStyle name="Normal 19 2 2 2 2 2" xfId="10374" xr:uid="{16497ADC-BF66-4652-9272-A9F05BE665D6}"/>
    <cellStyle name="Normal 19 2 2 2 2 2 2" xfId="11212" xr:uid="{9713934F-A973-41EB-AC1A-615C8708DCBB}"/>
    <cellStyle name="Normal 19 2 2 2 2 2 2 2" xfId="12899" xr:uid="{45CEA826-3F58-4817-B2E8-7A45D983A049}"/>
    <cellStyle name="Normal 19 2 2 2 2 2 2 2 2" xfId="22951" xr:uid="{B17322E0-8C3F-4807-811D-78FF3E842143}"/>
    <cellStyle name="Normal 19 2 2 2 2 2 2 2 2 2" xfId="53265" xr:uid="{B95BD290-FAB5-41DA-9BE9-B261920CDCE4}"/>
    <cellStyle name="Normal 19 2 2 2 2 2 2 2 2 3" xfId="38040" xr:uid="{55BDAA47-2C39-419C-8730-61667CC259EA}"/>
    <cellStyle name="Normal 19 2 2 2 2 2 2 2 3" xfId="17932" xr:uid="{2CAC3768-6C7D-4DA7-A6A6-A675065ADC5F}"/>
    <cellStyle name="Normal 19 2 2 2 2 2 2 2 3 2" xfId="48248" xr:uid="{F01FB202-9D26-466D-8A45-F56A3478BBD4}"/>
    <cellStyle name="Normal 19 2 2 2 2 2 2 2 3 3" xfId="33023" xr:uid="{576C4B8C-DF53-47AC-9D63-9AAF7A2DECB8}"/>
    <cellStyle name="Normal 19 2 2 2 2 2 2 2 4" xfId="43235" xr:uid="{40EB8B0C-A83C-45C9-B0BD-3B8DE8067759}"/>
    <cellStyle name="Normal 19 2 2 2 2 2 2 2 5" xfId="28010" xr:uid="{FA87C1C4-ECC2-4795-9CA0-A04F88ABDACE}"/>
    <cellStyle name="Normal 19 2 2 2 2 2 2 3" xfId="14579" xr:uid="{0E96D9F5-AC0B-4795-A49A-2BCB40A38F42}"/>
    <cellStyle name="Normal 19 2 2 2 2 2 2 3 2" xfId="24622" xr:uid="{3771E788-B79E-4162-9A1C-235402D447CA}"/>
    <cellStyle name="Normal 19 2 2 2 2 2 2 3 2 2" xfId="54936" xr:uid="{8F208848-F82F-494B-B729-27471A370F84}"/>
    <cellStyle name="Normal 19 2 2 2 2 2 2 3 2 3" xfId="39711" xr:uid="{C641952C-8C6C-470F-8458-F8F09D8565BF}"/>
    <cellStyle name="Normal 19 2 2 2 2 2 2 3 3" xfId="19603" xr:uid="{2F6DF3BE-7517-41D2-B84F-ECCFEFB971F3}"/>
    <cellStyle name="Normal 19 2 2 2 2 2 2 3 3 2" xfId="49919" xr:uid="{47DD043E-84CB-4209-85E7-29AFD65F7091}"/>
    <cellStyle name="Normal 19 2 2 2 2 2 2 3 3 3" xfId="34694" xr:uid="{66EAC7F7-1571-4950-93D7-D61F04BBDB0C}"/>
    <cellStyle name="Normal 19 2 2 2 2 2 2 3 4" xfId="44906" xr:uid="{2E44E235-E979-4B08-B685-7DB8ADBE3F89}"/>
    <cellStyle name="Normal 19 2 2 2 2 2 2 3 5" xfId="29681" xr:uid="{72393EA9-FF21-43BC-B516-117D9827808B}"/>
    <cellStyle name="Normal 19 2 2 2 2 2 2 4" xfId="21280" xr:uid="{B7A15B6C-5385-40B9-AFCE-A96A01A2D80C}"/>
    <cellStyle name="Normal 19 2 2 2 2 2 2 4 2" xfId="51594" xr:uid="{5BCEC743-9C33-4B21-ADE6-25498AAAC0EE}"/>
    <cellStyle name="Normal 19 2 2 2 2 2 2 4 3" xfId="36369" xr:uid="{6D2558A3-4CE9-45BD-A1A4-8F0AAA65F638}"/>
    <cellStyle name="Normal 19 2 2 2 2 2 2 5" xfId="16260" xr:uid="{17A496A8-E60A-430D-BADA-89E54EA2DC98}"/>
    <cellStyle name="Normal 19 2 2 2 2 2 2 5 2" xfId="46577" xr:uid="{EA1C74FB-DBF6-4328-A512-6C83923B02AA}"/>
    <cellStyle name="Normal 19 2 2 2 2 2 2 5 3" xfId="31352" xr:uid="{23CC7F21-3957-4C8D-A7F8-748407177B6D}"/>
    <cellStyle name="Normal 19 2 2 2 2 2 2 6" xfId="41565" xr:uid="{C75F68D8-6FEC-424D-8E91-D9DD575EE29D}"/>
    <cellStyle name="Normal 19 2 2 2 2 2 2 7" xfId="26339" xr:uid="{A01CF275-1C67-401A-AA19-1AC61B768EB9}"/>
    <cellStyle name="Normal 19 2 2 2 2 2 3" xfId="12062" xr:uid="{ED59314B-5DDD-4CC3-9FD1-F00EE439CC67}"/>
    <cellStyle name="Normal 19 2 2 2 2 2 3 2" xfId="22115" xr:uid="{A74BBBA3-57CE-470C-8226-70D81A320E61}"/>
    <cellStyle name="Normal 19 2 2 2 2 2 3 2 2" xfId="52429" xr:uid="{0608FBAA-BF02-4C6C-A95A-57DC5295CBD5}"/>
    <cellStyle name="Normal 19 2 2 2 2 2 3 2 3" xfId="37204" xr:uid="{36FE6A70-59F5-467C-9F1B-8BA407CDF78D}"/>
    <cellStyle name="Normal 19 2 2 2 2 2 3 3" xfId="17096" xr:uid="{A7960417-F10C-48C8-95FE-1506A00147E5}"/>
    <cellStyle name="Normal 19 2 2 2 2 2 3 3 2" xfId="47412" xr:uid="{720C64DD-DBFA-4704-854D-1C085D95E9CA}"/>
    <cellStyle name="Normal 19 2 2 2 2 2 3 3 3" xfId="32187" xr:uid="{C22BEDEC-836F-48F6-BDC5-0EC7F9A21783}"/>
    <cellStyle name="Normal 19 2 2 2 2 2 3 4" xfId="42399" xr:uid="{A2FD7C0D-E0A1-4335-8A7A-F6E73C75B58B}"/>
    <cellStyle name="Normal 19 2 2 2 2 2 3 5" xfId="27174" xr:uid="{5393B4DF-7341-4156-B96B-F155A62994E9}"/>
    <cellStyle name="Normal 19 2 2 2 2 2 4" xfId="13743" xr:uid="{90C04B87-00C1-4F7F-902C-01CA455FFA4F}"/>
    <cellStyle name="Normal 19 2 2 2 2 2 4 2" xfId="23786" xr:uid="{9FC7299C-796B-4E94-8BE6-318C0023B417}"/>
    <cellStyle name="Normal 19 2 2 2 2 2 4 2 2" xfId="54100" xr:uid="{D06F111A-46D1-4045-9E38-96134F1837F0}"/>
    <cellStyle name="Normal 19 2 2 2 2 2 4 2 3" xfId="38875" xr:uid="{EE8C51AE-E2C8-4348-A867-98E9DC5DDF4D}"/>
    <cellStyle name="Normal 19 2 2 2 2 2 4 3" xfId="18767" xr:uid="{6F67070E-F68F-4435-9C39-C90235D6513D}"/>
    <cellStyle name="Normal 19 2 2 2 2 2 4 3 2" xfId="49083" xr:uid="{7E305F5D-8359-4D5B-BBDE-06A21B9BA30E}"/>
    <cellStyle name="Normal 19 2 2 2 2 2 4 3 3" xfId="33858" xr:uid="{1D8AECCC-4D77-4FB4-9147-C072A0EF635A}"/>
    <cellStyle name="Normal 19 2 2 2 2 2 4 4" xfId="44070" xr:uid="{813B6C72-9A7D-417A-BADF-841EFCDE60AB}"/>
    <cellStyle name="Normal 19 2 2 2 2 2 4 5" xfId="28845" xr:uid="{256EB150-70EE-412C-9617-214A4D120645}"/>
    <cellStyle name="Normal 19 2 2 2 2 2 5" xfId="20444" xr:uid="{04CE3711-9FAE-425E-8228-836F765B7FC5}"/>
    <cellStyle name="Normal 19 2 2 2 2 2 5 2" xfId="50758" xr:uid="{B2F3699D-D9A7-46CE-B108-6A7F7258C400}"/>
    <cellStyle name="Normal 19 2 2 2 2 2 5 3" xfId="35533" xr:uid="{FDB69162-B491-4589-83F3-E86AE02B0661}"/>
    <cellStyle name="Normal 19 2 2 2 2 2 6" xfId="15424" xr:uid="{DD2871E8-D604-4C76-833B-C8D4F6FE5813}"/>
    <cellStyle name="Normal 19 2 2 2 2 2 6 2" xfId="45741" xr:uid="{4D9FB162-2CAF-41CB-82EF-42ACFC9C138B}"/>
    <cellStyle name="Normal 19 2 2 2 2 2 6 3" xfId="30516" xr:uid="{B46EEAE2-94F4-43E7-AAE3-249B66D60E81}"/>
    <cellStyle name="Normal 19 2 2 2 2 2 7" xfId="40729" xr:uid="{5B5DF80E-448A-47B8-991A-0906CB226405}"/>
    <cellStyle name="Normal 19 2 2 2 2 2 8" xfId="25503" xr:uid="{C2B4ADD3-0987-4C9C-B2B5-723247D8A6B4}"/>
    <cellStyle name="Normal 19 2 2 2 2 3" xfId="10794" xr:uid="{72058453-2243-474E-8F22-CB217F881E97}"/>
    <cellStyle name="Normal 19 2 2 2 2 3 2" xfId="12481" xr:uid="{041E836A-737A-4E33-AE17-B46140294D17}"/>
    <cellStyle name="Normal 19 2 2 2 2 3 2 2" xfId="22533" xr:uid="{A06A5F38-C6EF-4BCF-947B-7FF104C8665F}"/>
    <cellStyle name="Normal 19 2 2 2 2 3 2 2 2" xfId="52847" xr:uid="{F8E8E8FD-259F-4446-841A-0DBDFE04F1E8}"/>
    <cellStyle name="Normal 19 2 2 2 2 3 2 2 3" xfId="37622" xr:uid="{1E919915-0C6C-4578-8933-981BB39C3C21}"/>
    <cellStyle name="Normal 19 2 2 2 2 3 2 3" xfId="17514" xr:uid="{23C0264F-DE0D-4C6A-979F-236DCA9240FB}"/>
    <cellStyle name="Normal 19 2 2 2 2 3 2 3 2" xfId="47830" xr:uid="{F91AC4FE-89C5-416B-A21E-9C4BE4798A6D}"/>
    <cellStyle name="Normal 19 2 2 2 2 3 2 3 3" xfId="32605" xr:uid="{C3857EF3-7FC7-4C44-AE4E-ACEB60F9CED2}"/>
    <cellStyle name="Normal 19 2 2 2 2 3 2 4" xfId="42817" xr:uid="{F131B70A-BC4F-4F60-9F31-FDE1917A83E1}"/>
    <cellStyle name="Normal 19 2 2 2 2 3 2 5" xfId="27592" xr:uid="{A90D720B-4266-4D37-9F31-C5B15F35267F}"/>
    <cellStyle name="Normal 19 2 2 2 2 3 3" xfId="14161" xr:uid="{E5225231-C7AC-4FA1-9C62-5FE3B8340CE9}"/>
    <cellStyle name="Normal 19 2 2 2 2 3 3 2" xfId="24204" xr:uid="{906290C8-6466-4730-94D5-E453B42C712E}"/>
    <cellStyle name="Normal 19 2 2 2 2 3 3 2 2" xfId="54518" xr:uid="{F01BBBC0-4C6C-442E-9E58-34443497BC64}"/>
    <cellStyle name="Normal 19 2 2 2 2 3 3 2 3" xfId="39293" xr:uid="{0782D177-B076-4A93-AE2A-70882DFFE6CE}"/>
    <cellStyle name="Normal 19 2 2 2 2 3 3 3" xfId="19185" xr:uid="{3419C284-76E4-4058-8444-81A6846C6012}"/>
    <cellStyle name="Normal 19 2 2 2 2 3 3 3 2" xfId="49501" xr:uid="{41BA9F53-F6EF-4339-BAE5-0881484E6E40}"/>
    <cellStyle name="Normal 19 2 2 2 2 3 3 3 3" xfId="34276" xr:uid="{09A0F4FB-C3D4-423F-ACAE-0BC858CF3361}"/>
    <cellStyle name="Normal 19 2 2 2 2 3 3 4" xfId="44488" xr:uid="{03B27F60-5532-4945-963F-0BC01181786E}"/>
    <cellStyle name="Normal 19 2 2 2 2 3 3 5" xfId="29263" xr:uid="{F1C44A5D-4EA8-45EC-8422-311EC327A189}"/>
    <cellStyle name="Normal 19 2 2 2 2 3 4" xfId="20862" xr:uid="{42586075-A944-4E10-82AE-BE90235F289A}"/>
    <cellStyle name="Normal 19 2 2 2 2 3 4 2" xfId="51176" xr:uid="{34E284CA-A611-4B7B-A9B2-FD7F9570E5E3}"/>
    <cellStyle name="Normal 19 2 2 2 2 3 4 3" xfId="35951" xr:uid="{43D454D5-1BF9-4BCF-9977-E164EEB1C3AE}"/>
    <cellStyle name="Normal 19 2 2 2 2 3 5" xfId="15842" xr:uid="{EE016FA7-E9C2-477B-8764-5618379E28A9}"/>
    <cellStyle name="Normal 19 2 2 2 2 3 5 2" xfId="46159" xr:uid="{9952506A-9165-4720-AC5B-072E362B4206}"/>
    <cellStyle name="Normal 19 2 2 2 2 3 5 3" xfId="30934" xr:uid="{5111CD2C-AD9D-40BF-96E6-4534FAE7BE60}"/>
    <cellStyle name="Normal 19 2 2 2 2 3 6" xfId="41147" xr:uid="{284EF75A-7822-41FD-86AE-DC503FEF5711}"/>
    <cellStyle name="Normal 19 2 2 2 2 3 7" xfId="25921" xr:uid="{46EE3CFE-5681-49A3-B69D-897363885A5F}"/>
    <cellStyle name="Normal 19 2 2 2 2 4" xfId="11644" xr:uid="{C8249E33-07B0-4312-99F3-36678CED6430}"/>
    <cellStyle name="Normal 19 2 2 2 2 4 2" xfId="21697" xr:uid="{BB11062E-F49C-495C-9CF7-357AC75947F8}"/>
    <cellStyle name="Normal 19 2 2 2 2 4 2 2" xfId="52011" xr:uid="{6DEB85B6-8D25-4C3D-A764-6468F49F8071}"/>
    <cellStyle name="Normal 19 2 2 2 2 4 2 3" xfId="36786" xr:uid="{293076DD-5968-4826-A59C-860E714AB3FD}"/>
    <cellStyle name="Normal 19 2 2 2 2 4 3" xfId="16678" xr:uid="{4CE3B967-D32F-4C56-BC05-88F1E4796660}"/>
    <cellStyle name="Normal 19 2 2 2 2 4 3 2" xfId="46994" xr:uid="{C392C92D-EF98-4537-87E2-B26A287CEFA9}"/>
    <cellStyle name="Normal 19 2 2 2 2 4 3 3" xfId="31769" xr:uid="{7157EDBA-E946-40BB-8271-215E999E66AE}"/>
    <cellStyle name="Normal 19 2 2 2 2 4 4" xfId="41981" xr:uid="{AC89D90C-A6B4-4F71-AB15-73E6F7CF33E5}"/>
    <cellStyle name="Normal 19 2 2 2 2 4 5" xfId="26756" xr:uid="{7772595A-DE3D-4B34-8992-F684ACAB065A}"/>
    <cellStyle name="Normal 19 2 2 2 2 5" xfId="13325" xr:uid="{1434E98C-7349-479B-925B-D054CB7919AD}"/>
    <cellStyle name="Normal 19 2 2 2 2 5 2" xfId="23368" xr:uid="{C22EA303-2673-40C9-AD94-351B0BEE35A6}"/>
    <cellStyle name="Normal 19 2 2 2 2 5 2 2" xfId="53682" xr:uid="{BF46F972-EB1D-40EF-A353-56E8A835BBBE}"/>
    <cellStyle name="Normal 19 2 2 2 2 5 2 3" xfId="38457" xr:uid="{12FA0E2D-4B56-4527-8917-192B080D198E}"/>
    <cellStyle name="Normal 19 2 2 2 2 5 3" xfId="18349" xr:uid="{F9B315FB-EF81-4310-B936-5C1B5E51C5D0}"/>
    <cellStyle name="Normal 19 2 2 2 2 5 3 2" xfId="48665" xr:uid="{B0C38FB4-73CD-4441-BB30-CD8F774A75DC}"/>
    <cellStyle name="Normal 19 2 2 2 2 5 3 3" xfId="33440" xr:uid="{9EF04DD5-774B-4282-8663-D7AD1CEC5838}"/>
    <cellStyle name="Normal 19 2 2 2 2 5 4" xfId="43652" xr:uid="{54E73D29-FE01-4401-A0E7-4844B0841DBD}"/>
    <cellStyle name="Normal 19 2 2 2 2 5 5" xfId="28427" xr:uid="{C5678490-888B-4A75-8560-2BEBF36CF8D0}"/>
    <cellStyle name="Normal 19 2 2 2 2 6" xfId="20026" xr:uid="{F3DB8ED8-A796-4E30-B6CD-3E6091E36ABA}"/>
    <cellStyle name="Normal 19 2 2 2 2 6 2" xfId="50340" xr:uid="{4A27171E-0F30-4A50-BDA7-3913AE933AF5}"/>
    <cellStyle name="Normal 19 2 2 2 2 6 3" xfId="35115" xr:uid="{556F258B-816A-4B4C-9F3A-31986540FDFC}"/>
    <cellStyle name="Normal 19 2 2 2 2 7" xfId="15006" xr:uid="{893449FE-2A5B-4A8D-B0CA-4652BF0CA0E4}"/>
    <cellStyle name="Normal 19 2 2 2 2 7 2" xfId="45323" xr:uid="{103C00BE-29A2-4FC7-A4EE-A7F799FDDBF3}"/>
    <cellStyle name="Normal 19 2 2 2 2 7 3" xfId="30098" xr:uid="{A380E540-1295-47E7-A081-9E3C0543ED11}"/>
    <cellStyle name="Normal 19 2 2 2 2 8" xfId="40311" xr:uid="{B414C9FD-9388-4827-83B5-447F8C027F2B}"/>
    <cellStyle name="Normal 19 2 2 2 2 9" xfId="25085" xr:uid="{79E778F3-75A7-4B64-A2D7-B90AE4EDDC13}"/>
    <cellStyle name="Normal 19 2 2 2 3" xfId="10166" xr:uid="{83136E98-DA7E-4A5C-9144-DEAE14BA9F37}"/>
    <cellStyle name="Normal 19 2 2 2 3 2" xfId="11004" xr:uid="{85523322-B631-4F7C-A758-8F99A0D209ED}"/>
    <cellStyle name="Normal 19 2 2 2 3 2 2" xfId="12691" xr:uid="{52B5246F-54EF-4E17-ACB2-CFBEE632D3EA}"/>
    <cellStyle name="Normal 19 2 2 2 3 2 2 2" xfId="22743" xr:uid="{BD0B4045-BEFF-4BF9-99B3-C95DAE4DB050}"/>
    <cellStyle name="Normal 19 2 2 2 3 2 2 2 2" xfId="53057" xr:uid="{14872132-5807-419C-BC96-1CE3869DD8EE}"/>
    <cellStyle name="Normal 19 2 2 2 3 2 2 2 3" xfId="37832" xr:uid="{E0FA2687-1728-48DA-8C6F-E8472EA2D9E5}"/>
    <cellStyle name="Normal 19 2 2 2 3 2 2 3" xfId="17724" xr:uid="{78987798-9144-448A-9510-06CFC6BA845F}"/>
    <cellStyle name="Normal 19 2 2 2 3 2 2 3 2" xfId="48040" xr:uid="{E4A6B9AE-B46B-4AB0-BEF6-153E18A4A7C5}"/>
    <cellStyle name="Normal 19 2 2 2 3 2 2 3 3" xfId="32815" xr:uid="{5AC5C0FF-83D0-4471-8420-FCDF929212FA}"/>
    <cellStyle name="Normal 19 2 2 2 3 2 2 4" xfId="43027" xr:uid="{53825311-2CF7-49AC-9829-E9B1974E0A9B}"/>
    <cellStyle name="Normal 19 2 2 2 3 2 2 5" xfId="27802" xr:uid="{C80FCFCB-512D-4E70-A538-C54E88486CFA}"/>
    <cellStyle name="Normal 19 2 2 2 3 2 3" xfId="14371" xr:uid="{9B88CE12-A3BD-4930-8A16-A797FD9D52BE}"/>
    <cellStyle name="Normal 19 2 2 2 3 2 3 2" xfId="24414" xr:uid="{A510AAF2-9CC9-4A4E-A044-1AE886101344}"/>
    <cellStyle name="Normal 19 2 2 2 3 2 3 2 2" xfId="54728" xr:uid="{B6F4DF11-A4B8-4CC6-93B5-8A1DFBFB901C}"/>
    <cellStyle name="Normal 19 2 2 2 3 2 3 2 3" xfId="39503" xr:uid="{66B337FD-7919-436C-AA4A-37ACB2FF1C0F}"/>
    <cellStyle name="Normal 19 2 2 2 3 2 3 3" xfId="19395" xr:uid="{443ABFCC-3B39-4620-99E8-1356EE322310}"/>
    <cellStyle name="Normal 19 2 2 2 3 2 3 3 2" xfId="49711" xr:uid="{D0486314-299D-4776-81B2-4DB651112341}"/>
    <cellStyle name="Normal 19 2 2 2 3 2 3 3 3" xfId="34486" xr:uid="{79ED8050-B8E5-4FD7-A8C9-0F73BB240AC4}"/>
    <cellStyle name="Normal 19 2 2 2 3 2 3 4" xfId="44698" xr:uid="{527F09B3-4EB2-4895-9CA4-7FB8494485DA}"/>
    <cellStyle name="Normal 19 2 2 2 3 2 3 5" xfId="29473" xr:uid="{F574677E-A1B8-40A8-92F4-429AAC36F617}"/>
    <cellStyle name="Normal 19 2 2 2 3 2 4" xfId="21072" xr:uid="{2C716DB5-8247-44B0-9513-871FEE71CB8A}"/>
    <cellStyle name="Normal 19 2 2 2 3 2 4 2" xfId="51386" xr:uid="{087ED62A-BEB8-492E-B5D7-4780CFC0A1E5}"/>
    <cellStyle name="Normal 19 2 2 2 3 2 4 3" xfId="36161" xr:uid="{AF98CB2F-04DA-4369-9659-A648866CA520}"/>
    <cellStyle name="Normal 19 2 2 2 3 2 5" xfId="16052" xr:uid="{43267C92-A66A-44AC-BBF6-D969D5E084D5}"/>
    <cellStyle name="Normal 19 2 2 2 3 2 5 2" xfId="46369" xr:uid="{3EDF4423-6952-4E47-9B1C-EBC72BFFC53B}"/>
    <cellStyle name="Normal 19 2 2 2 3 2 5 3" xfId="31144" xr:uid="{2BE9EC1F-6F49-4201-B318-AF703E6733E7}"/>
    <cellStyle name="Normal 19 2 2 2 3 2 6" xfId="41357" xr:uid="{7F0205C8-D82A-45AD-AF22-EA8C65974307}"/>
    <cellStyle name="Normal 19 2 2 2 3 2 7" xfId="26131" xr:uid="{CE5EB47C-CCA2-4385-9D49-7EE4545399E2}"/>
    <cellStyle name="Normal 19 2 2 2 3 3" xfId="11854" xr:uid="{96438528-8C40-48D5-990B-76758A5C5FAE}"/>
    <cellStyle name="Normal 19 2 2 2 3 3 2" xfId="21907" xr:uid="{BA1DAB8D-D291-49A6-8D22-B041E8255B89}"/>
    <cellStyle name="Normal 19 2 2 2 3 3 2 2" xfId="52221" xr:uid="{9E6A716F-ED35-46D7-9E87-32171F3E6315}"/>
    <cellStyle name="Normal 19 2 2 2 3 3 2 3" xfId="36996" xr:uid="{86E95A5A-C463-4174-9B93-2A1BB23C28A0}"/>
    <cellStyle name="Normal 19 2 2 2 3 3 3" xfId="16888" xr:uid="{B2001654-8169-402B-A26D-76655C1B5FC1}"/>
    <cellStyle name="Normal 19 2 2 2 3 3 3 2" xfId="47204" xr:uid="{ACC64763-F494-4B4C-9DA3-9831E6AD8C09}"/>
    <cellStyle name="Normal 19 2 2 2 3 3 3 3" xfId="31979" xr:uid="{17788CEB-3A86-422C-9646-9B1CC30001C0}"/>
    <cellStyle name="Normal 19 2 2 2 3 3 4" xfId="42191" xr:uid="{78D430D0-C40B-48C1-A8BE-155D0AADA4FA}"/>
    <cellStyle name="Normal 19 2 2 2 3 3 5" xfId="26966" xr:uid="{A1A2F1C8-F890-4D21-BB21-1C35623FE4BB}"/>
    <cellStyle name="Normal 19 2 2 2 3 4" xfId="13535" xr:uid="{53FE1134-405D-4D94-B081-DC45410AF36F}"/>
    <cellStyle name="Normal 19 2 2 2 3 4 2" xfId="23578" xr:uid="{D71EAC6D-D20A-4D9C-9930-B20C6FC37BD0}"/>
    <cellStyle name="Normal 19 2 2 2 3 4 2 2" xfId="53892" xr:uid="{DDFFAB90-6C6F-4356-B6BB-2E73554BB0A7}"/>
    <cellStyle name="Normal 19 2 2 2 3 4 2 3" xfId="38667" xr:uid="{1435BB63-2C8A-4B8E-B69E-365A52D6E704}"/>
    <cellStyle name="Normal 19 2 2 2 3 4 3" xfId="18559" xr:uid="{9C87A831-459E-4D88-BDCB-1B4A1069C67E}"/>
    <cellStyle name="Normal 19 2 2 2 3 4 3 2" xfId="48875" xr:uid="{DE4AEE42-94AC-4ACD-988F-4E4BDE1E220F}"/>
    <cellStyle name="Normal 19 2 2 2 3 4 3 3" xfId="33650" xr:uid="{2CE8831B-2911-4AAA-B15C-D54B9DD67971}"/>
    <cellStyle name="Normal 19 2 2 2 3 4 4" xfId="43862" xr:uid="{F8299DDF-6ADB-494C-A12D-98E7E683243E}"/>
    <cellStyle name="Normal 19 2 2 2 3 4 5" xfId="28637" xr:uid="{6D7E05BF-DDD0-4903-9373-E6FB1AD33C76}"/>
    <cellStyle name="Normal 19 2 2 2 3 5" xfId="20236" xr:uid="{44C52DFA-1CB7-4338-BAF7-B749F4608D32}"/>
    <cellStyle name="Normal 19 2 2 2 3 5 2" xfId="50550" xr:uid="{6AEF4F88-31B9-40F9-AB4A-C76775235A23}"/>
    <cellStyle name="Normal 19 2 2 2 3 5 3" xfId="35325" xr:uid="{34ABE160-26F7-43CB-A7E7-C15CC250EBA2}"/>
    <cellStyle name="Normal 19 2 2 2 3 6" xfId="15216" xr:uid="{FAB42867-3B5D-4F81-BB6F-675EA1305ADC}"/>
    <cellStyle name="Normal 19 2 2 2 3 6 2" xfId="45533" xr:uid="{EA5C7FEB-9B1A-45E4-86E7-3F34AE1C4844}"/>
    <cellStyle name="Normal 19 2 2 2 3 6 3" xfId="30308" xr:uid="{E85E05BF-004A-4D3E-B80C-5C7EB8F5A8A3}"/>
    <cellStyle name="Normal 19 2 2 2 3 7" xfId="40521" xr:uid="{8C4A7F0F-D1F7-44F1-8464-96206CE0F277}"/>
    <cellStyle name="Normal 19 2 2 2 3 8" xfId="25295" xr:uid="{636AECB9-2DC2-4510-B03A-6912014E3028}"/>
    <cellStyle name="Normal 19 2 2 2 4" xfId="10586" xr:uid="{ED6A4D36-1F1A-45D7-BA6E-F720E5B2012F}"/>
    <cellStyle name="Normal 19 2 2 2 4 2" xfId="12273" xr:uid="{BB345A3C-AA72-45AF-9C96-210B3F5B288B}"/>
    <cellStyle name="Normal 19 2 2 2 4 2 2" xfId="22325" xr:uid="{5423E601-ED89-465C-BBD3-02A3D2552983}"/>
    <cellStyle name="Normal 19 2 2 2 4 2 2 2" xfId="52639" xr:uid="{D256AA88-4B1D-4523-9F22-96EE1EC542F3}"/>
    <cellStyle name="Normal 19 2 2 2 4 2 2 3" xfId="37414" xr:uid="{7CADE0C1-7A04-4BD3-B000-B1E06C62603A}"/>
    <cellStyle name="Normal 19 2 2 2 4 2 3" xfId="17306" xr:uid="{779EE12D-7920-4F8C-A27B-673950F30077}"/>
    <cellStyle name="Normal 19 2 2 2 4 2 3 2" xfId="47622" xr:uid="{9D174C82-9A74-4922-8397-6113E828003A}"/>
    <cellStyle name="Normal 19 2 2 2 4 2 3 3" xfId="32397" xr:uid="{91CDA4A2-D771-4A1B-9DC9-D5749F3E8794}"/>
    <cellStyle name="Normal 19 2 2 2 4 2 4" xfId="42609" xr:uid="{72E6141F-C4F9-48A0-A00F-3152F7D609A4}"/>
    <cellStyle name="Normal 19 2 2 2 4 2 5" xfId="27384" xr:uid="{34C03665-7D32-430C-BE99-EC87FFB43A0F}"/>
    <cellStyle name="Normal 19 2 2 2 4 3" xfId="13953" xr:uid="{DBD45FD5-D354-4249-B1FD-2D6F69FDB266}"/>
    <cellStyle name="Normal 19 2 2 2 4 3 2" xfId="23996" xr:uid="{25555082-7D52-4CD6-AFD1-24EA4FF4A642}"/>
    <cellStyle name="Normal 19 2 2 2 4 3 2 2" xfId="54310" xr:uid="{E4968408-7D6D-4878-A1A6-029B92CCAB7A}"/>
    <cellStyle name="Normal 19 2 2 2 4 3 2 3" xfId="39085" xr:uid="{E860D707-B139-4142-9B01-097B9C16211D}"/>
    <cellStyle name="Normal 19 2 2 2 4 3 3" xfId="18977" xr:uid="{BDFE3B1E-F0C4-4B8F-B11E-DA1F38F8713B}"/>
    <cellStyle name="Normal 19 2 2 2 4 3 3 2" xfId="49293" xr:uid="{6715FD6E-DE61-455B-9599-47C63347B89D}"/>
    <cellStyle name="Normal 19 2 2 2 4 3 3 3" xfId="34068" xr:uid="{D23ACDD8-7ED7-4CFB-9D21-0579E00C8155}"/>
    <cellStyle name="Normal 19 2 2 2 4 3 4" xfId="44280" xr:uid="{DA8B2F44-366C-4B3F-8491-39521F1943C5}"/>
    <cellStyle name="Normal 19 2 2 2 4 3 5" xfId="29055" xr:uid="{0EF032F0-D56B-49BE-B2BE-15C87A08ED7A}"/>
    <cellStyle name="Normal 19 2 2 2 4 4" xfId="20654" xr:uid="{8B0F31E6-53C5-4AFC-BEC3-D79F87DE5B9E}"/>
    <cellStyle name="Normal 19 2 2 2 4 4 2" xfId="50968" xr:uid="{07B22071-8B06-49A2-8AFD-0C26DED28F92}"/>
    <cellStyle name="Normal 19 2 2 2 4 4 3" xfId="35743" xr:uid="{EB0F8AFD-6DC0-43E4-ACF2-54BBDA16CE36}"/>
    <cellStyle name="Normal 19 2 2 2 4 5" xfId="15634" xr:uid="{842CD565-5FB5-43D1-BAF1-5CDF2DE8FAE0}"/>
    <cellStyle name="Normal 19 2 2 2 4 5 2" xfId="45951" xr:uid="{0BFBA779-F7D8-4B6D-A74F-C162675FBB25}"/>
    <cellStyle name="Normal 19 2 2 2 4 5 3" xfId="30726" xr:uid="{3AAF826F-B2F2-4393-9C80-762CC9921223}"/>
    <cellStyle name="Normal 19 2 2 2 4 6" xfId="40939" xr:uid="{28C9921F-4467-4359-8FD7-7CDF5CEDED18}"/>
    <cellStyle name="Normal 19 2 2 2 4 7" xfId="25713" xr:uid="{FBEB6B90-DA97-4C6B-B693-B8F0CF10FDD6}"/>
    <cellStyle name="Normal 19 2 2 2 5" xfId="11436" xr:uid="{0E9FE3A6-C2D6-42C3-ABE9-BAD5B2C04CA3}"/>
    <cellStyle name="Normal 19 2 2 2 5 2" xfId="21489" xr:uid="{E93858EB-48BA-40EC-AA57-4C3A404BDA5C}"/>
    <cellStyle name="Normal 19 2 2 2 5 2 2" xfId="51803" xr:uid="{18566935-586C-41FA-B7BC-9AD6696A3DFE}"/>
    <cellStyle name="Normal 19 2 2 2 5 2 3" xfId="36578" xr:uid="{3B3EE0FD-2625-44C7-BD07-96531A0CE81F}"/>
    <cellStyle name="Normal 19 2 2 2 5 3" xfId="16470" xr:uid="{74B98FFA-6A1B-4A53-818F-3F6D8222F2EA}"/>
    <cellStyle name="Normal 19 2 2 2 5 3 2" xfId="46786" xr:uid="{C5E8AC30-B93F-4BAB-ABBF-56EC12B5259A}"/>
    <cellStyle name="Normal 19 2 2 2 5 3 3" xfId="31561" xr:uid="{26C7988E-3C08-4D86-A92D-FA9E4F9A3217}"/>
    <cellStyle name="Normal 19 2 2 2 5 4" xfId="41773" xr:uid="{81FB06AB-3E24-4EFD-BF16-243A951FA830}"/>
    <cellStyle name="Normal 19 2 2 2 5 5" xfId="26548" xr:uid="{8CB5B77E-4DB2-4E24-A88F-C568508EF1FD}"/>
    <cellStyle name="Normal 19 2 2 2 6" xfId="13117" xr:uid="{8AF76F96-1527-40D6-8B4B-C8E59A5CFB72}"/>
    <cellStyle name="Normal 19 2 2 2 6 2" xfId="23160" xr:uid="{889D2382-BCC5-4FA9-8A39-D8127BE5711A}"/>
    <cellStyle name="Normal 19 2 2 2 6 2 2" xfId="53474" xr:uid="{AA34EDEE-DB3C-4919-8C06-CB64DECBE18B}"/>
    <cellStyle name="Normal 19 2 2 2 6 2 3" xfId="38249" xr:uid="{ED816063-A7C3-405F-A591-82E01704EE32}"/>
    <cellStyle name="Normal 19 2 2 2 6 3" xfId="18141" xr:uid="{6758FAE3-AAE0-4807-BA15-ED89311387D3}"/>
    <cellStyle name="Normal 19 2 2 2 6 3 2" xfId="48457" xr:uid="{89D6689D-DE59-40DF-AA9B-C02EE004752F}"/>
    <cellStyle name="Normal 19 2 2 2 6 3 3" xfId="33232" xr:uid="{753DDB45-93B6-421E-92FF-1DDBECCBA37C}"/>
    <cellStyle name="Normal 19 2 2 2 6 4" xfId="43444" xr:uid="{246302C3-92D5-40ED-820B-76E7EFB6CA2F}"/>
    <cellStyle name="Normal 19 2 2 2 6 5" xfId="28219" xr:uid="{FA5E087B-AD8B-4B70-89C0-D1167A9FAF49}"/>
    <cellStyle name="Normal 19 2 2 2 7" xfId="19818" xr:uid="{3FFE1E89-81B1-41C8-A203-4CCEAA358272}"/>
    <cellStyle name="Normal 19 2 2 2 7 2" xfId="50132" xr:uid="{F397341B-C953-48FA-B975-093700FCF6DA}"/>
    <cellStyle name="Normal 19 2 2 2 7 3" xfId="34907" xr:uid="{B98A6134-5924-4C98-B84F-D84C5AECB91B}"/>
    <cellStyle name="Normal 19 2 2 2 8" xfId="14798" xr:uid="{A0504E22-E598-4C69-89E3-6F6E73F03832}"/>
    <cellStyle name="Normal 19 2 2 2 8 2" xfId="45115" xr:uid="{7A104251-40D6-4749-AA86-32BB056B674B}"/>
    <cellStyle name="Normal 19 2 2 2 8 3" xfId="29890" xr:uid="{9C4285F0-F41D-482F-A41C-63EE07FEC74A}"/>
    <cellStyle name="Normal 19 2 2 2 9" xfId="40103" xr:uid="{A3740889-61AC-4C73-BDF0-8741555A9BEF}"/>
    <cellStyle name="Normal 19 2 2 3" xfId="9850" xr:uid="{C6CD115D-3A6B-4CEB-BD8B-56F2BC7862D5}"/>
    <cellStyle name="Normal 19 2 2 3 2" xfId="10270" xr:uid="{A0543302-F206-4D84-A262-E80254F90FAC}"/>
    <cellStyle name="Normal 19 2 2 3 2 2" xfId="11108" xr:uid="{36B3A232-CAAF-495C-9BC5-ED04BDD95011}"/>
    <cellStyle name="Normal 19 2 2 3 2 2 2" xfId="12795" xr:uid="{BCFA6698-6D36-4C93-9812-A5415ECA9C67}"/>
    <cellStyle name="Normal 19 2 2 3 2 2 2 2" xfId="22847" xr:uid="{FC5F6C50-A88B-4655-9822-49918B9EED4D}"/>
    <cellStyle name="Normal 19 2 2 3 2 2 2 2 2" xfId="53161" xr:uid="{1127E2B5-D08D-4679-AE01-69561677FC6F}"/>
    <cellStyle name="Normal 19 2 2 3 2 2 2 2 3" xfId="37936" xr:uid="{1D1E5FC2-1BC8-4A04-BFED-FFF49B368BC6}"/>
    <cellStyle name="Normal 19 2 2 3 2 2 2 3" xfId="17828" xr:uid="{4FD9FE63-3B3B-4CA6-B128-BF87B8B86873}"/>
    <cellStyle name="Normal 19 2 2 3 2 2 2 3 2" xfId="48144" xr:uid="{D23F731C-9812-49F6-B024-0F3487FF67ED}"/>
    <cellStyle name="Normal 19 2 2 3 2 2 2 3 3" xfId="32919" xr:uid="{AEF89250-BDD6-4E73-B73B-4BE887FFF052}"/>
    <cellStyle name="Normal 19 2 2 3 2 2 2 4" xfId="43131" xr:uid="{251350D9-E9FE-4437-8579-837D7BA2272E}"/>
    <cellStyle name="Normal 19 2 2 3 2 2 2 5" xfId="27906" xr:uid="{A1E3C229-8B84-4D21-A2B5-7776C87A4D60}"/>
    <cellStyle name="Normal 19 2 2 3 2 2 3" xfId="14475" xr:uid="{3E07050B-C90C-4FF9-B23B-E5E400705043}"/>
    <cellStyle name="Normal 19 2 2 3 2 2 3 2" xfId="24518" xr:uid="{788B8B1D-3BED-438B-ACE1-7D116DC7E5CE}"/>
    <cellStyle name="Normal 19 2 2 3 2 2 3 2 2" xfId="54832" xr:uid="{B3051395-1231-466B-8B2F-F26ED803E8E7}"/>
    <cellStyle name="Normal 19 2 2 3 2 2 3 2 3" xfId="39607" xr:uid="{46E48007-050C-402E-83F6-FAE4BF04DEA4}"/>
    <cellStyle name="Normal 19 2 2 3 2 2 3 3" xfId="19499" xr:uid="{7A60182E-8AC1-4E38-848E-42DBB43BBCDE}"/>
    <cellStyle name="Normal 19 2 2 3 2 2 3 3 2" xfId="49815" xr:uid="{F4BC0688-ACA0-4FD1-911B-94AD97C003D6}"/>
    <cellStyle name="Normal 19 2 2 3 2 2 3 3 3" xfId="34590" xr:uid="{9CB00948-53A7-46B6-8641-F2026C8512FA}"/>
    <cellStyle name="Normal 19 2 2 3 2 2 3 4" xfId="44802" xr:uid="{BF8A4BD5-A3FC-4417-8FC5-741588FDD8CA}"/>
    <cellStyle name="Normal 19 2 2 3 2 2 3 5" xfId="29577" xr:uid="{E08B865E-34FD-4D42-97C0-EE974803A2E9}"/>
    <cellStyle name="Normal 19 2 2 3 2 2 4" xfId="21176" xr:uid="{4990B81C-17EA-4473-970F-86149413FEF5}"/>
    <cellStyle name="Normal 19 2 2 3 2 2 4 2" xfId="51490" xr:uid="{23F56047-0BDE-4567-AA29-6DDFA6F3E285}"/>
    <cellStyle name="Normal 19 2 2 3 2 2 4 3" xfId="36265" xr:uid="{17D314D7-C3B7-4F1F-B9C1-01FD5BA0ABA1}"/>
    <cellStyle name="Normal 19 2 2 3 2 2 5" xfId="16156" xr:uid="{35D9E23A-025B-4F85-A919-E753ABCBBA84}"/>
    <cellStyle name="Normal 19 2 2 3 2 2 5 2" xfId="46473" xr:uid="{FAB433B3-6CCF-4AFE-B156-6438F3C3411E}"/>
    <cellStyle name="Normal 19 2 2 3 2 2 5 3" xfId="31248" xr:uid="{FDDB1090-A574-484A-9C17-08C709B7E36A}"/>
    <cellStyle name="Normal 19 2 2 3 2 2 6" xfId="41461" xr:uid="{8D7495F7-B53E-4D7B-BF0E-C5DF9ECEF6B1}"/>
    <cellStyle name="Normal 19 2 2 3 2 2 7" xfId="26235" xr:uid="{121AB260-2412-443F-B2E3-8720E76828B7}"/>
    <cellStyle name="Normal 19 2 2 3 2 3" xfId="11958" xr:uid="{475E969F-B966-4859-B43A-D1670CA0B514}"/>
    <cellStyle name="Normal 19 2 2 3 2 3 2" xfId="22011" xr:uid="{2A5353AE-9E43-4AAC-A7F2-312599FF61DE}"/>
    <cellStyle name="Normal 19 2 2 3 2 3 2 2" xfId="52325" xr:uid="{4D759698-3F1B-4973-91AC-B17C03856303}"/>
    <cellStyle name="Normal 19 2 2 3 2 3 2 3" xfId="37100" xr:uid="{0F9A534F-D7E9-47BE-B3B0-2169F3BBB335}"/>
    <cellStyle name="Normal 19 2 2 3 2 3 3" xfId="16992" xr:uid="{F8E6F920-CF4C-44C7-8049-8AA682DDF58B}"/>
    <cellStyle name="Normal 19 2 2 3 2 3 3 2" xfId="47308" xr:uid="{EFD63D12-0FC0-4EAB-A427-867AE01AE621}"/>
    <cellStyle name="Normal 19 2 2 3 2 3 3 3" xfId="32083" xr:uid="{C300B1D9-C545-49DC-B18A-49E0409A4980}"/>
    <cellStyle name="Normal 19 2 2 3 2 3 4" xfId="42295" xr:uid="{79974859-72B3-4795-8294-09648A9367FE}"/>
    <cellStyle name="Normal 19 2 2 3 2 3 5" xfId="27070" xr:uid="{19C70B7C-589F-4C4C-9B58-651FA574760A}"/>
    <cellStyle name="Normal 19 2 2 3 2 4" xfId="13639" xr:uid="{F3BD55B1-E5CA-4537-B5BE-4577A3179FBA}"/>
    <cellStyle name="Normal 19 2 2 3 2 4 2" xfId="23682" xr:uid="{8F3A8651-6F93-4618-A5F9-7B9C3289D526}"/>
    <cellStyle name="Normal 19 2 2 3 2 4 2 2" xfId="53996" xr:uid="{3AB15BEC-DC27-4415-8160-47ABE74DD609}"/>
    <cellStyle name="Normal 19 2 2 3 2 4 2 3" xfId="38771" xr:uid="{6C7C4A19-B2AA-47C1-8D91-894D66FADA0D}"/>
    <cellStyle name="Normal 19 2 2 3 2 4 3" xfId="18663" xr:uid="{ADEB0842-92B7-402B-9A5F-24E110A04C0A}"/>
    <cellStyle name="Normal 19 2 2 3 2 4 3 2" xfId="48979" xr:uid="{03DB2C9C-B097-4EF5-B482-2864761C327A}"/>
    <cellStyle name="Normal 19 2 2 3 2 4 3 3" xfId="33754" xr:uid="{020CC9AA-C87F-4FB0-AF09-29512CB3FD71}"/>
    <cellStyle name="Normal 19 2 2 3 2 4 4" xfId="43966" xr:uid="{4EE230C7-AE1D-44CC-936B-AFA937DD920E}"/>
    <cellStyle name="Normal 19 2 2 3 2 4 5" xfId="28741" xr:uid="{946B6FF5-AA02-4A9D-BFEC-BEA33A2494BF}"/>
    <cellStyle name="Normal 19 2 2 3 2 5" xfId="20340" xr:uid="{A7D625EE-E356-4DC0-B36F-20C255A79C7D}"/>
    <cellStyle name="Normal 19 2 2 3 2 5 2" xfId="50654" xr:uid="{8D8C8D1C-1BB8-4C16-B3CE-EC4A763E86B9}"/>
    <cellStyle name="Normal 19 2 2 3 2 5 3" xfId="35429" xr:uid="{904A7662-BF8B-452A-8816-C07217EA6E2E}"/>
    <cellStyle name="Normal 19 2 2 3 2 6" xfId="15320" xr:uid="{A3B16035-72E1-4366-A8A9-59254F4D8E97}"/>
    <cellStyle name="Normal 19 2 2 3 2 6 2" xfId="45637" xr:uid="{59566F16-65D5-4030-A582-FC321B8D508E}"/>
    <cellStyle name="Normal 19 2 2 3 2 6 3" xfId="30412" xr:uid="{87585BDC-2B8C-4C43-9B71-16F20A5FBAB7}"/>
    <cellStyle name="Normal 19 2 2 3 2 7" xfId="40625" xr:uid="{FFF7B095-A7C7-490D-8744-C5D82E33A30A}"/>
    <cellStyle name="Normal 19 2 2 3 2 8" xfId="25399" xr:uid="{D4FE46C0-E25B-45EC-B5F5-1D90278A8F9C}"/>
    <cellStyle name="Normal 19 2 2 3 3" xfId="10690" xr:uid="{B752D322-F565-4769-BC62-1C45EF6973DC}"/>
    <cellStyle name="Normal 19 2 2 3 3 2" xfId="12377" xr:uid="{1CB993D7-6F09-4704-A9F6-E1394A599CA9}"/>
    <cellStyle name="Normal 19 2 2 3 3 2 2" xfId="22429" xr:uid="{77BEFE16-EE40-49FB-A757-44AB858F6C8E}"/>
    <cellStyle name="Normal 19 2 2 3 3 2 2 2" xfId="52743" xr:uid="{288F4098-E48A-406A-A064-178CE3AA492A}"/>
    <cellStyle name="Normal 19 2 2 3 3 2 2 3" xfId="37518" xr:uid="{4FAF2802-BEDC-4B9D-BCE5-8CEEDA5B290E}"/>
    <cellStyle name="Normal 19 2 2 3 3 2 3" xfId="17410" xr:uid="{A5B45496-98AC-470D-B278-53E80CE5560A}"/>
    <cellStyle name="Normal 19 2 2 3 3 2 3 2" xfId="47726" xr:uid="{2619C089-C482-42C4-8B48-02EBB7141F3F}"/>
    <cellStyle name="Normal 19 2 2 3 3 2 3 3" xfId="32501" xr:uid="{530B2388-0746-4954-83DE-74C0A5CEF3E2}"/>
    <cellStyle name="Normal 19 2 2 3 3 2 4" xfId="42713" xr:uid="{15743418-48C2-4BFE-ADE4-74B2569CA7C9}"/>
    <cellStyle name="Normal 19 2 2 3 3 2 5" xfId="27488" xr:uid="{65AE4CCD-2BE0-4A2E-B8DE-4DF6BCFA654B}"/>
    <cellStyle name="Normal 19 2 2 3 3 3" xfId="14057" xr:uid="{DDFCA2EA-021A-4107-87DE-47676C5B4491}"/>
    <cellStyle name="Normal 19 2 2 3 3 3 2" xfId="24100" xr:uid="{9ECE7878-B22D-45C0-AE49-62A0E7CB0DC0}"/>
    <cellStyle name="Normal 19 2 2 3 3 3 2 2" xfId="54414" xr:uid="{7C101ECB-2763-4164-ADCB-C9CD1A4E45FF}"/>
    <cellStyle name="Normal 19 2 2 3 3 3 2 3" xfId="39189" xr:uid="{F3E986AB-59E8-4903-AD58-52ABFBE8A72B}"/>
    <cellStyle name="Normal 19 2 2 3 3 3 3" xfId="19081" xr:uid="{526341D8-858F-4AE2-BD3D-090142C5CA96}"/>
    <cellStyle name="Normal 19 2 2 3 3 3 3 2" xfId="49397" xr:uid="{EAE7378B-5DFD-4D08-AF6D-73BBD5BCABBE}"/>
    <cellStyle name="Normal 19 2 2 3 3 3 3 3" xfId="34172" xr:uid="{1003A51B-8E14-4D18-80A5-595C2C3EA8A4}"/>
    <cellStyle name="Normal 19 2 2 3 3 3 4" xfId="44384" xr:uid="{4DD748FF-AD88-4B72-B2E1-AF5C56C9EA17}"/>
    <cellStyle name="Normal 19 2 2 3 3 3 5" xfId="29159" xr:uid="{9AC50AF1-0105-415A-BA67-0C1BB2E6E318}"/>
    <cellStyle name="Normal 19 2 2 3 3 4" xfId="20758" xr:uid="{3A7BC6E2-046C-4925-8C88-0668891A5015}"/>
    <cellStyle name="Normal 19 2 2 3 3 4 2" xfId="51072" xr:uid="{2A33F697-4DE5-47DB-B938-EDA4D8A973FE}"/>
    <cellStyle name="Normal 19 2 2 3 3 4 3" xfId="35847" xr:uid="{D414761B-A38D-404D-AF6A-C2BCD4901214}"/>
    <cellStyle name="Normal 19 2 2 3 3 5" xfId="15738" xr:uid="{987B195B-789C-466C-80B6-4476B7138D24}"/>
    <cellStyle name="Normal 19 2 2 3 3 5 2" xfId="46055" xr:uid="{5F4E106B-0D27-4BD9-BCCD-BFA84161FE69}"/>
    <cellStyle name="Normal 19 2 2 3 3 5 3" xfId="30830" xr:uid="{7C452D54-2A32-45BA-A643-47FA04630DBE}"/>
    <cellStyle name="Normal 19 2 2 3 3 6" xfId="41043" xr:uid="{59ABA56F-B6DB-47DD-A256-0EFB256BC403}"/>
    <cellStyle name="Normal 19 2 2 3 3 7" xfId="25817" xr:uid="{7924ADF4-3C5A-4BFB-A4CD-F7DE61D8D8AC}"/>
    <cellStyle name="Normal 19 2 2 3 4" xfId="11540" xr:uid="{AEE55449-F34D-4A65-B4F6-63779F663B10}"/>
    <cellStyle name="Normal 19 2 2 3 4 2" xfId="21593" xr:uid="{3AAEE37E-86FD-42B5-8406-4254E4F4F6AD}"/>
    <cellStyle name="Normal 19 2 2 3 4 2 2" xfId="51907" xr:uid="{E223BA17-B0EE-480E-AD97-1C01E4102FF8}"/>
    <cellStyle name="Normal 19 2 2 3 4 2 3" xfId="36682" xr:uid="{0C840B10-182D-4810-BF08-134356858F6B}"/>
    <cellStyle name="Normal 19 2 2 3 4 3" xfId="16574" xr:uid="{19612B84-F2AF-4C30-B878-BDD51FC532E6}"/>
    <cellStyle name="Normal 19 2 2 3 4 3 2" xfId="46890" xr:uid="{B4975934-A7FA-43F8-9723-336E4DE83DC7}"/>
    <cellStyle name="Normal 19 2 2 3 4 3 3" xfId="31665" xr:uid="{0FF7C585-2FD9-4930-AC8E-4460311AC7AA}"/>
    <cellStyle name="Normal 19 2 2 3 4 4" xfId="41877" xr:uid="{F90088CB-E8A4-4D99-9B79-E3EC90C9BAC1}"/>
    <cellStyle name="Normal 19 2 2 3 4 5" xfId="26652" xr:uid="{FC88A8CE-A376-425D-9425-7D3EB5FA9B3F}"/>
    <cellStyle name="Normal 19 2 2 3 5" xfId="13221" xr:uid="{B5ED7860-E6BD-4BAB-9FC1-30C64BC3DD8C}"/>
    <cellStyle name="Normal 19 2 2 3 5 2" xfId="23264" xr:uid="{05437A0A-B985-4023-B32C-9C5F73CFED3E}"/>
    <cellStyle name="Normal 19 2 2 3 5 2 2" xfId="53578" xr:uid="{FC2B088D-4E3E-451E-96BE-120DC34A012E}"/>
    <cellStyle name="Normal 19 2 2 3 5 2 3" xfId="38353" xr:uid="{39305A80-48F1-4785-B2C6-0948F1FC57AB}"/>
    <cellStyle name="Normal 19 2 2 3 5 3" xfId="18245" xr:uid="{D2749374-2F6B-4BE1-B8F0-926A1E0BD02F}"/>
    <cellStyle name="Normal 19 2 2 3 5 3 2" xfId="48561" xr:uid="{2C9373DF-D4FC-4EB8-8D8D-F00C22F3A73C}"/>
    <cellStyle name="Normal 19 2 2 3 5 3 3" xfId="33336" xr:uid="{7F3FDFE6-328A-4650-83CE-11BDF85C2973}"/>
    <cellStyle name="Normal 19 2 2 3 5 4" xfId="43548" xr:uid="{CDC26810-CC31-440D-B608-641CE41E5432}"/>
    <cellStyle name="Normal 19 2 2 3 5 5" xfId="28323" xr:uid="{FE41206F-4C01-4991-834D-3F467F716CD1}"/>
    <cellStyle name="Normal 19 2 2 3 6" xfId="19922" xr:uid="{0C45B422-B7B6-4B46-A236-25A9E2B68328}"/>
    <cellStyle name="Normal 19 2 2 3 6 2" xfId="50236" xr:uid="{F228F935-A23F-43F1-9DB6-E4B1BCCDADDA}"/>
    <cellStyle name="Normal 19 2 2 3 6 3" xfId="35011" xr:uid="{4EC4B981-BC1A-49D9-A9BA-7B488F7D8EE6}"/>
    <cellStyle name="Normal 19 2 2 3 7" xfId="14902" xr:uid="{D0B1ACFC-EE68-4D3A-8D9A-673D34735952}"/>
    <cellStyle name="Normal 19 2 2 3 7 2" xfId="45219" xr:uid="{0A4343C7-114F-4CF3-B430-E6A852AC406F}"/>
    <cellStyle name="Normal 19 2 2 3 7 3" xfId="29994" xr:uid="{E28F4FB6-D338-4DF2-9DAD-04B769E83405}"/>
    <cellStyle name="Normal 19 2 2 3 8" xfId="40207" xr:uid="{988E65CA-90CB-47D8-91DA-7DA2305595C5}"/>
    <cellStyle name="Normal 19 2 2 3 9" xfId="24981" xr:uid="{F8DB1ABB-95BC-4C22-9931-D8A0BA8A3A65}"/>
    <cellStyle name="Normal 19 2 2 4" xfId="10062" xr:uid="{A6D564AA-2966-4BA3-88DE-1A1B77413E9F}"/>
    <cellStyle name="Normal 19 2 2 4 2" xfId="10900" xr:uid="{69F23C5B-D4DB-41C2-A050-5154DDEC77E8}"/>
    <cellStyle name="Normal 19 2 2 4 2 2" xfId="12587" xr:uid="{65644546-B747-45E5-BF9D-0A274401FD88}"/>
    <cellStyle name="Normal 19 2 2 4 2 2 2" xfId="22639" xr:uid="{142475F4-C64A-4149-B275-117E68F688DA}"/>
    <cellStyle name="Normal 19 2 2 4 2 2 2 2" xfId="52953" xr:uid="{2E13A554-F9F3-49D0-9C54-766D866E9C02}"/>
    <cellStyle name="Normal 19 2 2 4 2 2 2 3" xfId="37728" xr:uid="{AE4D0521-B981-4EBE-A227-4CE62AF9C4C1}"/>
    <cellStyle name="Normal 19 2 2 4 2 2 3" xfId="17620" xr:uid="{4E90C2A8-9009-4D87-AFCE-E752AFD378DF}"/>
    <cellStyle name="Normal 19 2 2 4 2 2 3 2" xfId="47936" xr:uid="{302E60B2-EFED-4712-B2E3-38FC5BA40CAE}"/>
    <cellStyle name="Normal 19 2 2 4 2 2 3 3" xfId="32711" xr:uid="{91F23B80-D733-4C17-A2A5-131F8379DC85}"/>
    <cellStyle name="Normal 19 2 2 4 2 2 4" xfId="42923" xr:uid="{8625489B-D9F5-4519-A203-C26424D47B9C}"/>
    <cellStyle name="Normal 19 2 2 4 2 2 5" xfId="27698" xr:uid="{864FE882-759D-47C5-BF64-96C5FC6428A4}"/>
    <cellStyle name="Normal 19 2 2 4 2 3" xfId="14267" xr:uid="{3814F085-5D36-44F8-8F4D-930EA0F9E4C2}"/>
    <cellStyle name="Normal 19 2 2 4 2 3 2" xfId="24310" xr:uid="{3B62E981-5BA5-48C0-BB99-E98F83AAEC05}"/>
    <cellStyle name="Normal 19 2 2 4 2 3 2 2" xfId="54624" xr:uid="{E3842D68-61DE-42D7-A91D-3D6494D66094}"/>
    <cellStyle name="Normal 19 2 2 4 2 3 2 3" xfId="39399" xr:uid="{794B8A94-D90C-4EF7-9A1A-ACF13AE7181D}"/>
    <cellStyle name="Normal 19 2 2 4 2 3 3" xfId="19291" xr:uid="{50D90395-F965-47F3-808E-A3BA1E8340EC}"/>
    <cellStyle name="Normal 19 2 2 4 2 3 3 2" xfId="49607" xr:uid="{7D9B3996-7560-4029-B256-215C9E258F08}"/>
    <cellStyle name="Normal 19 2 2 4 2 3 3 3" xfId="34382" xr:uid="{595F482C-8638-4C56-B6A0-FF89649EFBE2}"/>
    <cellStyle name="Normal 19 2 2 4 2 3 4" xfId="44594" xr:uid="{CB7EAB98-A531-4B74-AD1E-92A649AFB88C}"/>
    <cellStyle name="Normal 19 2 2 4 2 3 5" xfId="29369" xr:uid="{9527DF5B-331F-433B-ADA2-DAED425B179F}"/>
    <cellStyle name="Normal 19 2 2 4 2 4" xfId="20968" xr:uid="{BBC4EFD7-33FC-4D6D-984E-A79E59A0BA2A}"/>
    <cellStyle name="Normal 19 2 2 4 2 4 2" xfId="51282" xr:uid="{C57C6605-0AAA-438A-9211-C0EE57B2955E}"/>
    <cellStyle name="Normal 19 2 2 4 2 4 3" xfId="36057" xr:uid="{6A6F055C-153A-4B69-BCE7-C26F434A6AD6}"/>
    <cellStyle name="Normal 19 2 2 4 2 5" xfId="15948" xr:uid="{E2166561-EB26-46A3-98FD-05CC7DC2E4BB}"/>
    <cellStyle name="Normal 19 2 2 4 2 5 2" xfId="46265" xr:uid="{E379A38E-F0B1-4A97-8D8C-732463E95BBE}"/>
    <cellStyle name="Normal 19 2 2 4 2 5 3" xfId="31040" xr:uid="{D73562AF-9ED4-490E-844F-CE7C80B7381A}"/>
    <cellStyle name="Normal 19 2 2 4 2 6" xfId="41253" xr:uid="{A7A18C2B-6371-42AB-80F3-126E486D637D}"/>
    <cellStyle name="Normal 19 2 2 4 2 7" xfId="26027" xr:uid="{491A1243-6D62-44F2-A020-CFF2BD448DB1}"/>
    <cellStyle name="Normal 19 2 2 4 3" xfId="11750" xr:uid="{D082393C-8D34-4044-8277-A92CEBCDA844}"/>
    <cellStyle name="Normal 19 2 2 4 3 2" xfId="21803" xr:uid="{9ABD162C-F87A-4D2F-9029-30E4FC69C2FE}"/>
    <cellStyle name="Normal 19 2 2 4 3 2 2" xfId="52117" xr:uid="{04D253F9-C5D2-482D-A9D8-2A1341E57C15}"/>
    <cellStyle name="Normal 19 2 2 4 3 2 3" xfId="36892" xr:uid="{DB1AACC5-673C-4BD3-8664-EDB6CDA2B86D}"/>
    <cellStyle name="Normal 19 2 2 4 3 3" xfId="16784" xr:uid="{535D4395-511D-44A2-B1AA-DA9E2BCD0663}"/>
    <cellStyle name="Normal 19 2 2 4 3 3 2" xfId="47100" xr:uid="{1E121C78-C7E3-4006-845E-B5E112D521BD}"/>
    <cellStyle name="Normal 19 2 2 4 3 3 3" xfId="31875" xr:uid="{15009810-A734-4AD7-AE8A-2B3C828A2844}"/>
    <cellStyle name="Normal 19 2 2 4 3 4" xfId="42087" xr:uid="{DA97AC4E-2718-400E-B834-F08276D17E7A}"/>
    <cellStyle name="Normal 19 2 2 4 3 5" xfId="26862" xr:uid="{257431D5-EA3E-4E6E-B70A-F16DDF2B285A}"/>
    <cellStyle name="Normal 19 2 2 4 4" xfId="13431" xr:uid="{57DFF02D-2CEB-4826-A2B5-3E5EC725FE7A}"/>
    <cellStyle name="Normal 19 2 2 4 4 2" xfId="23474" xr:uid="{6E001896-2511-4B22-A55F-66953641CCD7}"/>
    <cellStyle name="Normal 19 2 2 4 4 2 2" xfId="53788" xr:uid="{99859C65-B487-4798-BEC4-8315A007F80F}"/>
    <cellStyle name="Normal 19 2 2 4 4 2 3" xfId="38563" xr:uid="{DFA937DD-1B04-4805-A91A-2AEE34367A7B}"/>
    <cellStyle name="Normal 19 2 2 4 4 3" xfId="18455" xr:uid="{F40225B1-3833-47A9-9070-D88FFECAFBC1}"/>
    <cellStyle name="Normal 19 2 2 4 4 3 2" xfId="48771" xr:uid="{2B021E54-4146-4AAA-A686-D76EFAF99632}"/>
    <cellStyle name="Normal 19 2 2 4 4 3 3" xfId="33546" xr:uid="{3C74E727-8C59-47F5-BEF5-CA2FC26D1A48}"/>
    <cellStyle name="Normal 19 2 2 4 4 4" xfId="43758" xr:uid="{5354601E-5818-460B-B657-D7F6CDA998D4}"/>
    <cellStyle name="Normal 19 2 2 4 4 5" xfId="28533" xr:uid="{3A8C8600-37DE-4707-A906-71DC5A05B4F3}"/>
    <cellStyle name="Normal 19 2 2 4 5" xfId="20132" xr:uid="{BFCCFAAB-51C9-402E-84E1-2BE3BB44B393}"/>
    <cellStyle name="Normal 19 2 2 4 5 2" xfId="50446" xr:uid="{D93EDC65-61F0-46AD-8679-A852BE1DD7F6}"/>
    <cellStyle name="Normal 19 2 2 4 5 3" xfId="35221" xr:uid="{E193D69D-C823-4962-9CB8-68326465F028}"/>
    <cellStyle name="Normal 19 2 2 4 6" xfId="15112" xr:uid="{DD3F61F6-0984-4A86-A324-7F54B7CDB2DF}"/>
    <cellStyle name="Normal 19 2 2 4 6 2" xfId="45429" xr:uid="{54942F03-455F-41DC-8DC8-2110B6F7675D}"/>
    <cellStyle name="Normal 19 2 2 4 6 3" xfId="30204" xr:uid="{1DA0057E-4EF8-4A50-9617-5AB1299F84F2}"/>
    <cellStyle name="Normal 19 2 2 4 7" xfId="40417" xr:uid="{A8A942C6-85BE-433C-8DE5-A283F0F710FE}"/>
    <cellStyle name="Normal 19 2 2 4 8" xfId="25191" xr:uid="{F08F647F-80C1-484F-B7D2-02C7EB370298}"/>
    <cellStyle name="Normal 19 2 2 5" xfId="10482" xr:uid="{A731238E-B627-4340-9092-120080901DF4}"/>
    <cellStyle name="Normal 19 2 2 5 2" xfId="12169" xr:uid="{A8572645-2D17-4BC1-BABD-32DC0EC9B56A}"/>
    <cellStyle name="Normal 19 2 2 5 2 2" xfId="22221" xr:uid="{99EACFD7-A17C-4D9A-A59F-D15FA7A42329}"/>
    <cellStyle name="Normal 19 2 2 5 2 2 2" xfId="52535" xr:uid="{F9A06034-AFD4-478E-9116-4408EBF6AFC0}"/>
    <cellStyle name="Normal 19 2 2 5 2 2 3" xfId="37310" xr:uid="{975D1D62-7511-451E-833D-B570E48AD35B}"/>
    <cellStyle name="Normal 19 2 2 5 2 3" xfId="17202" xr:uid="{05485E75-09D7-445D-B2F4-27452364B9C6}"/>
    <cellStyle name="Normal 19 2 2 5 2 3 2" xfId="47518" xr:uid="{D0BD42F6-667A-4D2F-86C2-3FE40BA190F4}"/>
    <cellStyle name="Normal 19 2 2 5 2 3 3" xfId="32293" xr:uid="{BD0C158E-DB81-42FC-885B-D3130BFD5B96}"/>
    <cellStyle name="Normal 19 2 2 5 2 4" xfId="42505" xr:uid="{F4AF5B0F-A0F3-4FCC-9A5E-F6E8EFC7D1F0}"/>
    <cellStyle name="Normal 19 2 2 5 2 5" xfId="27280" xr:uid="{B4392E02-24C5-48E5-8B84-F8D8A02F2B98}"/>
    <cellStyle name="Normal 19 2 2 5 3" xfId="13849" xr:uid="{24385AAC-3196-4CE2-B83B-C17E596830E6}"/>
    <cellStyle name="Normal 19 2 2 5 3 2" xfId="23892" xr:uid="{170E659C-C1E9-4FFD-84F1-A474619D61B9}"/>
    <cellStyle name="Normal 19 2 2 5 3 2 2" xfId="54206" xr:uid="{13687B16-F38D-4093-B400-7C6FBDF9DAEE}"/>
    <cellStyle name="Normal 19 2 2 5 3 2 3" xfId="38981" xr:uid="{7438BF16-AABF-45F4-ACB5-3878C143D2EF}"/>
    <cellStyle name="Normal 19 2 2 5 3 3" xfId="18873" xr:uid="{E91F6AF8-D4E5-4433-8E7F-7F433D78689D}"/>
    <cellStyle name="Normal 19 2 2 5 3 3 2" xfId="49189" xr:uid="{14CE2B49-57C7-4B13-9CE9-BD96DC8BEFD9}"/>
    <cellStyle name="Normal 19 2 2 5 3 3 3" xfId="33964" xr:uid="{A9ACCD1B-BCD2-4A42-A7E2-80902171497B}"/>
    <cellStyle name="Normal 19 2 2 5 3 4" xfId="44176" xr:uid="{D89B1070-A007-4038-B279-7F8DD819A101}"/>
    <cellStyle name="Normal 19 2 2 5 3 5" xfId="28951" xr:uid="{01D78F05-F331-4C31-A1FF-440BD03D1F0F}"/>
    <cellStyle name="Normal 19 2 2 5 4" xfId="20550" xr:uid="{E6920998-D163-4427-AF60-E640BCFFAF8C}"/>
    <cellStyle name="Normal 19 2 2 5 4 2" xfId="50864" xr:uid="{8B298DB8-2679-4301-8356-37FC78380AB2}"/>
    <cellStyle name="Normal 19 2 2 5 4 3" xfId="35639" xr:uid="{78D6658D-52C9-4824-95BC-6506E2D4EB99}"/>
    <cellStyle name="Normal 19 2 2 5 5" xfId="15530" xr:uid="{94AA6F18-2E2B-4229-BF53-AB9E21BB46B0}"/>
    <cellStyle name="Normal 19 2 2 5 5 2" xfId="45847" xr:uid="{E77AD21B-7EFD-4D33-859B-830AF3301123}"/>
    <cellStyle name="Normal 19 2 2 5 5 3" xfId="30622" xr:uid="{703D6FE9-3264-481D-8476-033AC8C2C0EC}"/>
    <cellStyle name="Normal 19 2 2 5 6" xfId="40835" xr:uid="{B7D3B718-95E2-4CA9-A220-187DD1F1526A}"/>
    <cellStyle name="Normal 19 2 2 5 7" xfId="25609" xr:uid="{E6BCCFB0-5AA5-47D3-B895-4213C06E8C6E}"/>
    <cellStyle name="Normal 19 2 2 6" xfId="11332" xr:uid="{F88A36D0-A6B1-411B-9CD8-7EB71BDD040F}"/>
    <cellStyle name="Normal 19 2 2 6 2" xfId="21385" xr:uid="{DF5A2CA9-3E1D-4ECC-A9EC-E54E1CC3AD28}"/>
    <cellStyle name="Normal 19 2 2 6 2 2" xfId="51699" xr:uid="{D66B2BA2-5495-41AD-A577-27D628C73A6D}"/>
    <cellStyle name="Normal 19 2 2 6 2 3" xfId="36474" xr:uid="{B645F2DE-20CF-455C-A805-64480DE39752}"/>
    <cellStyle name="Normal 19 2 2 6 3" xfId="16366" xr:uid="{463B2862-BE74-4054-8F1E-D0B3B7B6E5E5}"/>
    <cellStyle name="Normal 19 2 2 6 3 2" xfId="46682" xr:uid="{9D9D051D-A8CF-4226-ACD2-152E27057470}"/>
    <cellStyle name="Normal 19 2 2 6 3 3" xfId="31457" xr:uid="{170BF0DB-68B5-4CE9-8ADB-72340638942C}"/>
    <cellStyle name="Normal 19 2 2 6 4" xfId="41669" xr:uid="{ABB73A67-A1C6-4F63-A15F-C2CC2D27D8E6}"/>
    <cellStyle name="Normal 19 2 2 6 5" xfId="26444" xr:uid="{6E3EF57B-3D2C-4DEE-BFE4-D1D0FCEBDF43}"/>
    <cellStyle name="Normal 19 2 2 7" xfId="13013" xr:uid="{8BF99A3B-C569-465E-857B-5EA358029261}"/>
    <cellStyle name="Normal 19 2 2 7 2" xfId="23056" xr:uid="{FC97610F-C74A-412B-9B03-F2DDB469BB0B}"/>
    <cellStyle name="Normal 19 2 2 7 2 2" xfId="53370" xr:uid="{D01733C3-364D-41D8-91E8-0A12A915C62C}"/>
    <cellStyle name="Normal 19 2 2 7 2 3" xfId="38145" xr:uid="{C7DD4B13-10C9-4A4F-91A2-F7FB7B9CC61D}"/>
    <cellStyle name="Normal 19 2 2 7 3" xfId="18037" xr:uid="{B6563CD4-0847-48C2-B9E5-4B7EE966FD85}"/>
    <cellStyle name="Normal 19 2 2 7 3 2" xfId="48353" xr:uid="{91FD765D-3D08-49B2-AEE8-7B75F357096A}"/>
    <cellStyle name="Normal 19 2 2 7 3 3" xfId="33128" xr:uid="{F219E5B7-8E08-4712-9A29-4547A3C4A5D8}"/>
    <cellStyle name="Normal 19 2 2 7 4" xfId="43340" xr:uid="{D2384CD9-30D7-46BC-B8A8-D519A812C8A5}"/>
    <cellStyle name="Normal 19 2 2 7 5" xfId="28115" xr:uid="{E2BEB576-E855-4C21-9375-B5BFE4A102BA}"/>
    <cellStyle name="Normal 19 2 2 8" xfId="19714" xr:uid="{6FBCC253-D222-4A51-9725-78789E3FCA36}"/>
    <cellStyle name="Normal 19 2 2 8 2" xfId="50028" xr:uid="{4D95F17D-465D-4425-9F94-09467A3B918A}"/>
    <cellStyle name="Normal 19 2 2 8 3" xfId="34803" xr:uid="{AB54CBC2-37F5-4E50-A7AC-17F0DE8CD99A}"/>
    <cellStyle name="Normal 19 2 2 9" xfId="14694" xr:uid="{E6C4D291-2E4A-4B46-AA65-2D9C052773BE}"/>
    <cellStyle name="Normal 19 2 2 9 2" xfId="45011" xr:uid="{76C6E7DB-E009-485D-8B30-B31B4945F8AD}"/>
    <cellStyle name="Normal 19 2 2 9 3" xfId="29786" xr:uid="{8ABDD4E6-EAFA-4E18-81D9-EE2D9F2BDF2A}"/>
    <cellStyle name="Normal 19 2 3" xfId="9687" xr:uid="{75ADC801-C895-4714-9E90-A7DBEF948EF6}"/>
    <cellStyle name="Normal 19 2 3 10" xfId="24825" xr:uid="{6943F144-64E9-4422-87F7-BE892DB94B30}"/>
    <cellStyle name="Normal 19 2 3 2" xfId="9902" xr:uid="{08DCBFAF-9169-4F61-8235-0505CBC678C7}"/>
    <cellStyle name="Normal 19 2 3 2 2" xfId="10322" xr:uid="{63876C80-5DDD-4FF5-A43D-07A6401AA889}"/>
    <cellStyle name="Normal 19 2 3 2 2 2" xfId="11160" xr:uid="{3672EF1C-203E-4B46-B66A-213A52174756}"/>
    <cellStyle name="Normal 19 2 3 2 2 2 2" xfId="12847" xr:uid="{9A6D31B8-B7FA-4180-8D5D-71A1598AE1F6}"/>
    <cellStyle name="Normal 19 2 3 2 2 2 2 2" xfId="22899" xr:uid="{71F925C8-08CA-4B24-A103-A02288ADFDF4}"/>
    <cellStyle name="Normal 19 2 3 2 2 2 2 2 2" xfId="53213" xr:uid="{25A277A4-B1B3-4E92-81B0-F46D371A99E9}"/>
    <cellStyle name="Normal 19 2 3 2 2 2 2 2 3" xfId="37988" xr:uid="{F87C3FD3-4147-487D-AFF8-07FFC1373FD3}"/>
    <cellStyle name="Normal 19 2 3 2 2 2 2 3" xfId="17880" xr:uid="{CABF3083-61ED-45FD-8AA8-774A7C03CC7E}"/>
    <cellStyle name="Normal 19 2 3 2 2 2 2 3 2" xfId="48196" xr:uid="{9CFF2709-208B-4F39-BA05-8D6DB8EE62A2}"/>
    <cellStyle name="Normal 19 2 3 2 2 2 2 3 3" xfId="32971" xr:uid="{BF2FCB75-1711-401A-945E-A16BCD414747}"/>
    <cellStyle name="Normal 19 2 3 2 2 2 2 4" xfId="43183" xr:uid="{7B4AE125-C7D0-428F-80B8-9D7633870976}"/>
    <cellStyle name="Normal 19 2 3 2 2 2 2 5" xfId="27958" xr:uid="{4C0652F7-E9EF-4916-B16C-94E1AE65CF7A}"/>
    <cellStyle name="Normal 19 2 3 2 2 2 3" xfId="14527" xr:uid="{6D9E0EBD-3F33-4F5F-BCCE-504F6BD942D0}"/>
    <cellStyle name="Normal 19 2 3 2 2 2 3 2" xfId="24570" xr:uid="{C7E70A29-231C-4275-A881-048CCEEFE5B0}"/>
    <cellStyle name="Normal 19 2 3 2 2 2 3 2 2" xfId="54884" xr:uid="{98A045A8-C668-4E79-A772-AC0DD617E1CA}"/>
    <cellStyle name="Normal 19 2 3 2 2 2 3 2 3" xfId="39659" xr:uid="{40C66560-3727-476B-8B64-0BA08CEA5586}"/>
    <cellStyle name="Normal 19 2 3 2 2 2 3 3" xfId="19551" xr:uid="{485A5291-AE3C-450E-812E-67B336DE2B87}"/>
    <cellStyle name="Normal 19 2 3 2 2 2 3 3 2" xfId="49867" xr:uid="{23DEC700-0C73-464D-A3F1-6ED4EA247320}"/>
    <cellStyle name="Normal 19 2 3 2 2 2 3 3 3" xfId="34642" xr:uid="{4F015A1C-7E3E-432F-A5F7-26102CF1EC14}"/>
    <cellStyle name="Normal 19 2 3 2 2 2 3 4" xfId="44854" xr:uid="{926260B4-8209-46F2-BD98-C2DD2A2C61B7}"/>
    <cellStyle name="Normal 19 2 3 2 2 2 3 5" xfId="29629" xr:uid="{CB8289C1-2FE7-43DE-A22D-9D8A67DF47AC}"/>
    <cellStyle name="Normal 19 2 3 2 2 2 4" xfId="21228" xr:uid="{8CC54919-0C06-491E-A101-95FA7A111C17}"/>
    <cellStyle name="Normal 19 2 3 2 2 2 4 2" xfId="51542" xr:uid="{2B49D7E4-63EA-433A-B24B-ABF93337E856}"/>
    <cellStyle name="Normal 19 2 3 2 2 2 4 3" xfId="36317" xr:uid="{34432F2E-BEE2-4D3A-98B1-201F4E8431D5}"/>
    <cellStyle name="Normal 19 2 3 2 2 2 5" xfId="16208" xr:uid="{D905A5E4-8D06-4508-BEC2-E051465519B4}"/>
    <cellStyle name="Normal 19 2 3 2 2 2 5 2" xfId="46525" xr:uid="{E79C2146-87A4-4473-826F-CCC8B90608CA}"/>
    <cellStyle name="Normal 19 2 3 2 2 2 5 3" xfId="31300" xr:uid="{976A3895-19AC-45F7-B086-54CC95718314}"/>
    <cellStyle name="Normal 19 2 3 2 2 2 6" xfId="41513" xr:uid="{E729EF90-31A3-4545-84F7-6B6487FB1CA1}"/>
    <cellStyle name="Normal 19 2 3 2 2 2 7" xfId="26287" xr:uid="{AF4D5414-9FD4-4E0A-B887-E477ED4C5B5D}"/>
    <cellStyle name="Normal 19 2 3 2 2 3" xfId="12010" xr:uid="{63B86A56-F76C-435D-9609-C5F9B3AC686B}"/>
    <cellStyle name="Normal 19 2 3 2 2 3 2" xfId="22063" xr:uid="{484E63C5-090D-4A31-8F17-015A0194B4FC}"/>
    <cellStyle name="Normal 19 2 3 2 2 3 2 2" xfId="52377" xr:uid="{CE12550F-8B4E-44D0-94BC-125BEDC33398}"/>
    <cellStyle name="Normal 19 2 3 2 2 3 2 3" xfId="37152" xr:uid="{D60144F4-0E0C-401E-A942-9EF486304706}"/>
    <cellStyle name="Normal 19 2 3 2 2 3 3" xfId="17044" xr:uid="{2F6795B0-1698-4777-9F37-1BDF8ECC37EA}"/>
    <cellStyle name="Normal 19 2 3 2 2 3 3 2" xfId="47360" xr:uid="{99A558CD-4481-41F2-B191-9DCF8C7D8F96}"/>
    <cellStyle name="Normal 19 2 3 2 2 3 3 3" xfId="32135" xr:uid="{E6BD5817-1B92-4675-A8AF-414FD5C41937}"/>
    <cellStyle name="Normal 19 2 3 2 2 3 4" xfId="42347" xr:uid="{D7286AFA-F9D3-42AB-B785-453126B53B3B}"/>
    <cellStyle name="Normal 19 2 3 2 2 3 5" xfId="27122" xr:uid="{D09433E5-D6BF-486E-9E93-DEF49411FAF7}"/>
    <cellStyle name="Normal 19 2 3 2 2 4" xfId="13691" xr:uid="{6FF16971-34C3-48D6-A9EE-99E5B2347D06}"/>
    <cellStyle name="Normal 19 2 3 2 2 4 2" xfId="23734" xr:uid="{3576D6BA-1B24-4B77-959B-63C193C2E790}"/>
    <cellStyle name="Normal 19 2 3 2 2 4 2 2" xfId="54048" xr:uid="{34EB3F33-BACB-4A79-A191-E940CD9818FB}"/>
    <cellStyle name="Normal 19 2 3 2 2 4 2 3" xfId="38823" xr:uid="{327CE293-E472-419C-B3C5-7C91F10FE8E2}"/>
    <cellStyle name="Normal 19 2 3 2 2 4 3" xfId="18715" xr:uid="{22F5E598-9737-4329-85C1-E5D237457BF1}"/>
    <cellStyle name="Normal 19 2 3 2 2 4 3 2" xfId="49031" xr:uid="{30C482DB-0D2B-46D4-9D8F-62251AA323CE}"/>
    <cellStyle name="Normal 19 2 3 2 2 4 3 3" xfId="33806" xr:uid="{9C6D93A4-26DC-404E-A80F-012ED85AE7D6}"/>
    <cellStyle name="Normal 19 2 3 2 2 4 4" xfId="44018" xr:uid="{8E62727C-7DBF-45D8-9B63-FA0D47571BCF}"/>
    <cellStyle name="Normal 19 2 3 2 2 4 5" xfId="28793" xr:uid="{E5CC200E-0D98-4764-AF03-962E635B0E39}"/>
    <cellStyle name="Normal 19 2 3 2 2 5" xfId="20392" xr:uid="{5C74EB1D-9CCE-4A8B-99A3-7E9C94E0BA36}"/>
    <cellStyle name="Normal 19 2 3 2 2 5 2" xfId="50706" xr:uid="{81835AD1-CBAD-49B1-B163-EFA614DB3315}"/>
    <cellStyle name="Normal 19 2 3 2 2 5 3" xfId="35481" xr:uid="{C364E4E7-7BCE-483D-B865-850928F6A7CB}"/>
    <cellStyle name="Normal 19 2 3 2 2 6" xfId="15372" xr:uid="{3D55D5C1-DEE4-482B-AD36-35BF791D53D1}"/>
    <cellStyle name="Normal 19 2 3 2 2 6 2" xfId="45689" xr:uid="{496E45B5-DA54-497A-AF19-0C16DDA3320E}"/>
    <cellStyle name="Normal 19 2 3 2 2 6 3" xfId="30464" xr:uid="{DBEF87B5-EC02-46D0-8B9C-1D8AE46E2053}"/>
    <cellStyle name="Normal 19 2 3 2 2 7" xfId="40677" xr:uid="{507FF8FF-4B99-46D6-8DF0-712C2EA4E0EC}"/>
    <cellStyle name="Normal 19 2 3 2 2 8" xfId="25451" xr:uid="{5C8E2C58-E3D5-4068-BCDD-C085EC0BD6AF}"/>
    <cellStyle name="Normal 19 2 3 2 3" xfId="10742" xr:uid="{158B0903-2A5A-4541-9774-244ADE788DAC}"/>
    <cellStyle name="Normal 19 2 3 2 3 2" xfId="12429" xr:uid="{A40472BF-A638-4820-A4D6-27EF06E6F2F1}"/>
    <cellStyle name="Normal 19 2 3 2 3 2 2" xfId="22481" xr:uid="{B0A39F1D-0923-4BB4-B454-BDE068EC4A9B}"/>
    <cellStyle name="Normal 19 2 3 2 3 2 2 2" xfId="52795" xr:uid="{D08C7210-B5AC-4A78-9C12-515DD5E87500}"/>
    <cellStyle name="Normal 19 2 3 2 3 2 2 3" xfId="37570" xr:uid="{FCD279D9-0730-4A99-86B1-F79D7EC7A6FB}"/>
    <cellStyle name="Normal 19 2 3 2 3 2 3" xfId="17462" xr:uid="{FC8E6F02-4963-43AF-834A-6AB8742E3C1B}"/>
    <cellStyle name="Normal 19 2 3 2 3 2 3 2" xfId="47778" xr:uid="{99DFCB6B-A526-4766-9D71-DC2D4AB20845}"/>
    <cellStyle name="Normal 19 2 3 2 3 2 3 3" xfId="32553" xr:uid="{CFE27DB9-6932-4A8E-8550-9279C35E72D1}"/>
    <cellStyle name="Normal 19 2 3 2 3 2 4" xfId="42765" xr:uid="{7D3BD20A-1CF8-465B-94F2-451FCA7223D1}"/>
    <cellStyle name="Normal 19 2 3 2 3 2 5" xfId="27540" xr:uid="{93D5017E-2DB0-4D82-BB1B-1055C1945C96}"/>
    <cellStyle name="Normal 19 2 3 2 3 3" xfId="14109" xr:uid="{095E6BF3-357D-4C96-9923-C177891F9589}"/>
    <cellStyle name="Normal 19 2 3 2 3 3 2" xfId="24152" xr:uid="{DCC7BED0-8FE0-4A8E-97D7-BCB894312426}"/>
    <cellStyle name="Normal 19 2 3 2 3 3 2 2" xfId="54466" xr:uid="{C436DCF9-C1DA-4272-96E6-3802ACA99A4F}"/>
    <cellStyle name="Normal 19 2 3 2 3 3 2 3" xfId="39241" xr:uid="{0C6578E9-A6E3-4B81-AA38-15655A1DD995}"/>
    <cellStyle name="Normal 19 2 3 2 3 3 3" xfId="19133" xr:uid="{1F0CAF62-1742-484C-99A6-9C0E8536A766}"/>
    <cellStyle name="Normal 19 2 3 2 3 3 3 2" xfId="49449" xr:uid="{830F1831-0CF4-4DE6-BEAF-9C52B33C4E4B}"/>
    <cellStyle name="Normal 19 2 3 2 3 3 3 3" xfId="34224" xr:uid="{30AE57BE-384C-4EA2-B5E2-462B35C5BAF9}"/>
    <cellStyle name="Normal 19 2 3 2 3 3 4" xfId="44436" xr:uid="{FEB5E2E2-96C9-4DD0-B5E5-78B6815DD7E6}"/>
    <cellStyle name="Normal 19 2 3 2 3 3 5" xfId="29211" xr:uid="{E7A59130-81E1-4C4B-838D-37CAB21E4E04}"/>
    <cellStyle name="Normal 19 2 3 2 3 4" xfId="20810" xr:uid="{FE9EAFB0-C203-43D0-97D8-6DAC2A9FAF7E}"/>
    <cellStyle name="Normal 19 2 3 2 3 4 2" xfId="51124" xr:uid="{4E1C3A73-55A0-4ADF-87A5-595F819288AD}"/>
    <cellStyle name="Normal 19 2 3 2 3 4 3" xfId="35899" xr:uid="{4B44983C-631F-4E57-AD7F-8DB7EBD1D711}"/>
    <cellStyle name="Normal 19 2 3 2 3 5" xfId="15790" xr:uid="{41DD1530-C1B2-4B7F-AC4E-DAE07D5BB317}"/>
    <cellStyle name="Normal 19 2 3 2 3 5 2" xfId="46107" xr:uid="{0422DB49-6CD7-493F-A52C-90AAC9B6DF0C}"/>
    <cellStyle name="Normal 19 2 3 2 3 5 3" xfId="30882" xr:uid="{843D9B03-51BF-43FB-8356-E0193923CFA8}"/>
    <cellStyle name="Normal 19 2 3 2 3 6" xfId="41095" xr:uid="{47C9BC14-5D95-4710-9C5B-911F4AC4DE74}"/>
    <cellStyle name="Normal 19 2 3 2 3 7" xfId="25869" xr:uid="{5F5045AC-3841-4A84-81B6-5FC820FB4B2A}"/>
    <cellStyle name="Normal 19 2 3 2 4" xfId="11592" xr:uid="{D721FDCA-A86B-4487-A937-D64C7B2142EA}"/>
    <cellStyle name="Normal 19 2 3 2 4 2" xfId="21645" xr:uid="{0F3E444C-DCDA-4B2C-A190-4D0995456ED9}"/>
    <cellStyle name="Normal 19 2 3 2 4 2 2" xfId="51959" xr:uid="{EA9F825C-50C7-4C1D-9451-F91EFEA9E68E}"/>
    <cellStyle name="Normal 19 2 3 2 4 2 3" xfId="36734" xr:uid="{F0BECF37-A4D4-4E1A-8D8D-B0F28A3F2525}"/>
    <cellStyle name="Normal 19 2 3 2 4 3" xfId="16626" xr:uid="{FAA4A326-9997-4BAD-9685-2C5A37F7F699}"/>
    <cellStyle name="Normal 19 2 3 2 4 3 2" xfId="46942" xr:uid="{3445D95E-B873-4257-B7AA-FB568C4C2376}"/>
    <cellStyle name="Normal 19 2 3 2 4 3 3" xfId="31717" xr:uid="{34B3D126-873C-4716-A813-0E2C127BAE6B}"/>
    <cellStyle name="Normal 19 2 3 2 4 4" xfId="41929" xr:uid="{4F54B74A-2C4B-4DAF-966E-35251E370344}"/>
    <cellStyle name="Normal 19 2 3 2 4 5" xfId="26704" xr:uid="{D94C4F78-E15E-4DA4-ADFB-A1490BE1E510}"/>
    <cellStyle name="Normal 19 2 3 2 5" xfId="13273" xr:uid="{449316B7-03B1-4745-9A8D-187692DDE969}"/>
    <cellStyle name="Normal 19 2 3 2 5 2" xfId="23316" xr:uid="{07202DF8-4A2E-4D68-9279-7A712422E11D}"/>
    <cellStyle name="Normal 19 2 3 2 5 2 2" xfId="53630" xr:uid="{2E11C6D0-E34D-4A22-AFB2-D1CEBB36FC9D}"/>
    <cellStyle name="Normal 19 2 3 2 5 2 3" xfId="38405" xr:uid="{70FE5928-BA54-4CB8-9B09-D05A8BCEBCCB}"/>
    <cellStyle name="Normal 19 2 3 2 5 3" xfId="18297" xr:uid="{8914ADF2-E3BC-481A-9BB2-1FD743F9D22B}"/>
    <cellStyle name="Normal 19 2 3 2 5 3 2" xfId="48613" xr:uid="{4115B3AD-7B83-461C-8401-042019D8425F}"/>
    <cellStyle name="Normal 19 2 3 2 5 3 3" xfId="33388" xr:uid="{93A85E48-D159-40D2-9E45-2BA8D6EF4C9A}"/>
    <cellStyle name="Normal 19 2 3 2 5 4" xfId="43600" xr:uid="{D7F084B4-5E83-4289-B712-6345457F51E8}"/>
    <cellStyle name="Normal 19 2 3 2 5 5" xfId="28375" xr:uid="{73F25806-1D9B-4E2E-9A39-84597DA8D26A}"/>
    <cellStyle name="Normal 19 2 3 2 6" xfId="19974" xr:uid="{65B8164C-90E9-492A-99D3-B3CE07363938}"/>
    <cellStyle name="Normal 19 2 3 2 6 2" xfId="50288" xr:uid="{8A8822CA-F102-4B3C-94F6-80C9B9F4182E}"/>
    <cellStyle name="Normal 19 2 3 2 6 3" xfId="35063" xr:uid="{AC2ECF0F-C695-4114-82AE-0BA8B19FF16C}"/>
    <cellStyle name="Normal 19 2 3 2 7" xfId="14954" xr:uid="{CF7076A9-40FE-4438-995B-BC46F716FBDA}"/>
    <cellStyle name="Normal 19 2 3 2 7 2" xfId="45271" xr:uid="{915A6752-8615-4F7A-83D5-8096AA473E03}"/>
    <cellStyle name="Normal 19 2 3 2 7 3" xfId="30046" xr:uid="{BC113714-C0EE-45BD-8686-5D9140FAE7C4}"/>
    <cellStyle name="Normal 19 2 3 2 8" xfId="40259" xr:uid="{A92CCB08-09C6-4FC2-8761-9CC1AEECF0B8}"/>
    <cellStyle name="Normal 19 2 3 2 9" xfId="25033" xr:uid="{ED03E37E-69AC-4D4B-928B-F72B02457602}"/>
    <cellStyle name="Normal 19 2 3 3" xfId="10114" xr:uid="{D842B2C6-E722-48F0-9A95-46C2C95201DD}"/>
    <cellStyle name="Normal 19 2 3 3 2" xfId="10952" xr:uid="{D1DA50F3-1F06-4DA8-B076-BB7ECA61F34E}"/>
    <cellStyle name="Normal 19 2 3 3 2 2" xfId="12639" xr:uid="{B935A177-B6B5-450E-9C54-ADE95B793BBB}"/>
    <cellStyle name="Normal 19 2 3 3 2 2 2" xfId="22691" xr:uid="{F26113C5-7559-40D6-9EB6-A87516D6F3C1}"/>
    <cellStyle name="Normal 19 2 3 3 2 2 2 2" xfId="53005" xr:uid="{C9F2597A-2E1C-455D-A6E5-94CC561372F9}"/>
    <cellStyle name="Normal 19 2 3 3 2 2 2 3" xfId="37780" xr:uid="{8B0FD21F-B339-45D1-B331-AC64BC039982}"/>
    <cellStyle name="Normal 19 2 3 3 2 2 3" xfId="17672" xr:uid="{29914CFE-B9DE-401B-A342-96A2587C16CA}"/>
    <cellStyle name="Normal 19 2 3 3 2 2 3 2" xfId="47988" xr:uid="{0C5AF9A8-3E60-4557-99CB-8DB12D76C678}"/>
    <cellStyle name="Normal 19 2 3 3 2 2 3 3" xfId="32763" xr:uid="{50A954A1-D972-4C88-9A64-CF2D4EFBDC2C}"/>
    <cellStyle name="Normal 19 2 3 3 2 2 4" xfId="42975" xr:uid="{32F805BA-A480-4EB0-A267-1AD5F961ECFA}"/>
    <cellStyle name="Normal 19 2 3 3 2 2 5" xfId="27750" xr:uid="{F4E59CE7-B1D1-47E7-9F2B-339B1F8FA83F}"/>
    <cellStyle name="Normal 19 2 3 3 2 3" xfId="14319" xr:uid="{A7EF1243-BA41-44A3-8EE7-09A331D5FE12}"/>
    <cellStyle name="Normal 19 2 3 3 2 3 2" xfId="24362" xr:uid="{D3A4A992-2C6E-44DC-A068-D38829F51ADD}"/>
    <cellStyle name="Normal 19 2 3 3 2 3 2 2" xfId="54676" xr:uid="{14D15DCA-5BE9-470E-ADE2-980273B99433}"/>
    <cellStyle name="Normal 19 2 3 3 2 3 2 3" xfId="39451" xr:uid="{6BBB036F-ECF6-402C-BCD5-B74C9A2A5174}"/>
    <cellStyle name="Normal 19 2 3 3 2 3 3" xfId="19343" xr:uid="{ED0791AF-73E1-44F7-99C1-6EC1FA400969}"/>
    <cellStyle name="Normal 19 2 3 3 2 3 3 2" xfId="49659" xr:uid="{FFA42355-6E6B-4DB0-83B0-C7A52435F278}"/>
    <cellStyle name="Normal 19 2 3 3 2 3 3 3" xfId="34434" xr:uid="{8351508C-C65D-444B-9096-38664B71F04B}"/>
    <cellStyle name="Normal 19 2 3 3 2 3 4" xfId="44646" xr:uid="{1CF6B60A-01A0-4D0D-929F-5C6AACBF68FC}"/>
    <cellStyle name="Normal 19 2 3 3 2 3 5" xfId="29421" xr:uid="{6D4C6EEE-E998-45FF-A8C8-D9E606754D06}"/>
    <cellStyle name="Normal 19 2 3 3 2 4" xfId="21020" xr:uid="{387A40EB-CDAA-4E12-99F8-5F192FEB60DD}"/>
    <cellStyle name="Normal 19 2 3 3 2 4 2" xfId="51334" xr:uid="{60DB7A24-6CE2-4766-89AD-E45D290667D6}"/>
    <cellStyle name="Normal 19 2 3 3 2 4 3" xfId="36109" xr:uid="{3241E38F-9A58-4591-981B-2686815A1994}"/>
    <cellStyle name="Normal 19 2 3 3 2 5" xfId="16000" xr:uid="{40F2C81B-7D76-4790-9F79-F0D45337F65E}"/>
    <cellStyle name="Normal 19 2 3 3 2 5 2" xfId="46317" xr:uid="{AE63A7C5-B9DB-44D5-AB81-ADD66AE4A540}"/>
    <cellStyle name="Normal 19 2 3 3 2 5 3" xfId="31092" xr:uid="{B1306F4A-C870-40A0-8E80-0DCFE1D4FE1C}"/>
    <cellStyle name="Normal 19 2 3 3 2 6" xfId="41305" xr:uid="{8524C982-8F75-4CF3-ABD0-3A7C804A4E4D}"/>
    <cellStyle name="Normal 19 2 3 3 2 7" xfId="26079" xr:uid="{67EDE7A9-DB47-4C33-A64D-33D3CFBA2FE7}"/>
    <cellStyle name="Normal 19 2 3 3 3" xfId="11802" xr:uid="{D3A97C25-4CB3-46B7-AB5E-A1937E4894A2}"/>
    <cellStyle name="Normal 19 2 3 3 3 2" xfId="21855" xr:uid="{2BAF6E76-F8C2-4DF9-AD76-30E4C872250C}"/>
    <cellStyle name="Normal 19 2 3 3 3 2 2" xfId="52169" xr:uid="{3442C77C-A683-4774-A107-F80D6AB505ED}"/>
    <cellStyle name="Normal 19 2 3 3 3 2 3" xfId="36944" xr:uid="{47A161F0-5591-42E0-AD83-5AD22A93B35C}"/>
    <cellStyle name="Normal 19 2 3 3 3 3" xfId="16836" xr:uid="{B5DBA885-C37B-4289-AF65-07BCBBA69056}"/>
    <cellStyle name="Normal 19 2 3 3 3 3 2" xfId="47152" xr:uid="{C2AD6A0E-A421-42C1-8661-EED037930F3C}"/>
    <cellStyle name="Normal 19 2 3 3 3 3 3" xfId="31927" xr:uid="{E41F8153-58E1-4D85-9C9F-9884142B296D}"/>
    <cellStyle name="Normal 19 2 3 3 3 4" xfId="42139" xr:uid="{6EB2C8A8-A4F2-47B4-AAB9-51045AE9EEBD}"/>
    <cellStyle name="Normal 19 2 3 3 3 5" xfId="26914" xr:uid="{4DEB26AA-1401-45A0-BDA6-7F98C15710C8}"/>
    <cellStyle name="Normal 19 2 3 3 4" xfId="13483" xr:uid="{F869BD77-3B0B-44F2-9A9A-9EE5A7DB6355}"/>
    <cellStyle name="Normal 19 2 3 3 4 2" xfId="23526" xr:uid="{98E2828F-21E7-400A-91C6-ECB80AD0D290}"/>
    <cellStyle name="Normal 19 2 3 3 4 2 2" xfId="53840" xr:uid="{E7014AD8-861B-4393-AF02-2F2E5B82DAF4}"/>
    <cellStyle name="Normal 19 2 3 3 4 2 3" xfId="38615" xr:uid="{49ADEA0C-BCED-42B1-8FF1-14817C92FA0F}"/>
    <cellStyle name="Normal 19 2 3 3 4 3" xfId="18507" xr:uid="{97DA7084-3B22-44CA-B968-B57F367748F5}"/>
    <cellStyle name="Normal 19 2 3 3 4 3 2" xfId="48823" xr:uid="{29369545-92BA-4C3B-9746-16C88FA8BE12}"/>
    <cellStyle name="Normal 19 2 3 3 4 3 3" xfId="33598" xr:uid="{8C0CDD41-5155-4C2D-B311-902283BFA737}"/>
    <cellStyle name="Normal 19 2 3 3 4 4" xfId="43810" xr:uid="{E3C382E2-C094-4C06-96A3-03B2760DF541}"/>
    <cellStyle name="Normal 19 2 3 3 4 5" xfId="28585" xr:uid="{9BB1FFD0-DCDD-4296-9C1C-5CF1BAE18E26}"/>
    <cellStyle name="Normal 19 2 3 3 5" xfId="20184" xr:uid="{D808C82F-3813-43C4-B3DA-330C2EAF065A}"/>
    <cellStyle name="Normal 19 2 3 3 5 2" xfId="50498" xr:uid="{DA8B7260-19AB-469F-A6FD-ECC46797E8D2}"/>
    <cellStyle name="Normal 19 2 3 3 5 3" xfId="35273" xr:uid="{21FE2BA5-42CB-4DAA-BAC6-3A5D197A61EF}"/>
    <cellStyle name="Normal 19 2 3 3 6" xfId="15164" xr:uid="{4858DE8A-F471-4D57-AD55-7ADE40B5B8F5}"/>
    <cellStyle name="Normal 19 2 3 3 6 2" xfId="45481" xr:uid="{8909791C-49CC-4ECB-8C7B-8FF4C07FCC0B}"/>
    <cellStyle name="Normal 19 2 3 3 6 3" xfId="30256" xr:uid="{A99B4FC4-3C29-4F25-B37E-6BBFA550F622}"/>
    <cellStyle name="Normal 19 2 3 3 7" xfId="40469" xr:uid="{C3C11470-F2C0-4045-8D16-DE13C609F5C1}"/>
    <cellStyle name="Normal 19 2 3 3 8" xfId="25243" xr:uid="{037F617A-798A-4B4F-82B4-6C7F848258DA}"/>
    <cellStyle name="Normal 19 2 3 4" xfId="10534" xr:uid="{037DFAB7-8F22-437A-AE4C-508E3253D762}"/>
    <cellStyle name="Normal 19 2 3 4 2" xfId="12221" xr:uid="{3917255C-8C03-4C0E-B4F9-336ED142A310}"/>
    <cellStyle name="Normal 19 2 3 4 2 2" xfId="22273" xr:uid="{E31B8F18-D5D0-490A-8DF6-DFF6D6833658}"/>
    <cellStyle name="Normal 19 2 3 4 2 2 2" xfId="52587" xr:uid="{D1428FE6-0307-4530-A467-5051FEDFD182}"/>
    <cellStyle name="Normal 19 2 3 4 2 2 3" xfId="37362" xr:uid="{BC02E4B4-7397-4CFB-98F8-37BE17B619E2}"/>
    <cellStyle name="Normal 19 2 3 4 2 3" xfId="17254" xr:uid="{98D028A9-E2FE-4A1F-B1EF-A0E1642A11A3}"/>
    <cellStyle name="Normal 19 2 3 4 2 3 2" xfId="47570" xr:uid="{1E29FC70-DA0D-4AFF-8EFF-DF62D4FC9F83}"/>
    <cellStyle name="Normal 19 2 3 4 2 3 3" xfId="32345" xr:uid="{336CA5B2-3D01-4078-AD14-53C6936AA0F2}"/>
    <cellStyle name="Normal 19 2 3 4 2 4" xfId="42557" xr:uid="{106CB1ED-DBE4-4C2B-A909-D79C33FE98AE}"/>
    <cellStyle name="Normal 19 2 3 4 2 5" xfId="27332" xr:uid="{2573C86A-788B-4D78-8506-7B5F4C66DEBB}"/>
    <cellStyle name="Normal 19 2 3 4 3" xfId="13901" xr:uid="{8D462FB7-20CD-4B17-AFA9-09DDDCBC2236}"/>
    <cellStyle name="Normal 19 2 3 4 3 2" xfId="23944" xr:uid="{8093C710-4C36-4205-8FC1-226168D7845D}"/>
    <cellStyle name="Normal 19 2 3 4 3 2 2" xfId="54258" xr:uid="{281B8295-9EE5-4466-B97A-1A370FFDCE15}"/>
    <cellStyle name="Normal 19 2 3 4 3 2 3" xfId="39033" xr:uid="{7266903D-481C-4470-A294-1E9A4D39B96D}"/>
    <cellStyle name="Normal 19 2 3 4 3 3" xfId="18925" xr:uid="{C67A9E85-B0A9-4D3A-8A04-61306CF1C528}"/>
    <cellStyle name="Normal 19 2 3 4 3 3 2" xfId="49241" xr:uid="{A08BFEBF-7330-4003-8140-519C14F5D348}"/>
    <cellStyle name="Normal 19 2 3 4 3 3 3" xfId="34016" xr:uid="{0D4B1347-106F-4515-B6CC-0DAC3B0EEF14}"/>
    <cellStyle name="Normal 19 2 3 4 3 4" xfId="44228" xr:uid="{833911F2-3444-453F-95C0-302F1A1E58CF}"/>
    <cellStyle name="Normal 19 2 3 4 3 5" xfId="29003" xr:uid="{3DFF6609-61DE-4515-89FC-E26676D51ADC}"/>
    <cellStyle name="Normal 19 2 3 4 4" xfId="20602" xr:uid="{3264169D-1767-4721-94BF-491DEEFDF414}"/>
    <cellStyle name="Normal 19 2 3 4 4 2" xfId="50916" xr:uid="{AAC134E6-6F41-4787-A646-E022B6632149}"/>
    <cellStyle name="Normal 19 2 3 4 4 3" xfId="35691" xr:uid="{5ACCCB7D-CD69-4E52-83E6-9D5F67875E23}"/>
    <cellStyle name="Normal 19 2 3 4 5" xfId="15582" xr:uid="{EDE81332-CFD6-4C3F-8E78-FBE3FEBC765A}"/>
    <cellStyle name="Normal 19 2 3 4 5 2" xfId="45899" xr:uid="{FCE106D3-6689-4ABC-8C07-4C6642B5FE2F}"/>
    <cellStyle name="Normal 19 2 3 4 5 3" xfId="30674" xr:uid="{A39BC6F5-13FF-4948-9496-8B02F2F9563C}"/>
    <cellStyle name="Normal 19 2 3 4 6" xfId="40887" xr:uid="{CADDB199-9570-465F-91C5-8C42E4E8AF2B}"/>
    <cellStyle name="Normal 19 2 3 4 7" xfId="25661" xr:uid="{DA0098E4-9952-4A0C-9E35-F2243FB68086}"/>
    <cellStyle name="Normal 19 2 3 5" xfId="11384" xr:uid="{8A53C273-5B56-4419-978F-08A8C3AEFA49}"/>
    <cellStyle name="Normal 19 2 3 5 2" xfId="21437" xr:uid="{4BCA3957-B2D1-4A34-95D4-93E088D03736}"/>
    <cellStyle name="Normal 19 2 3 5 2 2" xfId="51751" xr:uid="{8ED42788-D4BB-447B-8905-5DC0B5E6C8E0}"/>
    <cellStyle name="Normal 19 2 3 5 2 3" xfId="36526" xr:uid="{F00C1625-2993-495C-A972-20388E80AFEA}"/>
    <cellStyle name="Normal 19 2 3 5 3" xfId="16418" xr:uid="{98DD7469-2DF5-4291-A60E-738BC061059C}"/>
    <cellStyle name="Normal 19 2 3 5 3 2" xfId="46734" xr:uid="{7D33FCD0-515B-40FA-898F-C52DAF673DAD}"/>
    <cellStyle name="Normal 19 2 3 5 3 3" xfId="31509" xr:uid="{4302411D-CA35-425B-9A60-47664FF5365A}"/>
    <cellStyle name="Normal 19 2 3 5 4" xfId="41721" xr:uid="{4FE69D62-1C1E-4D0F-A3EC-95F87E2D1380}"/>
    <cellStyle name="Normal 19 2 3 5 5" xfId="26496" xr:uid="{E8CC0A32-76F2-449E-81F7-21705EFE7344}"/>
    <cellStyle name="Normal 19 2 3 6" xfId="13065" xr:uid="{AC60AB3C-CD12-4929-A46D-B46834CC0021}"/>
    <cellStyle name="Normal 19 2 3 6 2" xfId="23108" xr:uid="{A89DDB91-EBED-46D0-A550-773F7144C97C}"/>
    <cellStyle name="Normal 19 2 3 6 2 2" xfId="53422" xr:uid="{063367D5-418F-404C-AD95-FEBDD89F66FF}"/>
    <cellStyle name="Normal 19 2 3 6 2 3" xfId="38197" xr:uid="{2A5C317D-41F8-4BE6-8E97-39FEED2ECD5C}"/>
    <cellStyle name="Normal 19 2 3 6 3" xfId="18089" xr:uid="{A2EBA478-50F6-4193-9DAA-956A83FE7681}"/>
    <cellStyle name="Normal 19 2 3 6 3 2" xfId="48405" xr:uid="{68B5C17C-B8C3-48A8-95AE-2C0B1B62740D}"/>
    <cellStyle name="Normal 19 2 3 6 3 3" xfId="33180" xr:uid="{9210F1E9-B7F1-455A-AE3E-BE49DBF27364}"/>
    <cellStyle name="Normal 19 2 3 6 4" xfId="43392" xr:uid="{ED3A039D-D847-4396-89E7-D3681F4AC076}"/>
    <cellStyle name="Normal 19 2 3 6 5" xfId="28167" xr:uid="{4C1456E2-0B71-4C51-8452-0609801D09BE}"/>
    <cellStyle name="Normal 19 2 3 7" xfId="19766" xr:uid="{600A375A-7D4E-4B86-B324-9DA3D01ECB7A}"/>
    <cellStyle name="Normal 19 2 3 7 2" xfId="50080" xr:uid="{B55975E7-EC76-4AFB-B189-1D6E971A8107}"/>
    <cellStyle name="Normal 19 2 3 7 3" xfId="34855" xr:uid="{4126BA13-6519-455E-B153-E3178F622085}"/>
    <cellStyle name="Normal 19 2 3 8" xfId="14746" xr:uid="{9FD38C5B-F24D-4165-8763-22844A47F9A7}"/>
    <cellStyle name="Normal 19 2 3 8 2" xfId="45063" xr:uid="{5E65BC93-94E2-4CA5-A47B-4A7EA0B2084C}"/>
    <cellStyle name="Normal 19 2 3 8 3" xfId="29838" xr:uid="{F484E52D-575B-4FB3-BD57-2FA3E54616A3}"/>
    <cellStyle name="Normal 19 2 3 9" xfId="40052" xr:uid="{41512F12-CE14-498B-ADA9-F7583A7F81A8}"/>
    <cellStyle name="Normal 19 2 4" xfId="9797" xr:uid="{0E5E0807-779E-4240-A7F1-0B260BF66A58}"/>
    <cellStyle name="Normal 19 2 4 2" xfId="10218" xr:uid="{2F120A3D-97B2-4C5D-9690-2F73A5F58264}"/>
    <cellStyle name="Normal 19 2 4 2 2" xfId="11056" xr:uid="{CB90CDE4-D07E-4D44-A2D1-C6D2BE20AEB3}"/>
    <cellStyle name="Normal 19 2 4 2 2 2" xfId="12743" xr:uid="{B3ED5329-94C6-42FB-BC77-F3BDFF6ED717}"/>
    <cellStyle name="Normal 19 2 4 2 2 2 2" xfId="22795" xr:uid="{D4B8AED7-8323-42B7-9A22-CD4B437445D4}"/>
    <cellStyle name="Normal 19 2 4 2 2 2 2 2" xfId="53109" xr:uid="{E4604750-4E4C-4882-8139-80973FCBBD06}"/>
    <cellStyle name="Normal 19 2 4 2 2 2 2 3" xfId="37884" xr:uid="{842A4819-73CC-4A1C-B72A-AB10B601E8CC}"/>
    <cellStyle name="Normal 19 2 4 2 2 2 3" xfId="17776" xr:uid="{7C4A1AB2-2B06-4003-94A0-17431702EE36}"/>
    <cellStyle name="Normal 19 2 4 2 2 2 3 2" xfId="48092" xr:uid="{0A32044F-DE69-4599-A0EF-5D08A2E0463F}"/>
    <cellStyle name="Normal 19 2 4 2 2 2 3 3" xfId="32867" xr:uid="{C5D9E8AA-9047-48AC-ABD6-4907A931CB91}"/>
    <cellStyle name="Normal 19 2 4 2 2 2 4" xfId="43079" xr:uid="{E11F70AD-A976-4C2B-A99D-4A9F507DAC48}"/>
    <cellStyle name="Normal 19 2 4 2 2 2 5" xfId="27854" xr:uid="{93E14588-5CAE-4A43-B7C8-5C3198CD34DB}"/>
    <cellStyle name="Normal 19 2 4 2 2 3" xfId="14423" xr:uid="{224E7DB1-1DC5-4751-ADA1-7D9BCA86384C}"/>
    <cellStyle name="Normal 19 2 4 2 2 3 2" xfId="24466" xr:uid="{1E32D0B4-E29E-44D5-ADD8-64F214CE1C34}"/>
    <cellStyle name="Normal 19 2 4 2 2 3 2 2" xfId="54780" xr:uid="{FA2F95C6-B2A4-42F7-8274-017A3745C944}"/>
    <cellStyle name="Normal 19 2 4 2 2 3 2 3" xfId="39555" xr:uid="{F32E095A-5DA5-49C2-AC34-07CAA58B8003}"/>
    <cellStyle name="Normal 19 2 4 2 2 3 3" xfId="19447" xr:uid="{17742AAD-FA90-4DEC-A8E6-2D4BE9CDFD6C}"/>
    <cellStyle name="Normal 19 2 4 2 2 3 3 2" xfId="49763" xr:uid="{DAF86201-4D6C-4D13-B663-859FEF892017}"/>
    <cellStyle name="Normal 19 2 4 2 2 3 3 3" xfId="34538" xr:uid="{38EA94EE-3364-4A10-A8FE-DCBBBC3B7922}"/>
    <cellStyle name="Normal 19 2 4 2 2 3 4" xfId="44750" xr:uid="{9349F33D-F232-4806-B3C5-9041F4C0BD06}"/>
    <cellStyle name="Normal 19 2 4 2 2 3 5" xfId="29525" xr:uid="{84953058-49E8-4A25-ACCD-1E2F6037AAB8}"/>
    <cellStyle name="Normal 19 2 4 2 2 4" xfId="21124" xr:uid="{AC223935-B4E3-4A2F-9E43-6CC68F237C87}"/>
    <cellStyle name="Normal 19 2 4 2 2 4 2" xfId="51438" xr:uid="{71F2F23E-B39F-48A7-AC52-9806E0148369}"/>
    <cellStyle name="Normal 19 2 4 2 2 4 3" xfId="36213" xr:uid="{C7212C71-AB87-4975-8103-7BADACE125B6}"/>
    <cellStyle name="Normal 19 2 4 2 2 5" xfId="16104" xr:uid="{9983CC90-D2F0-4D25-8358-DAF2E5572783}"/>
    <cellStyle name="Normal 19 2 4 2 2 5 2" xfId="46421" xr:uid="{5D1FB9EF-80ED-4D28-B6CB-5686808B4778}"/>
    <cellStyle name="Normal 19 2 4 2 2 5 3" xfId="31196" xr:uid="{3F7A1AAA-D961-453C-B38A-42C33F436DA5}"/>
    <cellStyle name="Normal 19 2 4 2 2 6" xfId="41409" xr:uid="{7A419C6B-DA1B-422A-B0E2-830211005F04}"/>
    <cellStyle name="Normal 19 2 4 2 2 7" xfId="26183" xr:uid="{F45610BE-7E72-46C5-87B0-800EC4A2A88D}"/>
    <cellStyle name="Normal 19 2 4 2 3" xfId="11906" xr:uid="{C211B564-C4A5-4691-9DFA-BB2A9361BF11}"/>
    <cellStyle name="Normal 19 2 4 2 3 2" xfId="21959" xr:uid="{2E57330D-C9BB-4A5A-BC8C-121F7102C0E5}"/>
    <cellStyle name="Normal 19 2 4 2 3 2 2" xfId="52273" xr:uid="{596E439E-A37A-4F5B-BE7C-01F2A432DEDA}"/>
    <cellStyle name="Normal 19 2 4 2 3 2 3" xfId="37048" xr:uid="{9B52EA6A-4BF9-4045-8538-640CCE888D66}"/>
    <cellStyle name="Normal 19 2 4 2 3 3" xfId="16940" xr:uid="{64B75908-68B1-4B6A-8FCB-B122E4705036}"/>
    <cellStyle name="Normal 19 2 4 2 3 3 2" xfId="47256" xr:uid="{C345CCE8-5153-41FF-A79A-2E53D1C0CD8B}"/>
    <cellStyle name="Normal 19 2 4 2 3 3 3" xfId="32031" xr:uid="{91B8BB68-6CED-4F12-A39B-65D1D461381B}"/>
    <cellStyle name="Normal 19 2 4 2 3 4" xfId="42243" xr:uid="{62F7C9E3-90B9-4C50-BE3B-3E7C03435C71}"/>
    <cellStyle name="Normal 19 2 4 2 3 5" xfId="27018" xr:uid="{8ED515D1-5712-4D58-9D10-669CC00C53E2}"/>
    <cellStyle name="Normal 19 2 4 2 4" xfId="13587" xr:uid="{9FC1CACB-AA2B-436C-BFB7-5D0AEFF67613}"/>
    <cellStyle name="Normal 19 2 4 2 4 2" xfId="23630" xr:uid="{07818A4F-B4E3-4362-8D38-96BEF1066D17}"/>
    <cellStyle name="Normal 19 2 4 2 4 2 2" xfId="53944" xr:uid="{CC2847F5-1ADD-40A5-B1ED-33BEA3EDFC70}"/>
    <cellStyle name="Normal 19 2 4 2 4 2 3" xfId="38719" xr:uid="{43A910BB-9A56-44FC-B519-CAE2B4418338}"/>
    <cellStyle name="Normal 19 2 4 2 4 3" xfId="18611" xr:uid="{A4615828-89A7-4C39-B534-B627788E9F3C}"/>
    <cellStyle name="Normal 19 2 4 2 4 3 2" xfId="48927" xr:uid="{E06797B2-4FF4-4AF9-B9C0-0529B25FF1D4}"/>
    <cellStyle name="Normal 19 2 4 2 4 3 3" xfId="33702" xr:uid="{B07BE4E7-DC8D-4534-995E-22B780457C20}"/>
    <cellStyle name="Normal 19 2 4 2 4 4" xfId="43914" xr:uid="{112FE456-26C4-43F3-A918-9E715329B83A}"/>
    <cellStyle name="Normal 19 2 4 2 4 5" xfId="28689" xr:uid="{FBD86683-C533-4F83-85BC-B707C46955D6}"/>
    <cellStyle name="Normal 19 2 4 2 5" xfId="20288" xr:uid="{E8842F0F-9CC9-4C44-9BCE-B3055A080EDB}"/>
    <cellStyle name="Normal 19 2 4 2 5 2" xfId="50602" xr:uid="{EECCFCC8-B2E9-4F27-98E0-CD7052937CEC}"/>
    <cellStyle name="Normal 19 2 4 2 5 3" xfId="35377" xr:uid="{F2E9599F-0921-49D5-AF81-89F26DF71E00}"/>
    <cellStyle name="Normal 19 2 4 2 6" xfId="15268" xr:uid="{88C8F215-9EC5-418D-A8A3-210D025A6B42}"/>
    <cellStyle name="Normal 19 2 4 2 6 2" xfId="45585" xr:uid="{57268F6A-DD7B-4E08-894B-C52D5390B845}"/>
    <cellStyle name="Normal 19 2 4 2 6 3" xfId="30360" xr:uid="{486C09BC-2668-4251-B229-5927AFC24190}"/>
    <cellStyle name="Normal 19 2 4 2 7" xfId="40573" xr:uid="{E11714D2-1879-4FB3-AB74-0BF7D54C7497}"/>
    <cellStyle name="Normal 19 2 4 2 8" xfId="25347" xr:uid="{00872C29-5BC1-4DB2-9509-A2E8B4016C0F}"/>
    <cellStyle name="Normal 19 2 4 3" xfId="10638" xr:uid="{3A0BA02B-D866-4C3B-A460-28A4D82238F5}"/>
    <cellStyle name="Normal 19 2 4 3 2" xfId="12325" xr:uid="{7FB895FB-3F6F-4FE7-9E10-C2273B60AB21}"/>
    <cellStyle name="Normal 19 2 4 3 2 2" xfId="22377" xr:uid="{26258253-B2D8-4E94-A893-E9AD8C7C3312}"/>
    <cellStyle name="Normal 19 2 4 3 2 2 2" xfId="52691" xr:uid="{B251FE15-243C-464F-960F-D787CF529F5F}"/>
    <cellStyle name="Normal 19 2 4 3 2 2 3" xfId="37466" xr:uid="{E06A5108-3173-4FF3-8B60-4CD4283F4047}"/>
    <cellStyle name="Normal 19 2 4 3 2 3" xfId="17358" xr:uid="{6D8992EA-10C4-4E39-A8FF-A0167237302A}"/>
    <cellStyle name="Normal 19 2 4 3 2 3 2" xfId="47674" xr:uid="{8D71FE1D-3105-489E-9B0F-509D24997AA3}"/>
    <cellStyle name="Normal 19 2 4 3 2 3 3" xfId="32449" xr:uid="{98861D4A-7662-458F-BB3A-FC111BE8F484}"/>
    <cellStyle name="Normal 19 2 4 3 2 4" xfId="42661" xr:uid="{FE596786-81A6-433A-843C-45C5DA88D5C9}"/>
    <cellStyle name="Normal 19 2 4 3 2 5" xfId="27436" xr:uid="{F3D21EAE-240A-410B-B0B6-4158BA9DD012}"/>
    <cellStyle name="Normal 19 2 4 3 3" xfId="14005" xr:uid="{C6A8FB67-8570-424F-9AF4-10EACC496F21}"/>
    <cellStyle name="Normal 19 2 4 3 3 2" xfId="24048" xr:uid="{0B55B012-3C80-4B24-9CE8-4604E1BA56AD}"/>
    <cellStyle name="Normal 19 2 4 3 3 2 2" xfId="54362" xr:uid="{567C0E49-9D28-4649-8AAF-610B30807934}"/>
    <cellStyle name="Normal 19 2 4 3 3 2 3" xfId="39137" xr:uid="{FEA8FDC1-7D56-40E8-BB7E-ED7278AF2DF3}"/>
    <cellStyle name="Normal 19 2 4 3 3 3" xfId="19029" xr:uid="{46605576-F24F-4B93-99DB-5079153E9411}"/>
    <cellStyle name="Normal 19 2 4 3 3 3 2" xfId="49345" xr:uid="{5EFB50D7-9177-4456-803E-F6E101334771}"/>
    <cellStyle name="Normal 19 2 4 3 3 3 3" xfId="34120" xr:uid="{DA802602-FF65-4C3E-B769-7F84B4473A42}"/>
    <cellStyle name="Normal 19 2 4 3 3 4" xfId="44332" xr:uid="{A48154F0-0C9E-4717-BEDC-15EED4DD4BA4}"/>
    <cellStyle name="Normal 19 2 4 3 3 5" xfId="29107" xr:uid="{13E48B21-FCC4-4B13-B336-3F179A1FAF03}"/>
    <cellStyle name="Normal 19 2 4 3 4" xfId="20706" xr:uid="{8B6D02FB-0775-44ED-816C-F53276894822}"/>
    <cellStyle name="Normal 19 2 4 3 4 2" xfId="51020" xr:uid="{FB692ADD-C7E5-412C-97CF-157E811C25CF}"/>
    <cellStyle name="Normal 19 2 4 3 4 3" xfId="35795" xr:uid="{682AB16F-7B53-4FD0-A484-8CF25090E352}"/>
    <cellStyle name="Normal 19 2 4 3 5" xfId="15686" xr:uid="{34F31E46-064F-4E4E-89FE-5D9BB7C763FA}"/>
    <cellStyle name="Normal 19 2 4 3 5 2" xfId="46003" xr:uid="{653D4ADC-43CA-4885-B39D-9EDC29EF8052}"/>
    <cellStyle name="Normal 19 2 4 3 5 3" xfId="30778" xr:uid="{181CFD4C-405F-45C4-B5EE-F2C71B0F7A00}"/>
    <cellStyle name="Normal 19 2 4 3 6" xfId="40991" xr:uid="{DD7E0C06-B437-45A0-BD0C-A70BB505FA1C}"/>
    <cellStyle name="Normal 19 2 4 3 7" xfId="25765" xr:uid="{EC49CC48-EA0F-4B88-BB42-267390902AA3}"/>
    <cellStyle name="Normal 19 2 4 4" xfId="11488" xr:uid="{88C7C4BC-A01D-471C-90E1-15A6F0DA1B5B}"/>
    <cellStyle name="Normal 19 2 4 4 2" xfId="21541" xr:uid="{8922B654-D331-4298-9536-076A55CE9AC6}"/>
    <cellStyle name="Normal 19 2 4 4 2 2" xfId="51855" xr:uid="{B041DCD0-665F-4273-84BA-A15BA4704DB3}"/>
    <cellStyle name="Normal 19 2 4 4 2 3" xfId="36630" xr:uid="{2D88D5C6-A8F2-4FC1-A087-9CA8140EE347}"/>
    <cellStyle name="Normal 19 2 4 4 3" xfId="16522" xr:uid="{86A14422-8984-4029-B06D-7D09443C4042}"/>
    <cellStyle name="Normal 19 2 4 4 3 2" xfId="46838" xr:uid="{5E7BFA0C-2E73-4A15-A5FC-8B9CEFB50D56}"/>
    <cellStyle name="Normal 19 2 4 4 3 3" xfId="31613" xr:uid="{C8BAECDA-F55D-4F5C-8A11-465F9C34AA93}"/>
    <cellStyle name="Normal 19 2 4 4 4" xfId="41825" xr:uid="{B00C4220-1C5D-46CD-A1E8-C3ED48ECA5E7}"/>
    <cellStyle name="Normal 19 2 4 4 5" xfId="26600" xr:uid="{9884F6C2-254E-40FE-BE95-F05EEE39CFB8}"/>
    <cellStyle name="Normal 19 2 4 5" xfId="13169" xr:uid="{660622CE-3C59-4D24-AC21-62F93AC9A40D}"/>
    <cellStyle name="Normal 19 2 4 5 2" xfId="23212" xr:uid="{86F749E4-5B79-41FF-8026-6F46BC36F171}"/>
    <cellStyle name="Normal 19 2 4 5 2 2" xfId="53526" xr:uid="{AB82CBE1-2EED-4CEB-A5BD-1E63F9ADD3B9}"/>
    <cellStyle name="Normal 19 2 4 5 2 3" xfId="38301" xr:uid="{477D2B95-4B8A-424D-B3C5-7F57BE2641C5}"/>
    <cellStyle name="Normal 19 2 4 5 3" xfId="18193" xr:uid="{C2F6DD10-D397-437F-B389-E00C9E6B899D}"/>
    <cellStyle name="Normal 19 2 4 5 3 2" xfId="48509" xr:uid="{CE2F5BF1-0EE2-49CB-84AC-86AFCF930109}"/>
    <cellStyle name="Normal 19 2 4 5 3 3" xfId="33284" xr:uid="{A593EAF1-8F75-4BF8-958E-97C7B88543D7}"/>
    <cellStyle name="Normal 19 2 4 5 4" xfId="43496" xr:uid="{8C197B88-A584-4774-8DDB-9E339108D239}"/>
    <cellStyle name="Normal 19 2 4 5 5" xfId="28271" xr:uid="{149CD3C5-B029-4410-B1A2-3F3D04ACD203}"/>
    <cellStyle name="Normal 19 2 4 6" xfId="19870" xr:uid="{48811E61-3C0D-4D32-B7FA-E1C0A54A1D60}"/>
    <cellStyle name="Normal 19 2 4 6 2" xfId="50184" xr:uid="{1B61B1CF-CBA6-489F-9682-7F9BF4FCBB0B}"/>
    <cellStyle name="Normal 19 2 4 6 3" xfId="34959" xr:uid="{504F9EC8-6BF3-4240-9FE6-33B727DFBDCC}"/>
    <cellStyle name="Normal 19 2 4 7" xfId="14850" xr:uid="{5705E48B-011D-4D43-98B6-918D8DCD9A67}"/>
    <cellStyle name="Normal 19 2 4 7 2" xfId="45167" xr:uid="{29AC7CCA-A730-45B4-920E-0B60E4008852}"/>
    <cellStyle name="Normal 19 2 4 7 3" xfId="29942" xr:uid="{713C9A52-FEEC-408D-B671-24C077C55469}"/>
    <cellStyle name="Normal 19 2 4 8" xfId="40155" xr:uid="{27A05A91-8ACA-4DB6-A57C-3550C351A106}"/>
    <cellStyle name="Normal 19 2 4 9" xfId="24929" xr:uid="{90467F2A-A1F4-4874-8DF5-B3971F19DE56}"/>
    <cellStyle name="Normal 19 2 5" xfId="10009" xr:uid="{A1BE9160-F60F-48EC-B1E9-55C983734B38}"/>
    <cellStyle name="Normal 19 2 5 2" xfId="10848" xr:uid="{0E43D64F-5948-4021-A4C0-EAAA475705D6}"/>
    <cellStyle name="Normal 19 2 5 2 2" xfId="12535" xr:uid="{CFEBFAF3-5E15-48CC-9EE2-56B9F0B41566}"/>
    <cellStyle name="Normal 19 2 5 2 2 2" xfId="22587" xr:uid="{FB63E626-5D49-4CCF-804C-CFA822FB2EBC}"/>
    <cellStyle name="Normal 19 2 5 2 2 2 2" xfId="52901" xr:uid="{23286A8C-E413-49C1-A6CD-6D5F3D301EEA}"/>
    <cellStyle name="Normal 19 2 5 2 2 2 3" xfId="37676" xr:uid="{89823A9B-6F7C-4097-8AE5-469FD9B1822E}"/>
    <cellStyle name="Normal 19 2 5 2 2 3" xfId="17568" xr:uid="{A0B959FA-FB80-46D0-8176-7C18AD9D822B}"/>
    <cellStyle name="Normal 19 2 5 2 2 3 2" xfId="47884" xr:uid="{19828FC9-615B-4AF6-919B-6EF7FA14FC4B}"/>
    <cellStyle name="Normal 19 2 5 2 2 3 3" xfId="32659" xr:uid="{9ECE491D-4624-4E1E-90EC-6357349AF31D}"/>
    <cellStyle name="Normal 19 2 5 2 2 4" xfId="42871" xr:uid="{EF769357-AB65-491E-A33D-33337B3E01BE}"/>
    <cellStyle name="Normal 19 2 5 2 2 5" xfId="27646" xr:uid="{34512D25-B84F-4E64-B468-0034CA70BF5F}"/>
    <cellStyle name="Normal 19 2 5 2 3" xfId="14215" xr:uid="{09A2665B-C25E-4321-869B-51F3B131549F}"/>
    <cellStyle name="Normal 19 2 5 2 3 2" xfId="24258" xr:uid="{060ADCCE-3199-4477-A622-72E869E6A7D0}"/>
    <cellStyle name="Normal 19 2 5 2 3 2 2" xfId="54572" xr:uid="{70F668DA-2EF7-4BB5-86A3-0A453F7BEC09}"/>
    <cellStyle name="Normal 19 2 5 2 3 2 3" xfId="39347" xr:uid="{2BFF456F-D2AA-48CF-96D6-7B4F99938F48}"/>
    <cellStyle name="Normal 19 2 5 2 3 3" xfId="19239" xr:uid="{6EA98488-3E16-43BB-ACDF-75B5312D01D4}"/>
    <cellStyle name="Normal 19 2 5 2 3 3 2" xfId="49555" xr:uid="{2ACAB941-06C3-4275-BCD9-83EE223CF111}"/>
    <cellStyle name="Normal 19 2 5 2 3 3 3" xfId="34330" xr:uid="{FEA580D1-34B5-431B-B840-9BE913525A7A}"/>
    <cellStyle name="Normal 19 2 5 2 3 4" xfId="44542" xr:uid="{E64E72FB-8C03-41F0-BF77-04C747B2F8BD}"/>
    <cellStyle name="Normal 19 2 5 2 3 5" xfId="29317" xr:uid="{65F79195-EA8B-42CA-A08C-BBC1909FEE58}"/>
    <cellStyle name="Normal 19 2 5 2 4" xfId="20916" xr:uid="{6569A187-F8ED-488F-ADDE-9AF2ED69DC9E}"/>
    <cellStyle name="Normal 19 2 5 2 4 2" xfId="51230" xr:uid="{85C4C324-F29F-49A2-86E0-0A61DEB7E2F5}"/>
    <cellStyle name="Normal 19 2 5 2 4 3" xfId="36005" xr:uid="{0C6C2B1C-8283-482D-AA47-19140928E180}"/>
    <cellStyle name="Normal 19 2 5 2 5" xfId="15896" xr:uid="{AEDA325F-E1CE-483A-BC9C-A1E928978528}"/>
    <cellStyle name="Normal 19 2 5 2 5 2" xfId="46213" xr:uid="{D6D84390-387E-453F-9247-751939FFEBFD}"/>
    <cellStyle name="Normal 19 2 5 2 5 3" xfId="30988" xr:uid="{798D0472-875A-450B-AA2E-BC301D5D6D97}"/>
    <cellStyle name="Normal 19 2 5 2 6" xfId="41201" xr:uid="{0E045177-D899-4C4A-A289-657F14506DE3}"/>
    <cellStyle name="Normal 19 2 5 2 7" xfId="25975" xr:uid="{B7436764-C01C-4E6A-BF2A-A398E79A345A}"/>
    <cellStyle name="Normal 19 2 5 3" xfId="11698" xr:uid="{E7B69BD9-CBAF-4146-AA40-E78010F8F50C}"/>
    <cellStyle name="Normal 19 2 5 3 2" xfId="21751" xr:uid="{2FD18F13-E2CB-42D4-8BF1-57D796648718}"/>
    <cellStyle name="Normal 19 2 5 3 2 2" xfId="52065" xr:uid="{A9B82738-C1EB-42BE-8544-03FC3D3217E0}"/>
    <cellStyle name="Normal 19 2 5 3 2 3" xfId="36840" xr:uid="{3E1A4498-A688-46FE-9C92-9A4ED8931679}"/>
    <cellStyle name="Normal 19 2 5 3 3" xfId="16732" xr:uid="{C15150C2-3F1D-48FB-AF6C-654E3EA2DF5A}"/>
    <cellStyle name="Normal 19 2 5 3 3 2" xfId="47048" xr:uid="{6E0B7C14-F548-40DF-A310-71BDF8BA9BD8}"/>
    <cellStyle name="Normal 19 2 5 3 3 3" xfId="31823" xr:uid="{D384E338-35CC-4BF1-845C-20E8CCAA44D7}"/>
    <cellStyle name="Normal 19 2 5 3 4" xfId="42035" xr:uid="{0C42E91B-41C9-4CF9-9989-D36F9AE666D7}"/>
    <cellStyle name="Normal 19 2 5 3 5" xfId="26810" xr:uid="{90FFCE85-D5D3-4D21-A159-7295E592F5E0}"/>
    <cellStyle name="Normal 19 2 5 4" xfId="13379" xr:uid="{1D345B22-8723-4A49-8567-BDB3B87DAF37}"/>
    <cellStyle name="Normal 19 2 5 4 2" xfId="23422" xr:uid="{76442685-FAD3-4676-A096-4636CFC1557D}"/>
    <cellStyle name="Normal 19 2 5 4 2 2" xfId="53736" xr:uid="{E17A58F7-9745-4AA8-8BF2-81907483DB55}"/>
    <cellStyle name="Normal 19 2 5 4 2 3" xfId="38511" xr:uid="{6C2BAADB-74F5-4C7D-9D8F-47CEB673BBC1}"/>
    <cellStyle name="Normal 19 2 5 4 3" xfId="18403" xr:uid="{4378F4C1-2303-489B-A54F-1BFC867702DF}"/>
    <cellStyle name="Normal 19 2 5 4 3 2" xfId="48719" xr:uid="{FE06F640-9C4F-412C-9484-B5C6D23B4DD7}"/>
    <cellStyle name="Normal 19 2 5 4 3 3" xfId="33494" xr:uid="{2F0B1DBA-8AC7-487D-B51F-CEDE411060BF}"/>
    <cellStyle name="Normal 19 2 5 4 4" xfId="43706" xr:uid="{66229219-3EC5-49A5-9B60-3E98E22AA982}"/>
    <cellStyle name="Normal 19 2 5 4 5" xfId="28481" xr:uid="{444C2FF3-7995-4B4D-9A83-9699087FF1AA}"/>
    <cellStyle name="Normal 19 2 5 5" xfId="20080" xr:uid="{E810131E-D778-4B93-B17C-1A7CA1ACC85C}"/>
    <cellStyle name="Normal 19 2 5 5 2" xfId="50394" xr:uid="{A37CBD6D-3FB2-4F12-B7FB-4C4E3E7F83F9}"/>
    <cellStyle name="Normal 19 2 5 5 3" xfId="35169" xr:uid="{552B0A7D-E19A-47D2-8353-6A35631427C6}"/>
    <cellStyle name="Normal 19 2 5 6" xfId="15060" xr:uid="{7F850BAA-90CD-46E8-8640-EE151C4B6AB1}"/>
    <cellStyle name="Normal 19 2 5 6 2" xfId="45377" xr:uid="{EAC71403-E723-4462-B21F-38450848077E}"/>
    <cellStyle name="Normal 19 2 5 6 3" xfId="30152" xr:uid="{E21D5B17-1EE8-4445-9B0C-A4C29F504FAF}"/>
    <cellStyle name="Normal 19 2 5 7" xfId="40365" xr:uid="{804F759F-390A-4881-B3AC-91142300A79B}"/>
    <cellStyle name="Normal 19 2 5 8" xfId="25139" xr:uid="{DECB920B-18F5-4236-ABBC-102131C165EE}"/>
    <cellStyle name="Normal 19 2 6" xfId="10429" xr:uid="{1C6CCD3B-A3B7-4110-8879-E520497B410C}"/>
    <cellStyle name="Normal 19 2 6 2" xfId="12117" xr:uid="{26FD28F7-0763-4678-AD3D-72FB423B5A17}"/>
    <cellStyle name="Normal 19 2 6 2 2" xfId="22169" xr:uid="{AD634396-948E-45A3-B21A-625EF806E7CD}"/>
    <cellStyle name="Normal 19 2 6 2 2 2" xfId="52483" xr:uid="{2DA5CEC7-0342-4E42-9615-74E836606433}"/>
    <cellStyle name="Normal 19 2 6 2 2 3" xfId="37258" xr:uid="{4C074B83-FDB3-4D8E-894F-D872BAB36934}"/>
    <cellStyle name="Normal 19 2 6 2 3" xfId="17150" xr:uid="{D0D5F43D-0872-4389-90E5-D76A9C09B595}"/>
    <cellStyle name="Normal 19 2 6 2 3 2" xfId="47466" xr:uid="{3DA2769B-90B7-448A-9275-8F7AC26C38B7}"/>
    <cellStyle name="Normal 19 2 6 2 3 3" xfId="32241" xr:uid="{6DEDF2A2-AD2E-44DD-A7BD-BE05E65D6176}"/>
    <cellStyle name="Normal 19 2 6 2 4" xfId="42453" xr:uid="{0B561AFE-3923-496E-9521-B9BBA976A30E}"/>
    <cellStyle name="Normal 19 2 6 2 5" xfId="27228" xr:uid="{455F4574-AFC7-46D0-A72E-BD484EAB70ED}"/>
    <cellStyle name="Normal 19 2 6 3" xfId="13797" xr:uid="{97A338FC-F9D8-4301-86A9-3517C65ACAE0}"/>
    <cellStyle name="Normal 19 2 6 3 2" xfId="23840" xr:uid="{07C40813-3177-4CDD-B7D2-DAF322FAF00B}"/>
    <cellStyle name="Normal 19 2 6 3 2 2" xfId="54154" xr:uid="{5DF1F026-1523-482E-A8A3-1BB5CF647493}"/>
    <cellStyle name="Normal 19 2 6 3 2 3" xfId="38929" xr:uid="{CF214AFB-2677-40FB-A190-B874A1EFDB4A}"/>
    <cellStyle name="Normal 19 2 6 3 3" xfId="18821" xr:uid="{FA45F9F2-A669-4D9E-9696-E2E978F44D41}"/>
    <cellStyle name="Normal 19 2 6 3 3 2" xfId="49137" xr:uid="{04FEC946-40B9-4B02-919C-1563B6B65D9D}"/>
    <cellStyle name="Normal 19 2 6 3 3 3" xfId="33912" xr:uid="{00900ABE-00AE-49BE-8E52-F08C1D3E9CED}"/>
    <cellStyle name="Normal 19 2 6 3 4" xfId="44124" xr:uid="{FC5BA6E5-5E11-43F0-95E2-5FDFCD461010}"/>
    <cellStyle name="Normal 19 2 6 3 5" xfId="28899" xr:uid="{B174D4EA-948C-4263-ABE4-3624BC8126E2}"/>
    <cellStyle name="Normal 19 2 6 4" xfId="20498" xr:uid="{09E484B8-4616-422D-96C0-100CD573737E}"/>
    <cellStyle name="Normal 19 2 6 4 2" xfId="50812" xr:uid="{12757FA1-19DB-4F8B-BE87-9631B7AB8B38}"/>
    <cellStyle name="Normal 19 2 6 4 3" xfId="35587" xr:uid="{15F91362-F5FB-4A74-9FA9-CC422E53724B}"/>
    <cellStyle name="Normal 19 2 6 5" xfId="15478" xr:uid="{C4F123AB-4922-44B9-A232-DEA25C5FF012}"/>
    <cellStyle name="Normal 19 2 6 5 2" xfId="45795" xr:uid="{AE8ABFF7-B506-4216-8DF8-258F8B80EFAB}"/>
    <cellStyle name="Normal 19 2 6 5 3" xfId="30570" xr:uid="{278EFC0A-D589-4ACB-A070-B92E5FB6D8FA}"/>
    <cellStyle name="Normal 19 2 6 6" xfId="40783" xr:uid="{DBD62356-CFE0-456A-AE6F-85C77BCCB5D4}"/>
    <cellStyle name="Normal 19 2 6 7" xfId="25557" xr:uid="{B07B75DD-DEB5-4735-B638-A3DDEE50809A}"/>
    <cellStyle name="Normal 19 2 7" xfId="11277" xr:uid="{51813D38-DCE9-4DB5-81E7-A94A3B43A169}"/>
    <cellStyle name="Normal 19 2 7 2" xfId="21333" xr:uid="{418AD300-F83B-4761-8F6E-BCF94AE0DDC5}"/>
    <cellStyle name="Normal 19 2 7 2 2" xfId="51647" xr:uid="{725693B2-18C8-4241-B992-DEAE368EF22C}"/>
    <cellStyle name="Normal 19 2 7 2 3" xfId="36422" xr:uid="{C514AB51-126C-48FA-A82E-D6DD28EC2331}"/>
    <cellStyle name="Normal 19 2 7 3" xfId="16314" xr:uid="{40C23792-ABFB-4EE9-8240-08A025DEA170}"/>
    <cellStyle name="Normal 19 2 7 3 2" xfId="46630" xr:uid="{9BDC6FD5-643B-4979-B15B-5FEE9732984D}"/>
    <cellStyle name="Normal 19 2 7 3 3" xfId="31405" xr:uid="{7AAB6D24-2B5C-44D8-B578-3A00188A1B19}"/>
    <cellStyle name="Normal 19 2 7 4" xfId="41617" xr:uid="{CF05B3B9-9A5B-4FED-9BA5-02C948D67791}"/>
    <cellStyle name="Normal 19 2 7 5" xfId="26392" xr:uid="{903BBF72-6755-4605-97F8-84C41A442AF8}"/>
    <cellStyle name="Normal 19 2 8" xfId="12959" xr:uid="{A52783DC-9407-4EEC-9864-181B4EBC9AFB}"/>
    <cellStyle name="Normal 19 2 8 2" xfId="23004" xr:uid="{BD7FAFF0-444C-4B6C-B6F4-C64CF5612815}"/>
    <cellStyle name="Normal 19 2 8 2 2" xfId="53318" xr:uid="{26FB27E7-F805-4166-B980-716CCF167FF1}"/>
    <cellStyle name="Normal 19 2 8 2 3" xfId="38093" xr:uid="{34DFBAC2-F517-458C-B910-95B9749C00F7}"/>
    <cellStyle name="Normal 19 2 8 3" xfId="17985" xr:uid="{8A2C8C64-1AC5-47A5-B433-68D09391AA16}"/>
    <cellStyle name="Normal 19 2 8 3 2" xfId="48301" xr:uid="{F23EED59-5B24-48EC-A16A-B645378448FA}"/>
    <cellStyle name="Normal 19 2 8 3 3" xfId="33076" xr:uid="{7DBF024C-1183-406D-B197-3868063365FE}"/>
    <cellStyle name="Normal 19 2 8 4" xfId="43288" xr:uid="{74BCEB2E-07B5-4085-BE74-E8F4F34866EF}"/>
    <cellStyle name="Normal 19 2 8 5" xfId="28063" xr:uid="{AC844C11-05FE-4EB9-A2C0-1BE683C58620}"/>
    <cellStyle name="Normal 19 2 9" xfId="19661" xr:uid="{8F2CA714-9403-4680-AA2E-B6AEDA0CBA5E}"/>
    <cellStyle name="Normal 19 2 9 2" xfId="49976" xr:uid="{227E3C79-2DAF-46D1-9257-F8C2203498EC}"/>
    <cellStyle name="Normal 19 2 9 3" xfId="34751" xr:uid="{37BC2C69-5F4A-49F9-9BDB-FFDB9F881557}"/>
    <cellStyle name="Normal 2" xfId="41" xr:uid="{00000000-0005-0000-0000-000029000000}"/>
    <cellStyle name="Normal 2 10" xfId="1007" xr:uid="{AE872994-3EC7-4301-ACAE-4470E092B5E9}"/>
    <cellStyle name="Normal 2 10 10" xfId="1008" xr:uid="{BDBD980E-EB63-4073-8770-EB273CB98AAF}"/>
    <cellStyle name="Normal 2 10 10 2" xfId="1009" xr:uid="{A8CF33F7-7DDE-4794-9DB3-3764218BCF04}"/>
    <cellStyle name="Normal 2 10 10 3" xfId="1010" xr:uid="{F5B2B461-99AB-47D7-995A-2C59613103A7}"/>
    <cellStyle name="Normal 2 10 11" xfId="1011" xr:uid="{6D7C000C-648F-4CC3-9C61-2F732FE9E8BF}"/>
    <cellStyle name="Normal 2 10 11 2" xfId="1012" xr:uid="{16D2E545-82E4-4009-B0A3-DD596F4353B4}"/>
    <cellStyle name="Normal 2 10 12" xfId="1013" xr:uid="{005A3C37-B868-436A-A333-CEE19A45D92F}"/>
    <cellStyle name="Normal 2 10 12 2" xfId="1014" xr:uid="{C0617D5C-A54B-4FE2-8F11-CDC9498AFDAF}"/>
    <cellStyle name="Normal 2 10 13" xfId="1015" xr:uid="{CDEDD196-47C5-42F1-94AB-0101D7DCAF5A}"/>
    <cellStyle name="Normal 2 10 13 2" xfId="1016" xr:uid="{AB8AD4D6-2B7F-419B-B68F-63427607B5F2}"/>
    <cellStyle name="Normal 2 10 14" xfId="1017" xr:uid="{5D5B1958-541C-4A38-83C8-43C7CDA66175}"/>
    <cellStyle name="Normal 2 10 14 2" xfId="1018" xr:uid="{4F6B8445-6A9A-4E2B-BEA8-C0AFE9491D95}"/>
    <cellStyle name="Normal 2 10 15" xfId="1019" xr:uid="{3A7F2750-D5A3-467C-ACDA-8F3478E1C734}"/>
    <cellStyle name="Normal 2 10 15 2" xfId="1020" xr:uid="{C94B0EE4-193A-44F3-8645-8817B32C3D50}"/>
    <cellStyle name="Normal 2 10 16" xfId="1021" xr:uid="{962E46FD-1BA9-42BB-8E43-02CEA3FEBFAA}"/>
    <cellStyle name="Normal 2 10 16 2" xfId="1022" xr:uid="{B83F6032-E083-454C-9A5A-97DAAD68A8AD}"/>
    <cellStyle name="Normal 2 10 17" xfId="1023" xr:uid="{9098FDE9-4FBB-4097-B985-A84A3CE62EEB}"/>
    <cellStyle name="Normal 2 10 17 2" xfId="1024" xr:uid="{B85C04C1-DE29-45BD-9BC7-FA7BB553997C}"/>
    <cellStyle name="Normal 2 10 18" xfId="1025" xr:uid="{901EB9B6-B9AF-40C6-909F-858936577C44}"/>
    <cellStyle name="Normal 2 10 18 2" xfId="1026" xr:uid="{BD79D803-1894-46E6-BE31-9EFD0327E5AD}"/>
    <cellStyle name="Normal 2 10 19" xfId="1027" xr:uid="{7CDF6923-5534-45EE-992D-890EAE8769AF}"/>
    <cellStyle name="Normal 2 10 19 2" xfId="1028" xr:uid="{7D1FAF99-9691-4F64-8F64-BACA74A3C39A}"/>
    <cellStyle name="Normal 2 10 2" xfId="1029" xr:uid="{6E5C2834-A864-4C32-A854-8BF9EDE4895B}"/>
    <cellStyle name="Normal 2 10 2 2" xfId="1030" xr:uid="{8A66445C-6D2D-4797-80F2-49B6D921D303}"/>
    <cellStyle name="Normal 2 10 20" xfId="1031" xr:uid="{D8639F28-85CA-4B5B-BD02-C62EF452072B}"/>
    <cellStyle name="Normal 2 10 20 2" xfId="1032" xr:uid="{834891D5-7DDB-4AA5-BF8F-AC8E1965470C}"/>
    <cellStyle name="Normal 2 10 21" xfId="1033" xr:uid="{35285BA5-6EB2-407C-B0FD-DABE5814F90D}"/>
    <cellStyle name="Normal 2 10 21 2" xfId="1034" xr:uid="{6011267C-2A15-4255-982B-7FA136299B2C}"/>
    <cellStyle name="Normal 2 10 22" xfId="1035" xr:uid="{C59BE17C-97A4-4208-8766-1A287C59229F}"/>
    <cellStyle name="Normal 2 10 22 2" xfId="1036" xr:uid="{525A52E4-EA33-4785-B713-F13D08AC1B72}"/>
    <cellStyle name="Normal 2 10 23" xfId="1037" xr:uid="{2E12E899-12E3-4E48-8F03-8110CC7D26D7}"/>
    <cellStyle name="Normal 2 10 23 2" xfId="1038" xr:uid="{17191480-D4C7-4A01-8FB3-EB38DA729FF0}"/>
    <cellStyle name="Normal 2 10 24" xfId="1039" xr:uid="{9382AC61-A5B5-4A2C-8EE6-8797521B215F}"/>
    <cellStyle name="Normal 2 10 3" xfId="1040" xr:uid="{580C8B0F-8B2C-4552-BBA2-DA15D0C24668}"/>
    <cellStyle name="Normal 2 10 3 2" xfId="1041" xr:uid="{D4DCC386-F95F-4B0C-81EE-F5AB460EDB63}"/>
    <cellStyle name="Normal 2 10 4" xfId="1042" xr:uid="{DDCFB11B-A8D9-461E-AAD0-AF17050DA4EC}"/>
    <cellStyle name="Normal 2 10 4 2" xfId="1043" xr:uid="{83EE6510-1B8C-40CC-9E8B-68659FE1C6D2}"/>
    <cellStyle name="Normal 2 10 5" xfId="1044" xr:uid="{903E4608-DBF5-4323-A50F-1F63CEA69549}"/>
    <cellStyle name="Normal 2 10 5 2" xfId="1045" xr:uid="{97911109-D7F5-4C22-AF62-F2840F9719FA}"/>
    <cellStyle name="Normal 2 10 6" xfId="1046" xr:uid="{00565AA8-B314-43D9-8DC9-A57E0EEE7C75}"/>
    <cellStyle name="Normal 2 10 6 2" xfId="1047" xr:uid="{210E24F8-1037-40A5-A4B2-0B32CB8DF776}"/>
    <cellStyle name="Normal 2 10 7" xfId="1048" xr:uid="{03263A42-45B9-455D-B021-10CEFC1CB933}"/>
    <cellStyle name="Normal 2 10 7 2" xfId="1049" xr:uid="{9B63AEA3-6EB9-430F-8090-43EC483E6604}"/>
    <cellStyle name="Normal 2 10 8" xfId="1050" xr:uid="{8EE360C7-040C-4DA5-8CAD-9964ECC12564}"/>
    <cellStyle name="Normal 2 10 8 2" xfId="1051" xr:uid="{9A5E97D1-0313-4918-B82D-AEB4B31A2C26}"/>
    <cellStyle name="Normal 2 10 9" xfId="1052" xr:uid="{7A763FC1-005C-4923-AEFF-8A6406E24561}"/>
    <cellStyle name="Normal 2 10 9 2" xfId="1053" xr:uid="{EC5C65A3-E9E6-4359-A59B-A3ED3D728C1A}"/>
    <cellStyle name="Normal 2 11" xfId="1054" xr:uid="{48F88484-A393-4B4B-8649-9AA731E923B5}"/>
    <cellStyle name="Normal 2 11 10" xfId="1055" xr:uid="{1C5F742A-3FA2-4805-9729-B409056592C7}"/>
    <cellStyle name="Normal 2 11 10 2" xfId="1056" xr:uid="{B628CCA4-2ED3-4833-A124-D5E348D0B97F}"/>
    <cellStyle name="Normal 2 11 11" xfId="1057" xr:uid="{0BFBF52C-DF85-482B-84F3-D29CBA31493A}"/>
    <cellStyle name="Normal 2 11 11 2" xfId="1058" xr:uid="{83FE5CFC-1D4D-438E-A6DA-355D0E14291F}"/>
    <cellStyle name="Normal 2 11 12" xfId="1059" xr:uid="{66335AF6-33A4-4BE1-B005-A038129F2D11}"/>
    <cellStyle name="Normal 2 11 12 2" xfId="1060" xr:uid="{6298078E-3AEF-4327-A9C6-5F0ADD7627CB}"/>
    <cellStyle name="Normal 2 11 13" xfId="1061" xr:uid="{461F60C5-1B55-4D77-803E-EF92826A2BFE}"/>
    <cellStyle name="Normal 2 11 13 2" xfId="1062" xr:uid="{63A343E4-7BB1-4C39-A664-C0F3D7F6DF9C}"/>
    <cellStyle name="Normal 2 11 14" xfId="1063" xr:uid="{D6B88470-9645-4DDA-BEDF-721431EA5CDD}"/>
    <cellStyle name="Normal 2 11 14 2" xfId="1064" xr:uid="{5BDB509D-BFAB-4FD4-9838-7E21E44AC735}"/>
    <cellStyle name="Normal 2 11 15" xfId="1065" xr:uid="{52BBDB5C-7DFD-46A5-B1A7-EA3610549ACB}"/>
    <cellStyle name="Normal 2 11 15 2" xfId="1066" xr:uid="{60963296-5A75-49B6-BC05-817D1D54282D}"/>
    <cellStyle name="Normal 2 11 16" xfId="1067" xr:uid="{17495495-4AA5-4B15-A3A4-CDAA15086399}"/>
    <cellStyle name="Normal 2 11 16 2" xfId="1068" xr:uid="{890D7074-207F-4434-B8DB-0B959ACF2227}"/>
    <cellStyle name="Normal 2 11 17" xfId="1069" xr:uid="{75450F79-5A71-45B1-9C95-4EF9FE7834DE}"/>
    <cellStyle name="Normal 2 11 17 2" xfId="1070" xr:uid="{BF790BE8-B957-4896-B574-3A0488657508}"/>
    <cellStyle name="Normal 2 11 18" xfId="1071" xr:uid="{FE74A16A-2A12-4703-8634-7664A0C50984}"/>
    <cellStyle name="Normal 2 11 18 2" xfId="1072" xr:uid="{C1BF6D43-45BF-4CC7-8DD4-0E2738B5F930}"/>
    <cellStyle name="Normal 2 11 19" xfId="1073" xr:uid="{137543DA-41AB-429A-946A-F299B4029604}"/>
    <cellStyle name="Normal 2 11 19 2" xfId="1074" xr:uid="{D0B181CC-877A-452F-8FC6-931A154E0CAC}"/>
    <cellStyle name="Normal 2 11 2" xfId="1075" xr:uid="{58EACF17-55C6-4629-8EEA-BCE0AE9CAD29}"/>
    <cellStyle name="Normal 2 11 2 2" xfId="1076" xr:uid="{1BB133D1-0522-43A1-A1E0-8375B6C5BF42}"/>
    <cellStyle name="Normal 2 11 2 2 2" xfId="5868" xr:uid="{5029304C-DA6C-414D-8B72-D0D593DBA3F7}"/>
    <cellStyle name="Normal 2 11 2 2 2 2" xfId="7214" xr:uid="{80178A8F-F7B4-45AD-89B4-EB58C50FB02B}"/>
    <cellStyle name="Normal 2 11 2 2 2 3" xfId="8366" xr:uid="{D3EDF499-386E-4B8D-8EBB-FCFB9D2D8016}"/>
    <cellStyle name="Normal 2 11 2 2 3" xfId="6649" xr:uid="{4EB2DAAE-00F1-4707-A27B-A49A07A8A2D2}"/>
    <cellStyle name="Normal 2 11 2 2 4" xfId="7811" xr:uid="{27650C44-DD31-488C-9240-C7CE385EFD46}"/>
    <cellStyle name="Normal 2 11 20" xfId="1077" xr:uid="{BB2D0091-5B64-4A3E-AB72-E30C81080E30}"/>
    <cellStyle name="Normal 2 11 20 2" xfId="1078" xr:uid="{4DAFF1DF-EA1B-496C-97E8-DDF37A4EBFF4}"/>
    <cellStyle name="Normal 2 11 21" xfId="1079" xr:uid="{88DBF94F-1EA2-4B78-B39C-231BABB3097E}"/>
    <cellStyle name="Normal 2 11 21 2" xfId="1080" xr:uid="{A2CB41ED-A6CE-4AB1-9EF5-CDF32C6B2276}"/>
    <cellStyle name="Normal 2 11 22" xfId="1081" xr:uid="{86FDBA6D-964D-458E-BB64-9F82669174E9}"/>
    <cellStyle name="Normal 2 11 22 2" xfId="1082" xr:uid="{9253166A-AA05-4B76-9764-8C27F9644F8D}"/>
    <cellStyle name="Normal 2 11 23" xfId="1083" xr:uid="{27A2FBED-959D-41B7-BFE1-B270EB0ED214}"/>
    <cellStyle name="Normal 2 11 23 2" xfId="1084" xr:uid="{0B5C2063-346A-40EE-9A16-D5404A915C7E}"/>
    <cellStyle name="Normal 2 11 24" xfId="1085" xr:uid="{94FF06BA-3B56-49C2-830C-741128608D16}"/>
    <cellStyle name="Normal 2 11 3" xfId="1086" xr:uid="{98073B29-BE74-46C9-8A97-5D7C45188E93}"/>
    <cellStyle name="Normal 2 11 3 2" xfId="1087" xr:uid="{99477BA4-AEE0-4B46-8325-907C9F8340A7}"/>
    <cellStyle name="Normal 2 11 4" xfId="1088" xr:uid="{02BCEFC6-5FFD-446E-8EBC-525A53D2BDEA}"/>
    <cellStyle name="Normal 2 11 4 2" xfId="1089" xr:uid="{742A9431-CC64-4EE5-A1AB-69E6E67DAF0A}"/>
    <cellStyle name="Normal 2 11 5" xfId="1090" xr:uid="{5960EB7F-6EE1-4045-8FD2-95F96E1BDD6A}"/>
    <cellStyle name="Normal 2 11 5 2" xfId="1091" xr:uid="{902B688A-6C2E-461B-9B1E-B44745967890}"/>
    <cellStyle name="Normal 2 11 6" xfId="1092" xr:uid="{468BBC1F-66F9-4ED3-956E-16E599C0A162}"/>
    <cellStyle name="Normal 2 11 6 2" xfId="1093" xr:uid="{2EDC6E99-CC0B-475A-A6BC-FFD75DAFB1DE}"/>
    <cellStyle name="Normal 2 11 7" xfId="1094" xr:uid="{E06FCDF2-C6C6-42F1-997C-276045F69FB7}"/>
    <cellStyle name="Normal 2 11 7 2" xfId="1095" xr:uid="{9CF84837-573A-4E9A-99C3-97E7985C8D7F}"/>
    <cellStyle name="Normal 2 11 8" xfId="1096" xr:uid="{47C3E683-2354-4C79-BF6E-A58AF03DC37B}"/>
    <cellStyle name="Normal 2 11 8 2" xfId="1097" xr:uid="{F3903334-224F-4016-9215-9C1AB980D97B}"/>
    <cellStyle name="Normal 2 11 9" xfId="1098" xr:uid="{A961D4BE-D962-4EB2-8E6B-FE970C63C24A}"/>
    <cellStyle name="Normal 2 11 9 2" xfId="1099" xr:uid="{84EA366D-C397-4E44-A2C6-89889B243BDC}"/>
    <cellStyle name="Normal 2 12" xfId="1100" xr:uid="{DF8D8D7B-99C3-4367-AB43-6295538A0727}"/>
    <cellStyle name="Normal 2 12 10" xfId="1101" xr:uid="{085B4B05-4A74-4F03-8D33-B8751C72CE77}"/>
    <cellStyle name="Normal 2 12 10 2" xfId="1102" xr:uid="{1DD03281-A4C4-4932-9ECC-69FD7FEF3CD9}"/>
    <cellStyle name="Normal 2 12 11" xfId="1103" xr:uid="{3F9264D6-37DA-4C85-A2F5-9A9631B871CF}"/>
    <cellStyle name="Normal 2 12 11 2" xfId="1104" xr:uid="{6F5F4CF3-4F3B-4431-9175-110C65907A43}"/>
    <cellStyle name="Normal 2 12 12" xfId="1105" xr:uid="{5763A23D-57B2-4B98-8404-5E050A8225BA}"/>
    <cellStyle name="Normal 2 12 12 2" xfId="1106" xr:uid="{BC1A9E41-372C-474A-A5CB-E9CADF53F232}"/>
    <cellStyle name="Normal 2 12 13" xfId="1107" xr:uid="{8BC0011D-8E4B-40EC-A4C0-04035F0EDB88}"/>
    <cellStyle name="Normal 2 12 13 2" xfId="1108" xr:uid="{F8E03842-50AD-44C8-9DC2-94CFEBCD359E}"/>
    <cellStyle name="Normal 2 12 14" xfId="1109" xr:uid="{9D44BEE0-388E-4A74-B79D-6DF5CC2E6823}"/>
    <cellStyle name="Normal 2 12 14 2" xfId="1110" xr:uid="{F44EE15E-8602-49EB-92E7-B265A0124AAA}"/>
    <cellStyle name="Normal 2 12 15" xfId="1111" xr:uid="{1E925981-248B-4EEC-8BDA-B0743EDBE182}"/>
    <cellStyle name="Normal 2 12 15 2" xfId="1112" xr:uid="{193EFB5D-0D66-4BA0-9AAA-FE3AC9D8F816}"/>
    <cellStyle name="Normal 2 12 16" xfId="1113" xr:uid="{CB61E2BF-3B4A-4086-AF48-2054369D1E67}"/>
    <cellStyle name="Normal 2 12 16 2" xfId="1114" xr:uid="{4FE838FC-D871-474B-8989-9C1BC781B7E0}"/>
    <cellStyle name="Normal 2 12 17" xfId="1115" xr:uid="{485FCB7C-2F68-4352-9EE9-0696B4AA1C22}"/>
    <cellStyle name="Normal 2 12 17 2" xfId="1116" xr:uid="{59AD3D8E-4927-4D44-B95C-C7B0511AC719}"/>
    <cellStyle name="Normal 2 12 18" xfId="1117" xr:uid="{CE9A1066-AA89-4DE2-AA5E-51238829B869}"/>
    <cellStyle name="Normal 2 12 18 2" xfId="1118" xr:uid="{63DEEED8-AA6A-427C-B405-FBC3F2A609A5}"/>
    <cellStyle name="Normal 2 12 19" xfId="1119" xr:uid="{F1E2F502-3DC7-407C-9EEE-01BCBA6F2433}"/>
    <cellStyle name="Normal 2 12 19 2" xfId="1120" xr:uid="{C8605F19-01EC-462A-9CFC-C3F1950D1708}"/>
    <cellStyle name="Normal 2 12 2" xfId="1121" xr:uid="{CE2346F3-6B36-420B-8877-E55ACA41E6E1}"/>
    <cellStyle name="Normal 2 12 2 2" xfId="1122" xr:uid="{98B62F79-5055-405A-8A89-95D9799CB0AA}"/>
    <cellStyle name="Normal 2 12 20" xfId="1123" xr:uid="{A78D1E6E-0B7A-4278-8B57-1702CC5E1D3A}"/>
    <cellStyle name="Normal 2 12 20 2" xfId="1124" xr:uid="{70C3D08E-59F0-4C99-8F69-E37BAADA26CE}"/>
    <cellStyle name="Normal 2 12 21" xfId="1125" xr:uid="{16360BC6-E7BB-4AF4-B0B5-4F9174B40EBF}"/>
    <cellStyle name="Normal 2 12 21 2" xfId="1126" xr:uid="{7DF87259-42FD-4547-968B-9A665AD4A7C2}"/>
    <cellStyle name="Normal 2 12 22" xfId="1127" xr:uid="{9092E9E0-650F-4ECB-A119-D1D46F20F4A6}"/>
    <cellStyle name="Normal 2 12 22 2" xfId="1128" xr:uid="{A0A469AA-A6DA-4961-BEE4-6A001E78F1D8}"/>
    <cellStyle name="Normal 2 12 23" xfId="1129" xr:uid="{D7FB5C53-B7A4-4F4D-88D3-AA90B7483C0C}"/>
    <cellStyle name="Normal 2 12 23 2" xfId="1130" xr:uid="{3A0E30C1-27B4-434A-B9C6-A0DE5C4C7065}"/>
    <cellStyle name="Normal 2 12 24" xfId="1131" xr:uid="{92A52F57-EEE5-4A48-B763-FA1DDAE6BDD1}"/>
    <cellStyle name="Normal 2 12 3" xfId="1132" xr:uid="{AA5E9376-EF3B-49C4-96CE-9D50C4E75BB0}"/>
    <cellStyle name="Normal 2 12 3 2" xfId="1133" xr:uid="{8BFE03FB-C5C5-4566-8DEA-2AC621D7F0F0}"/>
    <cellStyle name="Normal 2 12 4" xfId="1134" xr:uid="{159B9C1A-D830-4514-917E-218503144368}"/>
    <cellStyle name="Normal 2 12 4 2" xfId="1135" xr:uid="{AA21AA75-02A4-4FCC-885C-3E2A3299FEDE}"/>
    <cellStyle name="Normal 2 12 5" xfId="1136" xr:uid="{9B51ABE5-60FA-4F0E-9692-16BE658F4538}"/>
    <cellStyle name="Normal 2 12 5 2" xfId="1137" xr:uid="{F8CFAB47-0E1C-4EA8-9D41-370FE96B2664}"/>
    <cellStyle name="Normal 2 12 6" xfId="1138" xr:uid="{28191BED-67AC-415B-B7B7-138C5D9EDB72}"/>
    <cellStyle name="Normal 2 12 6 2" xfId="1139" xr:uid="{3B19A62E-91FB-448E-9C71-AED15737E3F2}"/>
    <cellStyle name="Normal 2 12 7" xfId="1140" xr:uid="{D37967B9-F214-470C-A771-C1ED7FF817BD}"/>
    <cellStyle name="Normal 2 12 7 2" xfId="1141" xr:uid="{7F3B4C82-DC74-4219-AD9C-044E368A9F9A}"/>
    <cellStyle name="Normal 2 12 8" xfId="1142" xr:uid="{98C568CF-6F68-4D95-8647-AEC70ABB9D71}"/>
    <cellStyle name="Normal 2 12 8 2" xfId="1143" xr:uid="{991509A0-60E5-4D2C-8B96-E45D9802C90A}"/>
    <cellStyle name="Normal 2 12 9" xfId="1144" xr:uid="{23498F22-FEEF-46D0-9B55-FB285C8E2C1D}"/>
    <cellStyle name="Normal 2 12 9 2" xfId="1145" xr:uid="{ED7D87D7-EBD1-4D73-9EF7-6FB3BDE37613}"/>
    <cellStyle name="Normal 2 13" xfId="1146" xr:uid="{EA345DE2-DDF3-4473-9F0D-5F4552288BA6}"/>
    <cellStyle name="Normal 2 13 10" xfId="1147" xr:uid="{5E9731CC-D297-4CEA-8965-2A1134F73E0E}"/>
    <cellStyle name="Normal 2 13 10 2" xfId="1148" xr:uid="{F692FC6B-F382-4734-8200-C47F2D517D6F}"/>
    <cellStyle name="Normal 2 13 11" xfId="1149" xr:uid="{1FBDA558-6D9E-462F-B552-9A50B1865163}"/>
    <cellStyle name="Normal 2 13 11 2" xfId="1150" xr:uid="{7E99A64B-119C-4028-B0DC-5434556C2D50}"/>
    <cellStyle name="Normal 2 13 12" xfId="1151" xr:uid="{D014267C-940E-411E-939F-B0BC9B4DCACD}"/>
    <cellStyle name="Normal 2 13 12 2" xfId="1152" xr:uid="{4B9C01AB-51D1-4DFC-9D7F-609642D5D4C0}"/>
    <cellStyle name="Normal 2 13 13" xfId="1153" xr:uid="{5F6163F8-FBD6-42F4-96F8-1E4655A06415}"/>
    <cellStyle name="Normal 2 13 13 2" xfId="1154" xr:uid="{96E5784E-DAA0-46C5-ACE3-18D47278C832}"/>
    <cellStyle name="Normal 2 13 14" xfId="1155" xr:uid="{21C33D69-2108-40D2-BCEB-6050F2F4B619}"/>
    <cellStyle name="Normal 2 13 14 2" xfId="1156" xr:uid="{3B5EB180-241B-4A8F-8F5E-C7BD14DF6817}"/>
    <cellStyle name="Normal 2 13 15" xfId="1157" xr:uid="{5592124A-9591-454B-937C-6DF54D2C3BDE}"/>
    <cellStyle name="Normal 2 13 15 2" xfId="1158" xr:uid="{73C189F4-4651-41BC-9D7E-91ADD5DBB110}"/>
    <cellStyle name="Normal 2 13 16" xfId="1159" xr:uid="{42C4699E-8B15-482A-9533-DCAA7DBDE830}"/>
    <cellStyle name="Normal 2 13 16 2" xfId="1160" xr:uid="{22F9D112-5716-43C5-95BE-AF33D4F846BB}"/>
    <cellStyle name="Normal 2 13 17" xfId="1161" xr:uid="{12D4906D-9404-472F-B4E5-4366620371BB}"/>
    <cellStyle name="Normal 2 13 17 2" xfId="1162" xr:uid="{35DD4CD6-D674-4820-B531-CBCC4B680351}"/>
    <cellStyle name="Normal 2 13 18" xfId="1163" xr:uid="{5A634675-4CAF-4D10-886C-C92214BAB777}"/>
    <cellStyle name="Normal 2 13 18 2" xfId="1164" xr:uid="{0838C3AE-BEC4-4704-81B0-BBE48E307E46}"/>
    <cellStyle name="Normal 2 13 19" xfId="1165" xr:uid="{1FFCD513-91EE-43A5-AC7F-68415C806D6B}"/>
    <cellStyle name="Normal 2 13 19 2" xfId="1166" xr:uid="{C2B86F78-2B3A-4E3D-A1B0-EBCB6B97FC27}"/>
    <cellStyle name="Normal 2 13 2" xfId="1167" xr:uid="{B9FBA169-1C29-4E93-A270-7383965336FB}"/>
    <cellStyle name="Normal 2 13 2 2" xfId="1168" xr:uid="{858456FC-5BB8-4C91-8E49-E31B2EE21CF3}"/>
    <cellStyle name="Normal 2 13 20" xfId="1169" xr:uid="{34FF051E-E0EA-4096-BAE4-8830B41CCF86}"/>
    <cellStyle name="Normal 2 13 20 2" xfId="1170" xr:uid="{C9A6CDA8-B3C0-46EA-A829-E0B724780194}"/>
    <cellStyle name="Normal 2 13 21" xfId="1171" xr:uid="{15B50CED-DF78-4F8C-A4D6-3679C7A7D155}"/>
    <cellStyle name="Normal 2 13 21 2" xfId="1172" xr:uid="{BB0E7C05-76FC-4F60-8290-CE2212AE66EC}"/>
    <cellStyle name="Normal 2 13 22" xfId="1173" xr:uid="{CBA49B36-4E4F-4F68-8DF7-444DE81CBA87}"/>
    <cellStyle name="Normal 2 13 22 2" xfId="1174" xr:uid="{3CA840D0-424B-4ED8-8FFB-41BF51195EDA}"/>
    <cellStyle name="Normal 2 13 23" xfId="1175" xr:uid="{C921F909-19AD-45F7-AA50-FA324899398C}"/>
    <cellStyle name="Normal 2 13 23 2" xfId="1176" xr:uid="{0FD4609A-E8CD-4CC8-9301-9F71FED0AB19}"/>
    <cellStyle name="Normal 2 13 24" xfId="1177" xr:uid="{652D527E-34FE-40DE-94A6-912B40EC32AF}"/>
    <cellStyle name="Normal 2 13 3" xfId="1178" xr:uid="{A4C59ECD-5900-43CA-A500-6DAEDCB3E992}"/>
    <cellStyle name="Normal 2 13 3 2" xfId="1179" xr:uid="{3047D1ED-3A13-404C-AAAD-001F555546D1}"/>
    <cellStyle name="Normal 2 13 4" xfId="1180" xr:uid="{CB504D74-F297-4EEA-8701-38C4E6CC0A19}"/>
    <cellStyle name="Normal 2 13 4 2" xfId="1181" xr:uid="{72E6FEA1-D04B-43FA-B18B-99D3D9BAFB25}"/>
    <cellStyle name="Normal 2 13 5" xfId="1182" xr:uid="{1CFAC049-5D64-47C2-A40E-B4E40FF185CE}"/>
    <cellStyle name="Normal 2 13 5 2" xfId="1183" xr:uid="{5C154429-C4E3-4FA4-B069-6D075BF73AEE}"/>
    <cellStyle name="Normal 2 13 6" xfId="1184" xr:uid="{31E52BBD-3678-41D6-8F50-7943D8830A59}"/>
    <cellStyle name="Normal 2 13 6 2" xfId="1185" xr:uid="{F03D4946-4A45-4DBD-83D7-563B414195AF}"/>
    <cellStyle name="Normal 2 13 7" xfId="1186" xr:uid="{BDD4E9E2-EBBC-4207-88BC-A5F9B07C3DAA}"/>
    <cellStyle name="Normal 2 13 7 2" xfId="1187" xr:uid="{E76CD142-8252-46CF-96E8-6DD18E5D1A0D}"/>
    <cellStyle name="Normal 2 13 8" xfId="1188" xr:uid="{6686236E-5710-4A4B-940A-D990AE7B0640}"/>
    <cellStyle name="Normal 2 13 8 2" xfId="1189" xr:uid="{4B2B6254-E60A-43EF-91DA-0F7F43802573}"/>
    <cellStyle name="Normal 2 13 9" xfId="1190" xr:uid="{EF1C644C-1BBE-486F-877A-DF206BA2676D}"/>
    <cellStyle name="Normal 2 13 9 2" xfId="1191" xr:uid="{8071046D-7C0A-40B8-B637-7E93BC1F6C50}"/>
    <cellStyle name="Normal 2 14" xfId="1192" xr:uid="{5789206F-CC4C-46C4-85D2-9A26292ACDC1}"/>
    <cellStyle name="Normal 2 14 10" xfId="1193" xr:uid="{83B42490-EB88-427D-973B-306F35906D91}"/>
    <cellStyle name="Normal 2 14 10 2" xfId="1194" xr:uid="{2DE84EC0-D547-4E9F-9561-2A8175AC6571}"/>
    <cellStyle name="Normal 2 14 11" xfId="1195" xr:uid="{9E06AEA0-240F-4E4B-A2BE-B25D0EED4128}"/>
    <cellStyle name="Normal 2 14 11 2" xfId="1196" xr:uid="{B020A6D9-7F52-4BF8-8DD8-AFDFA03B4C9B}"/>
    <cellStyle name="Normal 2 14 12" xfId="1197" xr:uid="{7C37F50D-4095-46E0-970B-85EDD88A2C3C}"/>
    <cellStyle name="Normal 2 14 12 2" xfId="1198" xr:uid="{D2E6C4C2-E859-4581-BE9C-7CF76D8EACEA}"/>
    <cellStyle name="Normal 2 14 13" xfId="1199" xr:uid="{DFD83B72-6F3A-41EE-8E37-E6565EE92B8D}"/>
    <cellStyle name="Normal 2 14 13 2" xfId="1200" xr:uid="{591F3035-657C-48BD-993F-DA469FFA14E8}"/>
    <cellStyle name="Normal 2 14 14" xfId="1201" xr:uid="{640A83C0-1EEB-4585-8453-FED3C465ADFC}"/>
    <cellStyle name="Normal 2 14 14 2" xfId="1202" xr:uid="{C6597BED-BA17-4C9C-BD0A-E686939C0D95}"/>
    <cellStyle name="Normal 2 14 15" xfId="1203" xr:uid="{462479DE-ECC8-4890-89FA-73051107A11D}"/>
    <cellStyle name="Normal 2 14 15 2" xfId="1204" xr:uid="{5EE6B0EB-1D85-4B66-9611-AFE492D99346}"/>
    <cellStyle name="Normal 2 14 16" xfId="1205" xr:uid="{C0B80E1E-C34F-4216-89FE-26A0A8E356CF}"/>
    <cellStyle name="Normal 2 14 16 2" xfId="1206" xr:uid="{E1C12E60-2500-4A74-B1D2-BEFEED2EE5D8}"/>
    <cellStyle name="Normal 2 14 17" xfId="1207" xr:uid="{C764F72D-0AA0-42E5-8E43-CD86CEAD0C50}"/>
    <cellStyle name="Normal 2 14 17 2" xfId="1208" xr:uid="{1F4D7DA0-F6F3-4E6F-8108-E0C430CD78EE}"/>
    <cellStyle name="Normal 2 14 18" xfId="1209" xr:uid="{44D625B7-0D24-43CC-BC1C-DED90EADACB7}"/>
    <cellStyle name="Normal 2 14 18 2" xfId="1210" xr:uid="{021A5E1D-AC6E-457D-8CD4-B5F5170205C4}"/>
    <cellStyle name="Normal 2 14 19" xfId="1211" xr:uid="{DB016D9F-4658-4749-9581-D475299E2D5E}"/>
    <cellStyle name="Normal 2 14 19 2" xfId="1212" xr:uid="{E0B353A2-6DB6-4649-8634-ED682DE6B976}"/>
    <cellStyle name="Normal 2 14 2" xfId="1213" xr:uid="{2311CE59-D8D3-43B0-BE4F-3A73781EBA57}"/>
    <cellStyle name="Normal 2 14 2 2" xfId="1214" xr:uid="{E5714473-E240-4CB9-8156-6426A3A6AED3}"/>
    <cellStyle name="Normal 2 14 20" xfId="1215" xr:uid="{9453754B-0543-41F2-B978-029AD1ACB6B7}"/>
    <cellStyle name="Normal 2 14 20 2" xfId="1216" xr:uid="{699A6096-6920-4CAF-A334-8E3900F19DFD}"/>
    <cellStyle name="Normal 2 14 21" xfId="1217" xr:uid="{5B78494D-5D81-49F5-AE06-47C640B8B32B}"/>
    <cellStyle name="Normal 2 14 21 2" xfId="1218" xr:uid="{4BBA0820-E843-484B-B103-5BD9794D93C6}"/>
    <cellStyle name="Normal 2 14 22" xfId="1219" xr:uid="{C2A16F91-AAF6-421B-A454-17E6860E7138}"/>
    <cellStyle name="Normal 2 14 22 2" xfId="1220" xr:uid="{9F803CC0-C0BD-4CCF-96D1-0721CCDA3881}"/>
    <cellStyle name="Normal 2 14 23" xfId="1221" xr:uid="{3AFBCCFC-73D3-470D-8D3C-27FB3D8F85AB}"/>
    <cellStyle name="Normal 2 14 23 2" xfId="1222" xr:uid="{CB604DD9-1EF2-46EE-B9E5-A0F64F56C451}"/>
    <cellStyle name="Normal 2 14 24" xfId="1223" xr:uid="{1155C162-215A-4FA7-A156-E68619FF4810}"/>
    <cellStyle name="Normal 2 14 3" xfId="1224" xr:uid="{72D98E70-6748-4A87-9059-FAA53E5779DB}"/>
    <cellStyle name="Normal 2 14 3 2" xfId="1225" xr:uid="{30E32B1A-BD07-413A-B5CE-4FA6530C83F1}"/>
    <cellStyle name="Normal 2 14 4" xfId="1226" xr:uid="{202D0A4D-568D-4897-BF68-3FBB7C0F7064}"/>
    <cellStyle name="Normal 2 14 4 2" xfId="1227" xr:uid="{0FBD06B3-2B8D-49FE-9BD2-223991B81BC7}"/>
    <cellStyle name="Normal 2 14 5" xfId="1228" xr:uid="{FFA774C6-302D-4452-AD4B-8DA6A51358F5}"/>
    <cellStyle name="Normal 2 14 5 2" xfId="1229" xr:uid="{71BA3FA2-7356-4FF5-93BD-E7B6A69C57D7}"/>
    <cellStyle name="Normal 2 14 6" xfId="1230" xr:uid="{6D2C0082-2947-4496-A53B-3328A4D63CFC}"/>
    <cellStyle name="Normal 2 14 6 2" xfId="1231" xr:uid="{3A913FAE-6326-4257-9587-9E49E5809D9E}"/>
    <cellStyle name="Normal 2 14 7" xfId="1232" xr:uid="{CEB41BDF-67EF-4BD4-A933-3C234446715D}"/>
    <cellStyle name="Normal 2 14 7 2" xfId="1233" xr:uid="{4BFFF0A1-FFE9-4967-843B-8D52B6274825}"/>
    <cellStyle name="Normal 2 14 8" xfId="1234" xr:uid="{A3A03838-685E-4DFE-AFBA-DE01A50C6C5D}"/>
    <cellStyle name="Normal 2 14 8 2" xfId="1235" xr:uid="{7AF30A18-7247-467F-9BDD-DD60DBEF930F}"/>
    <cellStyle name="Normal 2 14 9" xfId="1236" xr:uid="{CEB64984-7789-4D67-8026-10A4C7CEECA8}"/>
    <cellStyle name="Normal 2 14 9 2" xfId="1237" xr:uid="{365B01A2-4FD2-4D85-B837-6ACAB8B759C8}"/>
    <cellStyle name="Normal 2 15" xfId="1238" xr:uid="{C7DD4164-4098-4B96-B7B6-8929647A652D}"/>
    <cellStyle name="Normal 2 15 10" xfId="1239" xr:uid="{96A2320D-79DD-45B1-84EB-76DE27473A62}"/>
    <cellStyle name="Normal 2 15 10 2" xfId="1240" xr:uid="{8F285D6B-72D9-4FD4-B4D1-F8624D93680D}"/>
    <cellStyle name="Normal 2 15 11" xfId="1241" xr:uid="{E6681E10-54F1-4677-894A-241A5C3984A3}"/>
    <cellStyle name="Normal 2 15 11 2" xfId="1242" xr:uid="{411891BA-2C83-4745-82EB-4480C62AC5E3}"/>
    <cellStyle name="Normal 2 15 12" xfId="1243" xr:uid="{529DC258-D45C-451D-BB22-1FE0D7DE388D}"/>
    <cellStyle name="Normal 2 15 12 2" xfId="1244" xr:uid="{A042F4A0-975E-476A-9E34-94A605A1AFF7}"/>
    <cellStyle name="Normal 2 15 13" xfId="1245" xr:uid="{8EC26296-00F3-4D0D-A692-FD3985F3CE69}"/>
    <cellStyle name="Normal 2 15 13 2" xfId="1246" xr:uid="{EF3BCD3A-9285-461B-B06A-8AD05C7D2910}"/>
    <cellStyle name="Normal 2 15 14" xfId="1247" xr:uid="{D9641DBF-38E1-444B-8442-7D19DDC04E20}"/>
    <cellStyle name="Normal 2 15 14 2" xfId="1248" xr:uid="{25EC142C-341D-470D-8572-A9AB32F2E049}"/>
    <cellStyle name="Normal 2 15 15" xfId="1249" xr:uid="{E40FBA95-59F5-4B12-884A-FCBB68C87B50}"/>
    <cellStyle name="Normal 2 15 15 2" xfId="1250" xr:uid="{67016F32-ACA7-4FAD-8A4B-05E6B106EBCF}"/>
    <cellStyle name="Normal 2 15 16" xfId="1251" xr:uid="{D743575F-5B72-47DE-B3BB-D26794A61ABE}"/>
    <cellStyle name="Normal 2 15 16 2" xfId="1252" xr:uid="{B4F82393-E868-4D74-9752-FA5958192387}"/>
    <cellStyle name="Normal 2 15 17" xfId="1253" xr:uid="{32A7007B-2AEF-4C0E-ABF1-B029F40CCC76}"/>
    <cellStyle name="Normal 2 15 17 2" xfId="1254" xr:uid="{25054D16-8F23-44D1-9FAD-41D45F61A436}"/>
    <cellStyle name="Normal 2 15 18" xfId="1255" xr:uid="{7BA7FF12-37AC-4575-A512-B4F6F62F9FA5}"/>
    <cellStyle name="Normal 2 15 18 2" xfId="1256" xr:uid="{C3D0B3D9-7861-469B-88FA-DDA06FD8B7B2}"/>
    <cellStyle name="Normal 2 15 19" xfId="1257" xr:uid="{BDD16951-8E2A-4474-BB30-E12A93A3F8E6}"/>
    <cellStyle name="Normal 2 15 19 2" xfId="1258" xr:uid="{4C740353-2C11-439B-AB89-1F976B6D9357}"/>
    <cellStyle name="Normal 2 15 2" xfId="1259" xr:uid="{C8A1C2B9-2A06-4CDB-B874-E382568694A8}"/>
    <cellStyle name="Normal 2 15 2 2" xfId="1260" xr:uid="{FAA37698-B3A4-45A6-99E0-56A954AD717A}"/>
    <cellStyle name="Normal 2 15 20" xfId="1261" xr:uid="{5BE57868-124D-4147-8632-7DF9488D1084}"/>
    <cellStyle name="Normal 2 15 20 2" xfId="1262" xr:uid="{EBCCDE05-2E3A-4F32-9521-C410E2363EBF}"/>
    <cellStyle name="Normal 2 15 21" xfId="1263" xr:uid="{58896EE6-131C-4621-A376-5880CEFC2965}"/>
    <cellStyle name="Normal 2 15 21 2" xfId="1264" xr:uid="{57E96AFC-FF4D-4952-BBB3-D8B4051A9E17}"/>
    <cellStyle name="Normal 2 15 22" xfId="1265" xr:uid="{DF01AAEA-4990-4C6A-8F68-1B2DA24018A8}"/>
    <cellStyle name="Normal 2 15 22 2" xfId="1266" xr:uid="{D16B7770-7C7A-4E20-8A96-69D65225A8AE}"/>
    <cellStyle name="Normal 2 15 23" xfId="1267" xr:uid="{9EFD6E61-7974-4548-BA6D-6D1EF9143BC9}"/>
    <cellStyle name="Normal 2 15 23 2" xfId="1268" xr:uid="{04D55CCA-0C1D-4160-88A8-FA2D9A354C15}"/>
    <cellStyle name="Normal 2 15 24" xfId="1269" xr:uid="{8A5BE690-F8F7-451C-A2E7-96A4F1A7039F}"/>
    <cellStyle name="Normal 2 15 3" xfId="1270" xr:uid="{4EE75B4D-884A-4032-827E-EED72F1680AE}"/>
    <cellStyle name="Normal 2 15 3 2" xfId="1271" xr:uid="{9A7F4F99-DBA5-45C0-9973-E25833B5A469}"/>
    <cellStyle name="Normal 2 15 4" xfId="1272" xr:uid="{13F0CD2F-E3FD-4316-99E4-CA69DBC32076}"/>
    <cellStyle name="Normal 2 15 4 2" xfId="1273" xr:uid="{48333EF6-5EB2-4AC3-8A7A-403F083D8D6C}"/>
    <cellStyle name="Normal 2 15 5" xfId="1274" xr:uid="{15EDABF3-01D1-4B64-A9CB-C41F7DF409A7}"/>
    <cellStyle name="Normal 2 15 5 2" xfId="1275" xr:uid="{63410425-07BC-480C-9E22-B4A826DB79D1}"/>
    <cellStyle name="Normal 2 15 6" xfId="1276" xr:uid="{FEA7806A-2405-46A8-946B-0B07E22F350D}"/>
    <cellStyle name="Normal 2 15 6 2" xfId="1277" xr:uid="{1D54E437-CBC1-4573-AE25-F3BF5057F080}"/>
    <cellStyle name="Normal 2 15 7" xfId="1278" xr:uid="{43D18454-D1BE-4065-BEA0-CD4799CB4764}"/>
    <cellStyle name="Normal 2 15 7 2" xfId="1279" xr:uid="{F5927E8F-AD2B-4410-9196-6339A969AB4A}"/>
    <cellStyle name="Normal 2 15 8" xfId="1280" xr:uid="{4AC04EDC-6A1B-4FAB-8CE3-4F001A4523FC}"/>
    <cellStyle name="Normal 2 15 8 2" xfId="1281" xr:uid="{1DE5DF2B-DBD4-497B-8265-4B8FAC354D71}"/>
    <cellStyle name="Normal 2 15 9" xfId="1282" xr:uid="{9DAA5DCD-2D62-472C-A1EE-4A33CEEBD57C}"/>
    <cellStyle name="Normal 2 15 9 2" xfId="1283" xr:uid="{F2BEE9E2-7304-4E2C-89B4-89A34FF4D958}"/>
    <cellStyle name="Normal 2 16" xfId="1284" xr:uid="{D722EE78-ABF1-4CAD-BEE0-D15F5C0BA8EE}"/>
    <cellStyle name="Normal 2 16 10" xfId="1285" xr:uid="{FAD520DB-8D9D-47EF-9784-3C8C81BA0D17}"/>
    <cellStyle name="Normal 2 16 10 2" xfId="1286" xr:uid="{04C4DEF9-9C43-49B7-BDD2-1658409A2CC2}"/>
    <cellStyle name="Normal 2 16 11" xfId="1287" xr:uid="{485AAF61-D6C8-44F2-A0CA-759E0D5A8D4A}"/>
    <cellStyle name="Normal 2 16 11 2" xfId="1288" xr:uid="{5AB51406-C930-45AA-A62D-8BC195F5E793}"/>
    <cellStyle name="Normal 2 16 12" xfId="1289" xr:uid="{686F2EFD-D145-442D-B420-2D95C446CF4E}"/>
    <cellStyle name="Normal 2 16 12 2" xfId="1290" xr:uid="{AE72A070-4A94-4548-A074-25AE298A6074}"/>
    <cellStyle name="Normal 2 16 13" xfId="1291" xr:uid="{1DF4B2EF-88AC-4EF2-8FB1-AC33FD25BAB7}"/>
    <cellStyle name="Normal 2 16 13 2" xfId="1292" xr:uid="{D690F081-622D-442D-9111-6472F7933D7E}"/>
    <cellStyle name="Normal 2 16 14" xfId="1293" xr:uid="{9CCF456F-47DA-49E4-A249-5F2ABD1EF951}"/>
    <cellStyle name="Normal 2 16 14 2" xfId="1294" xr:uid="{FDB53AC5-3774-4FC5-930D-7DDB4D732CAE}"/>
    <cellStyle name="Normal 2 16 15" xfId="1295" xr:uid="{17265DEF-64BC-48B8-8FAD-2BFF719B9447}"/>
    <cellStyle name="Normal 2 16 15 2" xfId="1296" xr:uid="{028F6C76-F6BB-4912-A38D-346EDAA4F205}"/>
    <cellStyle name="Normal 2 16 16" xfId="1297" xr:uid="{5F5CDE1A-8616-435F-AF39-E70CF5F88EB2}"/>
    <cellStyle name="Normal 2 16 16 2" xfId="1298" xr:uid="{11EA4E98-C30E-450F-A70B-F649CE5AFCBA}"/>
    <cellStyle name="Normal 2 16 17" xfId="1299" xr:uid="{79E7C577-673C-46B4-AB30-867060BBDB65}"/>
    <cellStyle name="Normal 2 16 17 2" xfId="1300" xr:uid="{6C2B85C3-8BE3-42D1-86E5-C11BAEA098A1}"/>
    <cellStyle name="Normal 2 16 18" xfId="1301" xr:uid="{7C24AB02-B2B2-418B-8442-2708588DC48C}"/>
    <cellStyle name="Normal 2 16 18 2" xfId="1302" xr:uid="{251520A0-8C9B-4840-A4EB-CDC3799C3DDF}"/>
    <cellStyle name="Normal 2 16 19" xfId="1303" xr:uid="{2955B230-B878-4DCC-B5C3-41E71C7BE3E6}"/>
    <cellStyle name="Normal 2 16 19 2" xfId="1304" xr:uid="{CC57E60D-BEDB-44E6-B1B0-F1EC0255D432}"/>
    <cellStyle name="Normal 2 16 2" xfId="1305" xr:uid="{27ABDAF4-711D-493E-A930-01AED63BB697}"/>
    <cellStyle name="Normal 2 16 2 2" xfId="1306" xr:uid="{1D105D0F-413B-43BE-9764-DE3A5AC3BD0D}"/>
    <cellStyle name="Normal 2 16 20" xfId="1307" xr:uid="{8CDF0E6F-926A-42E2-AE6A-9347CFE5463A}"/>
    <cellStyle name="Normal 2 16 20 2" xfId="1308" xr:uid="{A7B19989-B400-4FC6-BF03-41E15DF46D11}"/>
    <cellStyle name="Normal 2 16 21" xfId="1309" xr:uid="{437BCE30-47B8-4C2E-AB04-65516E5407B9}"/>
    <cellStyle name="Normal 2 16 21 2" xfId="1310" xr:uid="{3F189497-5D0F-46D8-BA71-4D2C8D8DC763}"/>
    <cellStyle name="Normal 2 16 22" xfId="1311" xr:uid="{CBBAB7DF-9069-4AA2-AE0E-CD7B53FE383E}"/>
    <cellStyle name="Normal 2 16 22 2" xfId="1312" xr:uid="{EB7D4DA5-5EB1-4E8E-8738-20F65FF452E9}"/>
    <cellStyle name="Normal 2 16 23" xfId="1313" xr:uid="{44E51216-CB2D-477D-93CB-962A4AFB824D}"/>
    <cellStyle name="Normal 2 16 23 2" xfId="1314" xr:uid="{173B398C-D30E-4A20-8F4E-08998400A277}"/>
    <cellStyle name="Normal 2 16 24" xfId="1315" xr:uid="{DBCB355A-BED0-4413-A0B2-05808CD77477}"/>
    <cellStyle name="Normal 2 16 3" xfId="1316" xr:uid="{C06BBDDB-9960-4F2B-834C-A7FA044BA120}"/>
    <cellStyle name="Normal 2 16 3 2" xfId="1317" xr:uid="{2F8F046E-CBA8-4F56-8F65-1C7E1446AB66}"/>
    <cellStyle name="Normal 2 16 4" xfId="1318" xr:uid="{E1728C81-9CD2-443F-8D49-7572B887FCA9}"/>
    <cellStyle name="Normal 2 16 4 2" xfId="1319" xr:uid="{2ABC9AF1-6118-4621-822F-C4DA666EC410}"/>
    <cellStyle name="Normal 2 16 5" xfId="1320" xr:uid="{854DB96E-1588-4BC8-8C3D-90AD88262734}"/>
    <cellStyle name="Normal 2 16 5 2" xfId="1321" xr:uid="{1386168F-EA12-4D35-8992-DB80A172FF69}"/>
    <cellStyle name="Normal 2 16 6" xfId="1322" xr:uid="{2C768F0A-FE42-4EBF-BECA-094E68B58C9E}"/>
    <cellStyle name="Normal 2 16 6 2" xfId="1323" xr:uid="{4EAA4B83-1892-4A25-8E60-5552679E99B6}"/>
    <cellStyle name="Normal 2 16 7" xfId="1324" xr:uid="{E75EBBFE-C49D-474E-9569-D72D53C9FD75}"/>
    <cellStyle name="Normal 2 16 7 2" xfId="1325" xr:uid="{6CCA3F04-1A20-484E-81FF-F0FA87FF73A2}"/>
    <cellStyle name="Normal 2 16 8" xfId="1326" xr:uid="{0F169DF0-FA8B-4EBE-9CF4-47FA72A8CA7A}"/>
    <cellStyle name="Normal 2 16 8 2" xfId="1327" xr:uid="{34758A8E-D2A4-4894-BA33-495B21AD6A19}"/>
    <cellStyle name="Normal 2 16 9" xfId="1328" xr:uid="{07891F0F-6D79-4FF2-83C5-F1F2059AF7F1}"/>
    <cellStyle name="Normal 2 16 9 2" xfId="1329" xr:uid="{BB5F82AE-E8DA-4C7F-A6BE-A204DBBBB2A9}"/>
    <cellStyle name="Normal 2 17" xfId="1330" xr:uid="{8339E3A0-2BE1-4F63-AB97-938D0EE6618B}"/>
    <cellStyle name="Normal 2 17 10" xfId="1331" xr:uid="{34634B23-3C72-48FF-8CD7-44CF2BF09B04}"/>
    <cellStyle name="Normal 2 17 10 2" xfId="1332" xr:uid="{60CFA6CD-5817-453A-8B09-F133C00388B6}"/>
    <cellStyle name="Normal 2 17 11" xfId="1333" xr:uid="{1B459ABA-D27E-4D77-9B36-924F2843E475}"/>
    <cellStyle name="Normal 2 17 11 2" xfId="1334" xr:uid="{277D3113-9AE1-4265-AFFF-FD5AD064FCC7}"/>
    <cellStyle name="Normal 2 17 12" xfId="1335" xr:uid="{29FAD779-7B57-4F6F-92A1-DC86A85B07E7}"/>
    <cellStyle name="Normal 2 17 12 2" xfId="1336" xr:uid="{EA6331F2-0DAA-432E-B8B0-9020C9906791}"/>
    <cellStyle name="Normal 2 17 13" xfId="1337" xr:uid="{D04D918D-B9F3-4C32-840F-8FC7A221B8D7}"/>
    <cellStyle name="Normal 2 17 13 2" xfId="1338" xr:uid="{8A1B1369-D682-479B-9185-A1E3B5F0E774}"/>
    <cellStyle name="Normal 2 17 14" xfId="1339" xr:uid="{92E68602-6638-4D75-95F2-B82A08DB02FB}"/>
    <cellStyle name="Normal 2 17 14 2" xfId="1340" xr:uid="{F70D1B18-123E-43B8-8BAA-BE98EA8F1DF7}"/>
    <cellStyle name="Normal 2 17 15" xfId="1341" xr:uid="{52DB4B93-7E6B-4909-B26F-B3C2C36B32BC}"/>
    <cellStyle name="Normal 2 17 15 2" xfId="1342" xr:uid="{51C4A804-5F20-44E1-852A-AC473C126148}"/>
    <cellStyle name="Normal 2 17 16" xfId="1343" xr:uid="{CFD1817B-6DAD-4E34-8C5A-C216D28CD8B5}"/>
    <cellStyle name="Normal 2 17 16 2" xfId="1344" xr:uid="{76FF4ECF-BDE0-4762-A164-0418F8833AC1}"/>
    <cellStyle name="Normal 2 17 17" xfId="1345" xr:uid="{4DEFF55C-D59D-4705-8145-E2AB15EBD27D}"/>
    <cellStyle name="Normal 2 17 17 2" xfId="1346" xr:uid="{FFE7F693-062E-49F2-9505-FAD75B9D409C}"/>
    <cellStyle name="Normal 2 17 18" xfId="1347" xr:uid="{4A3453FB-363F-4405-9EF4-2F7DB86C4BE5}"/>
    <cellStyle name="Normal 2 17 18 2" xfId="1348" xr:uid="{19C919DD-8071-4378-9F8A-7DA131E78945}"/>
    <cellStyle name="Normal 2 17 19" xfId="1349" xr:uid="{F867A3C8-E9FA-44A6-9BE2-2BEDE9E8A8C5}"/>
    <cellStyle name="Normal 2 17 19 2" xfId="1350" xr:uid="{60659F7C-B2BD-49D9-8D0A-67502ECB3C3C}"/>
    <cellStyle name="Normal 2 17 2" xfId="1351" xr:uid="{F1051D05-9B37-4D5D-BD1B-5B6B3CF1846E}"/>
    <cellStyle name="Normal 2 17 2 2" xfId="1352" xr:uid="{98AA4A10-91CF-4828-82F4-485C31282897}"/>
    <cellStyle name="Normal 2 17 20" xfId="1353" xr:uid="{916EC0F5-E28A-4393-A673-0A1200ABFBAB}"/>
    <cellStyle name="Normal 2 17 20 2" xfId="1354" xr:uid="{F0B043E5-1B3B-4060-87F8-5E24A11F6633}"/>
    <cellStyle name="Normal 2 17 21" xfId="1355" xr:uid="{FD20B3EA-4E49-43BF-BD52-FAF341135D06}"/>
    <cellStyle name="Normal 2 17 21 2" xfId="1356" xr:uid="{175FE9DA-095D-4AB7-AB37-0768CBFD7BC7}"/>
    <cellStyle name="Normal 2 17 22" xfId="1357" xr:uid="{D1FB12F3-DBA9-499D-9FCE-F57AAE8150AF}"/>
    <cellStyle name="Normal 2 17 22 2" xfId="1358" xr:uid="{945D7C1B-B950-4529-92A9-D57BC8DE2AD1}"/>
    <cellStyle name="Normal 2 17 23" xfId="1359" xr:uid="{C12B5D82-9A50-488E-95BC-B651F61ABE9C}"/>
    <cellStyle name="Normal 2 17 23 2" xfId="1360" xr:uid="{533487E2-7993-4118-9EBB-57EFEC9E6032}"/>
    <cellStyle name="Normal 2 17 24" xfId="1361" xr:uid="{84A72825-9065-4120-B200-1704E3274DC0}"/>
    <cellStyle name="Normal 2 17 3" xfId="1362" xr:uid="{D9FBF168-9CB4-40F2-8A3D-710E54996C73}"/>
    <cellStyle name="Normal 2 17 3 2" xfId="1363" xr:uid="{55EFFC76-5CE5-4F0E-876B-3CE66AC2E892}"/>
    <cellStyle name="Normal 2 17 4" xfId="1364" xr:uid="{A9B031B6-5A90-4759-83EC-04D0681B6205}"/>
    <cellStyle name="Normal 2 17 4 2" xfId="1365" xr:uid="{9B196FE4-D4E7-4251-B550-0A827580173F}"/>
    <cellStyle name="Normal 2 17 5" xfId="1366" xr:uid="{0BE635EC-6AFF-46CB-BB00-4F0B3B586AD6}"/>
    <cellStyle name="Normal 2 17 5 2" xfId="1367" xr:uid="{DA00FA6D-3DF2-4295-852F-EA8094608CD9}"/>
    <cellStyle name="Normal 2 17 6" xfId="1368" xr:uid="{34E7EDDA-8AC3-4C64-BE7B-113A8F7DF9A0}"/>
    <cellStyle name="Normal 2 17 6 2" xfId="1369" xr:uid="{77EFA39D-223E-4417-8C61-E463D5133ADC}"/>
    <cellStyle name="Normal 2 17 7" xfId="1370" xr:uid="{E4821FF1-A6DF-4E8C-8935-34E1F6659CBD}"/>
    <cellStyle name="Normal 2 17 7 2" xfId="1371" xr:uid="{C485E09A-2393-4C4A-87FA-481C6F610473}"/>
    <cellStyle name="Normal 2 17 8" xfId="1372" xr:uid="{168FA206-E266-41CD-873F-EB8B2A5D5ED4}"/>
    <cellStyle name="Normal 2 17 8 2" xfId="1373" xr:uid="{8FA611C3-EF02-4499-B79C-3B849819C8D9}"/>
    <cellStyle name="Normal 2 17 9" xfId="1374" xr:uid="{3DDC5B59-242D-49F6-A2E4-BBB3F3C285A4}"/>
    <cellStyle name="Normal 2 17 9 2" xfId="1375" xr:uid="{F4ECCA96-EB6D-4948-891D-AB056B9FA9A6}"/>
    <cellStyle name="Normal 2 18" xfId="1376" xr:uid="{F6A9B2D7-6BDC-4F76-A324-4333F7273DE2}"/>
    <cellStyle name="Normal 2 18 10" xfId="1377" xr:uid="{BA0E09E1-C042-42A4-A633-340D6F5FD18D}"/>
    <cellStyle name="Normal 2 18 10 2" xfId="1378" xr:uid="{474664C0-F280-4ADF-968A-BFF0540EB099}"/>
    <cellStyle name="Normal 2 18 11" xfId="1379" xr:uid="{F940C0BA-4265-4C8A-9C6D-76E70E01A388}"/>
    <cellStyle name="Normal 2 18 11 2" xfId="1380" xr:uid="{3F4F0088-EBDD-442B-958F-835E17BA6991}"/>
    <cellStyle name="Normal 2 18 12" xfId="1381" xr:uid="{755B2EB0-24C1-4095-8C6D-23818DB4E6C0}"/>
    <cellStyle name="Normal 2 18 12 2" xfId="1382" xr:uid="{26EACA8F-305C-45C7-9E2B-251F65C06462}"/>
    <cellStyle name="Normal 2 18 13" xfId="1383" xr:uid="{72DA6316-0697-4C01-A4BC-83690F2300F5}"/>
    <cellStyle name="Normal 2 18 13 2" xfId="1384" xr:uid="{DD4D0D00-93E8-4A7D-BF9C-CB897858C11D}"/>
    <cellStyle name="Normal 2 18 14" xfId="1385" xr:uid="{0F1C6372-ECE4-46A4-AC4A-497D1E37CCFA}"/>
    <cellStyle name="Normal 2 18 14 2" xfId="1386" xr:uid="{7F361B7A-9A16-4589-84CE-6D5344FC3660}"/>
    <cellStyle name="Normal 2 18 15" xfId="1387" xr:uid="{CCE83ECB-DBAF-47C2-8764-7F8A2213B9C8}"/>
    <cellStyle name="Normal 2 18 15 2" xfId="1388" xr:uid="{73996A69-C37A-4470-AE8A-51236C168AC4}"/>
    <cellStyle name="Normal 2 18 16" xfId="1389" xr:uid="{BB355310-AD99-4F7C-A572-83CBAE484986}"/>
    <cellStyle name="Normal 2 18 16 2" xfId="1390" xr:uid="{347B4905-EB72-4A4E-80C9-096C0EDABB0E}"/>
    <cellStyle name="Normal 2 18 17" xfId="1391" xr:uid="{C01F1A71-0921-4572-828B-E52521FDCADA}"/>
    <cellStyle name="Normal 2 18 17 2" xfId="1392" xr:uid="{B83767EB-4497-4BAE-AC1F-5500F79ABFB4}"/>
    <cellStyle name="Normal 2 18 18" xfId="1393" xr:uid="{78EBEF8B-5C00-4306-A821-26DB64D6AAD6}"/>
    <cellStyle name="Normal 2 18 18 2" xfId="1394" xr:uid="{1CE56866-E37B-458F-ACA1-A7BC2EE47DD3}"/>
    <cellStyle name="Normal 2 18 19" xfId="1395" xr:uid="{53944644-303B-4B53-AD88-2581F1F0E711}"/>
    <cellStyle name="Normal 2 18 19 2" xfId="1396" xr:uid="{A32E5278-E6DC-4ACD-9901-D464B626F2B1}"/>
    <cellStyle name="Normal 2 18 2" xfId="1397" xr:uid="{911968FC-CB05-4D84-A123-B31FE8CFE930}"/>
    <cellStyle name="Normal 2 18 2 2" xfId="1398" xr:uid="{5B792DB3-9D7E-4B6B-BEB7-CB78DB6F62E3}"/>
    <cellStyle name="Normal 2 18 20" xfId="1399" xr:uid="{59CE3A01-42EE-4B5C-A47F-E465AC8DD3F0}"/>
    <cellStyle name="Normal 2 18 20 2" xfId="1400" xr:uid="{B0132420-583C-4940-B238-0FA6450DEADE}"/>
    <cellStyle name="Normal 2 18 21" xfId="1401" xr:uid="{09CD55EB-A5F0-48C4-A2D1-801F8A4EC932}"/>
    <cellStyle name="Normal 2 18 21 2" xfId="1402" xr:uid="{AD5FBA52-E1C2-40F0-98F6-6D45CCB0E92F}"/>
    <cellStyle name="Normal 2 18 22" xfId="1403" xr:uid="{D3E0BDC1-B26C-4418-8D40-1F83BCF89741}"/>
    <cellStyle name="Normal 2 18 22 2" xfId="1404" xr:uid="{B9835053-1C2C-4E43-ABD9-1BE440EB8E81}"/>
    <cellStyle name="Normal 2 18 23" xfId="1405" xr:uid="{7ED8A59D-8734-41F0-9F71-5A16998D52C0}"/>
    <cellStyle name="Normal 2 18 23 2" xfId="1406" xr:uid="{C4F73EFB-0F66-4F2E-A44C-A6497E37F28B}"/>
    <cellStyle name="Normal 2 18 24" xfId="1407" xr:uid="{D537C552-974D-4A59-92F6-D292EBB64704}"/>
    <cellStyle name="Normal 2 18 3" xfId="1408" xr:uid="{5DA83BA8-DDAA-45B9-8156-84999AD84A61}"/>
    <cellStyle name="Normal 2 18 3 2" xfId="1409" xr:uid="{B9321847-43C2-4F54-B7AB-CF2D03440D18}"/>
    <cellStyle name="Normal 2 18 4" xfId="1410" xr:uid="{149314C4-291D-4893-8311-14ADF3C002BD}"/>
    <cellStyle name="Normal 2 18 4 2" xfId="1411" xr:uid="{2A2954A3-6955-4B3A-A8DC-EB78737338EC}"/>
    <cellStyle name="Normal 2 18 5" xfId="1412" xr:uid="{24B0AE48-C5A4-4D59-A4E8-AA876B8E94F8}"/>
    <cellStyle name="Normal 2 18 5 2" xfId="1413" xr:uid="{5AEA3062-4F31-4A18-927C-1D5840D8522A}"/>
    <cellStyle name="Normal 2 18 6" xfId="1414" xr:uid="{57A750FF-4CE5-4037-8057-9A9E2D79F412}"/>
    <cellStyle name="Normal 2 18 6 2" xfId="1415" xr:uid="{12427B56-8679-49A0-BB55-08428EB1088A}"/>
    <cellStyle name="Normal 2 18 7" xfId="1416" xr:uid="{0E590616-8EA5-4462-BB61-5360D9ED199A}"/>
    <cellStyle name="Normal 2 18 7 2" xfId="1417" xr:uid="{E9BBCD6D-AF7A-451E-B6AA-C73C765D8CC2}"/>
    <cellStyle name="Normal 2 18 8" xfId="1418" xr:uid="{2A18D6F7-B1C5-4C66-ABEE-2B7991E5217B}"/>
    <cellStyle name="Normal 2 18 8 2" xfId="1419" xr:uid="{367B1A02-898C-4B61-AC5E-7B7BAC8A372E}"/>
    <cellStyle name="Normal 2 18 9" xfId="1420" xr:uid="{DC63EBE3-6C89-4CDA-A2F4-60C98A68CA78}"/>
    <cellStyle name="Normal 2 18 9 2" xfId="1421" xr:uid="{AA51C91A-5C8C-400B-B6F6-4DC84843DAFF}"/>
    <cellStyle name="Normal 2 19" xfId="1422" xr:uid="{53E448F0-0548-47CB-9156-8FEE635C7124}"/>
    <cellStyle name="Normal 2 19 10" xfId="1423" xr:uid="{AFFE848A-5102-4DF9-B32C-6AA8C2B15AB4}"/>
    <cellStyle name="Normal 2 19 10 2" xfId="1424" xr:uid="{5BBD90CD-0FFA-4570-8517-A7EF0B4B93BE}"/>
    <cellStyle name="Normal 2 19 11" xfId="1425" xr:uid="{8FD5DC43-03CD-4AFF-9A6A-A17A37A12365}"/>
    <cellStyle name="Normal 2 19 11 2" xfId="1426" xr:uid="{84068142-BD08-43A9-8BA3-D57D233BD8AE}"/>
    <cellStyle name="Normal 2 19 12" xfId="1427" xr:uid="{D4FCE934-B82A-46CD-809C-CC6C5EE0DFDB}"/>
    <cellStyle name="Normal 2 19 12 2" xfId="1428" xr:uid="{A2AF516A-071C-4332-97CD-F828FCCAED1E}"/>
    <cellStyle name="Normal 2 19 13" xfId="1429" xr:uid="{91B7EE37-2704-4417-AF76-F7A086D2582E}"/>
    <cellStyle name="Normal 2 19 13 2" xfId="1430" xr:uid="{20EDDEF8-0607-4358-B2D3-9CD3F2F07323}"/>
    <cellStyle name="Normal 2 19 14" xfId="1431" xr:uid="{5C1B4166-0421-4C02-BE34-61BB8F22B994}"/>
    <cellStyle name="Normal 2 19 14 2" xfId="1432" xr:uid="{9406698F-1B16-4FF7-B0B1-585E072D6110}"/>
    <cellStyle name="Normal 2 19 15" xfId="1433" xr:uid="{65ED0F79-F06F-46AE-B03C-955F7E3CEE9B}"/>
    <cellStyle name="Normal 2 19 15 2" xfId="1434" xr:uid="{64A275DF-BC89-4A65-8469-4B35812356C0}"/>
    <cellStyle name="Normal 2 19 16" xfId="1435" xr:uid="{D7931EF6-772B-4E4D-B1D9-350BD07C9F02}"/>
    <cellStyle name="Normal 2 19 16 2" xfId="1436" xr:uid="{F11FA768-4F11-4223-BD56-A3BFE2DCC6C9}"/>
    <cellStyle name="Normal 2 19 17" xfId="1437" xr:uid="{7DDE9396-CD84-478E-AAD6-0C7C5935CE6E}"/>
    <cellStyle name="Normal 2 19 17 2" xfId="1438" xr:uid="{3BC99FEA-BFAA-4530-91B3-D1B25B35697D}"/>
    <cellStyle name="Normal 2 19 18" xfId="1439" xr:uid="{12ED93B5-77FE-41F2-92B8-258D0ACBD8CA}"/>
    <cellStyle name="Normal 2 19 18 2" xfId="1440" xr:uid="{0200F7A0-A8D8-4985-9D95-C9F0100AD220}"/>
    <cellStyle name="Normal 2 19 19" xfId="1441" xr:uid="{38C95FC0-6FF2-4980-BAF7-21A37C34FE94}"/>
    <cellStyle name="Normal 2 19 19 2" xfId="1442" xr:uid="{1256954E-37E4-4023-B8C8-8277E1B48FBE}"/>
    <cellStyle name="Normal 2 19 2" xfId="1443" xr:uid="{839DF85F-1DD7-4DF6-8840-9B7B58AE6134}"/>
    <cellStyle name="Normal 2 19 2 2" xfId="1444" xr:uid="{6733F381-5D29-487C-ACA2-F9A7B4B9ED68}"/>
    <cellStyle name="Normal 2 19 20" xfId="1445" xr:uid="{1C6F959D-C477-41CB-82D6-2EB66C10DFD3}"/>
    <cellStyle name="Normal 2 19 20 2" xfId="1446" xr:uid="{FE196EEE-C6B8-4ADA-8793-BFB8EFB4691C}"/>
    <cellStyle name="Normal 2 19 21" xfId="1447" xr:uid="{C14D1252-8A8D-4F72-BAAD-BC673B2CD188}"/>
    <cellStyle name="Normal 2 19 21 2" xfId="1448" xr:uid="{DB9F1430-0FD9-4C5E-AF66-E557648BE11E}"/>
    <cellStyle name="Normal 2 19 22" xfId="1449" xr:uid="{4B55DA05-9FCE-44E2-A6F1-FE7BC2EAC8F7}"/>
    <cellStyle name="Normal 2 19 22 2" xfId="1450" xr:uid="{007CF0B5-9802-467B-931F-2719A533BE0F}"/>
    <cellStyle name="Normal 2 19 23" xfId="1451" xr:uid="{F1A03C23-1A8A-4234-B458-96647FAABDD3}"/>
    <cellStyle name="Normal 2 19 23 2" xfId="1452" xr:uid="{3D7BD5B4-6155-481B-98FB-81EDCF898F88}"/>
    <cellStyle name="Normal 2 19 24" xfId="1453" xr:uid="{C6735FEA-19B2-4772-BEBC-E2B17E6D31A4}"/>
    <cellStyle name="Normal 2 19 3" xfId="1454" xr:uid="{35538373-2B51-4A60-9D37-2FA9057A6315}"/>
    <cellStyle name="Normal 2 19 3 2" xfId="1455" xr:uid="{24B92859-A384-4BE9-B32A-CA05BCCCE47B}"/>
    <cellStyle name="Normal 2 19 4" xfId="1456" xr:uid="{D86442F2-AD22-4956-BFFF-759B2BF93312}"/>
    <cellStyle name="Normal 2 19 4 2" xfId="1457" xr:uid="{B0B6A6F0-E3D0-4543-9C34-AA0BEC77127B}"/>
    <cellStyle name="Normal 2 19 5" xfId="1458" xr:uid="{0644B415-4B8C-4D54-A772-0626320B7960}"/>
    <cellStyle name="Normal 2 19 5 2" xfId="1459" xr:uid="{5BCE7C92-F811-4A2C-BF44-79210E16CBCC}"/>
    <cellStyle name="Normal 2 19 6" xfId="1460" xr:uid="{7B797C22-08F2-486D-BC15-172676548CD4}"/>
    <cellStyle name="Normal 2 19 6 2" xfId="1461" xr:uid="{65CE88BA-B167-4694-8903-8C071D8F1AFD}"/>
    <cellStyle name="Normal 2 19 7" xfId="1462" xr:uid="{75AB78CB-091D-4678-9513-2FC92088B5F0}"/>
    <cellStyle name="Normal 2 19 7 2" xfId="1463" xr:uid="{984119E5-1C35-4AB5-B18C-C1973A27302A}"/>
    <cellStyle name="Normal 2 19 8" xfId="1464" xr:uid="{CA6760CD-DFA9-4654-A51C-96EFA084D666}"/>
    <cellStyle name="Normal 2 19 8 2" xfId="1465" xr:uid="{831FD12B-E7E5-4A99-AF67-891D0DEB131A}"/>
    <cellStyle name="Normal 2 19 9" xfId="1466" xr:uid="{9937E00C-3BDD-4325-8176-C9FA7735C415}"/>
    <cellStyle name="Normal 2 19 9 2" xfId="1467" xr:uid="{36017264-C2E5-4122-85B0-029BEA945132}"/>
    <cellStyle name="Normal 2 2" xfId="60" xr:uid="{9A42D9C1-9BE8-4B32-9B82-047F50EBE2BD}"/>
    <cellStyle name="Normal 2 2 2" xfId="1468" xr:uid="{1A5B38F5-73DE-4F59-BE18-407405C8EC46}"/>
    <cellStyle name="Normal 2 2 2 2" xfId="1469" xr:uid="{4F8CFCF3-3CD7-4277-B44C-4178018D46F4}"/>
    <cellStyle name="Normal 2 2 2 2 2" xfId="1470" xr:uid="{89F2AB33-9F9A-4CF6-95F8-45CE91AD3FBB}"/>
    <cellStyle name="Normal 2 2 2 2 3" xfId="55196" xr:uid="{983A4442-B938-466E-A5AF-62E2B1BA7BF3}"/>
    <cellStyle name="Normal 2 2 2 3" xfId="1471" xr:uid="{9A90552C-98B2-449E-A098-C9DFA52D997A}"/>
    <cellStyle name="Normal 2 2 2 4" xfId="1472" xr:uid="{B7C76C94-D5C4-43C6-B259-0CA2E482CA29}"/>
    <cellStyle name="Normal 2 2 3" xfId="1473" xr:uid="{8E7313AC-2082-4F23-8CA5-54D6B1CD4A0E}"/>
    <cellStyle name="Normal 2 2 3 10" xfId="14642" xr:uid="{06F35BC5-F291-4A86-AC36-DA3A7B6A378C}"/>
    <cellStyle name="Normal 2 2 3 10 2" xfId="44960" xr:uid="{53BF77DD-D79F-4DAA-A74A-7CD33958A6F5}"/>
    <cellStyle name="Normal 2 2 3 10 3" xfId="29735" xr:uid="{0D6816CF-4C80-4DD4-931A-4AC7DB73E4BD}"/>
    <cellStyle name="Normal 2 2 3 11" xfId="39951" xr:uid="{8DF8890D-7B02-4806-86C3-E162981DEABD}"/>
    <cellStyle name="Normal 2 2 3 12" xfId="24720" xr:uid="{8E73F793-318D-4139-8FAC-6E1808DAF88E}"/>
    <cellStyle name="Normal 2 2 3 13" xfId="9352" xr:uid="{3F9C98B6-D5CE-422D-81FC-5713FD8B92E5}"/>
    <cellStyle name="Normal 2 2 3 2" xfId="1474" xr:uid="{8EC19A03-E84D-4201-98FE-5114463A850E}"/>
    <cellStyle name="Normal 2 2 3 2 10" xfId="40003" xr:uid="{817F1207-8148-4D9D-B349-93DCE744D8A4}"/>
    <cellStyle name="Normal 2 2 3 2 11" xfId="24774" xr:uid="{8555FE3E-B706-4E9A-BCF3-0D686E611CF1}"/>
    <cellStyle name="Normal 2 2 3 2 12" xfId="9634" xr:uid="{16BB997E-815F-4795-994E-0032F22CF87B}"/>
    <cellStyle name="Normal 2 2 3 2 2" xfId="9741" xr:uid="{D0BAC8EA-6181-4A42-8B4B-002042764DC0}"/>
    <cellStyle name="Normal 2 2 3 2 2 10" xfId="24878" xr:uid="{500F6ED7-D9FE-4CB1-A517-55E1E0170537}"/>
    <cellStyle name="Normal 2 2 3 2 2 2" xfId="9955" xr:uid="{18347294-7071-4D90-94F0-E70DEF3DE0DF}"/>
    <cellStyle name="Normal 2 2 3 2 2 2 2" xfId="10375" xr:uid="{03FEB342-CCFD-46A4-A7FD-608E6019E750}"/>
    <cellStyle name="Normal 2 2 3 2 2 2 2 2" xfId="11213" xr:uid="{77A9AEB5-6B77-460A-A1FB-22FF8E3ECA97}"/>
    <cellStyle name="Normal 2 2 3 2 2 2 2 2 2" xfId="12900" xr:uid="{43E9BAD3-1E09-442C-9975-C377A6230D66}"/>
    <cellStyle name="Normal 2 2 3 2 2 2 2 2 2 2" xfId="22952" xr:uid="{7C8A1C06-12DD-4B9B-BF5B-2795A94C9BBD}"/>
    <cellStyle name="Normal 2 2 3 2 2 2 2 2 2 2 2" xfId="53266" xr:uid="{A7B395B1-22BB-411F-940C-6D8376C09B9A}"/>
    <cellStyle name="Normal 2 2 3 2 2 2 2 2 2 2 3" xfId="38041" xr:uid="{8B9FABF7-3ECC-420F-AA81-0E70CE56A3E2}"/>
    <cellStyle name="Normal 2 2 3 2 2 2 2 2 2 3" xfId="17933" xr:uid="{4D9BDC8C-510C-4552-86E8-9DB4DD373426}"/>
    <cellStyle name="Normal 2 2 3 2 2 2 2 2 2 3 2" xfId="48249" xr:uid="{5565CA12-B19F-49DE-A8FB-2ABBFE895749}"/>
    <cellStyle name="Normal 2 2 3 2 2 2 2 2 2 3 3" xfId="33024" xr:uid="{194775F7-4B86-4E2E-A668-9C15DB9744DF}"/>
    <cellStyle name="Normal 2 2 3 2 2 2 2 2 2 4" xfId="43236" xr:uid="{3B7622EA-772D-4A07-884C-97C55EF1CC45}"/>
    <cellStyle name="Normal 2 2 3 2 2 2 2 2 2 5" xfId="28011" xr:uid="{66409F20-C3C0-4650-84AA-F36A2CFE7969}"/>
    <cellStyle name="Normal 2 2 3 2 2 2 2 2 3" xfId="14580" xr:uid="{13C2AB6B-1E92-4802-B90B-B85E10097E36}"/>
    <cellStyle name="Normal 2 2 3 2 2 2 2 2 3 2" xfId="24623" xr:uid="{FB6E1502-A18F-4E98-BD47-5F7243E37F3C}"/>
    <cellStyle name="Normal 2 2 3 2 2 2 2 2 3 2 2" xfId="54937" xr:uid="{DF35E2E4-702A-4D19-AC20-F738D9FE82B8}"/>
    <cellStyle name="Normal 2 2 3 2 2 2 2 2 3 2 3" xfId="39712" xr:uid="{F4B05619-C4AC-4E3A-9AD8-53B0DA84948C}"/>
    <cellStyle name="Normal 2 2 3 2 2 2 2 2 3 3" xfId="19604" xr:uid="{F1AB9D9E-74E8-401D-876F-0308C25E8B2E}"/>
    <cellStyle name="Normal 2 2 3 2 2 2 2 2 3 3 2" xfId="49920" xr:uid="{9991F534-2D5C-4898-B634-0904C5C537A3}"/>
    <cellStyle name="Normal 2 2 3 2 2 2 2 2 3 3 3" xfId="34695" xr:uid="{41F59637-AE77-43AA-B864-0978E5098649}"/>
    <cellStyle name="Normal 2 2 3 2 2 2 2 2 3 4" xfId="44907" xr:uid="{789B8A93-8ED0-4E91-AECC-619C6E82AB4C}"/>
    <cellStyle name="Normal 2 2 3 2 2 2 2 2 3 5" xfId="29682" xr:uid="{81461C23-90C1-4B3B-B987-842906441923}"/>
    <cellStyle name="Normal 2 2 3 2 2 2 2 2 4" xfId="21281" xr:uid="{09DD5EEA-C391-4964-B986-A5791A2CAC09}"/>
    <cellStyle name="Normal 2 2 3 2 2 2 2 2 4 2" xfId="51595" xr:uid="{A639DAF7-E08E-43CE-B2CC-4490C5F64EB9}"/>
    <cellStyle name="Normal 2 2 3 2 2 2 2 2 4 3" xfId="36370" xr:uid="{A2ED01BE-3B28-4020-B688-DC1DE9E35A67}"/>
    <cellStyle name="Normal 2 2 3 2 2 2 2 2 5" xfId="16261" xr:uid="{56506598-A4D1-4BBD-A6A4-DC2EA3648704}"/>
    <cellStyle name="Normal 2 2 3 2 2 2 2 2 5 2" xfId="46578" xr:uid="{CF607657-A9A5-41ED-A713-2463C0428DEE}"/>
    <cellStyle name="Normal 2 2 3 2 2 2 2 2 5 3" xfId="31353" xr:uid="{15680F7F-95EB-4E49-84DD-537EF8D26FF2}"/>
    <cellStyle name="Normal 2 2 3 2 2 2 2 2 6" xfId="41566" xr:uid="{1F725275-EDBD-41F9-8E27-35A3EF2DCF14}"/>
    <cellStyle name="Normal 2 2 3 2 2 2 2 2 7" xfId="26340" xr:uid="{590FA92F-EDC1-45FA-8C24-CB1A3D8A4C35}"/>
    <cellStyle name="Normal 2 2 3 2 2 2 2 3" xfId="12063" xr:uid="{C59D3581-528F-43C4-BDAC-3826B7B61D9C}"/>
    <cellStyle name="Normal 2 2 3 2 2 2 2 3 2" xfId="22116" xr:uid="{0E53FF4D-2BB2-4B52-8B0D-D2C4E6B27435}"/>
    <cellStyle name="Normal 2 2 3 2 2 2 2 3 2 2" xfId="52430" xr:uid="{E0CFB3E8-A87E-4441-9899-1312FDAF0761}"/>
    <cellStyle name="Normal 2 2 3 2 2 2 2 3 2 3" xfId="37205" xr:uid="{50E5FABB-5401-4B1C-872E-53E134105B02}"/>
    <cellStyle name="Normal 2 2 3 2 2 2 2 3 3" xfId="17097" xr:uid="{DE6E5509-0A25-431C-A4C6-902F8F42C549}"/>
    <cellStyle name="Normal 2 2 3 2 2 2 2 3 3 2" xfId="47413" xr:uid="{7714316F-8A67-4503-AC98-528A2F2DD185}"/>
    <cellStyle name="Normal 2 2 3 2 2 2 2 3 3 3" xfId="32188" xr:uid="{DF874DC4-39E4-4934-8544-E1E78FC5CE13}"/>
    <cellStyle name="Normal 2 2 3 2 2 2 2 3 4" xfId="42400" xr:uid="{0C5EBDC2-CED9-4A39-BA56-39E395E8CD88}"/>
    <cellStyle name="Normal 2 2 3 2 2 2 2 3 5" xfId="27175" xr:uid="{09D17384-3DA8-4F4B-A9F5-A3C49E1FC4A2}"/>
    <cellStyle name="Normal 2 2 3 2 2 2 2 4" xfId="13744" xr:uid="{D3B920A7-A78B-4D5E-B7B2-7AD5D5ED808A}"/>
    <cellStyle name="Normal 2 2 3 2 2 2 2 4 2" xfId="23787" xr:uid="{4796149B-D316-4E2F-ACB3-6FB86C59E20C}"/>
    <cellStyle name="Normal 2 2 3 2 2 2 2 4 2 2" xfId="54101" xr:uid="{7D492DA1-2EBF-4668-80BF-42A4E7A14179}"/>
    <cellStyle name="Normal 2 2 3 2 2 2 2 4 2 3" xfId="38876" xr:uid="{37C658D4-0C69-4C97-A82E-482658FD9143}"/>
    <cellStyle name="Normal 2 2 3 2 2 2 2 4 3" xfId="18768" xr:uid="{C82A6D70-405C-4DA8-A15C-4E631FD60C2F}"/>
    <cellStyle name="Normal 2 2 3 2 2 2 2 4 3 2" xfId="49084" xr:uid="{42E11786-561D-4938-8CDD-FB05425E52D7}"/>
    <cellStyle name="Normal 2 2 3 2 2 2 2 4 3 3" xfId="33859" xr:uid="{97DEE7FC-6BDF-4941-B095-2B2BE878CDD6}"/>
    <cellStyle name="Normal 2 2 3 2 2 2 2 4 4" xfId="44071" xr:uid="{AE5CE36E-2F95-4C7F-878A-622579944866}"/>
    <cellStyle name="Normal 2 2 3 2 2 2 2 4 5" xfId="28846" xr:uid="{4EC8BA96-4E73-478E-82EF-F882718210E8}"/>
    <cellStyle name="Normal 2 2 3 2 2 2 2 5" xfId="20445" xr:uid="{F35213E7-1828-4103-9F55-1AB314AD74DE}"/>
    <cellStyle name="Normal 2 2 3 2 2 2 2 5 2" xfId="50759" xr:uid="{6273025A-A991-4BEC-B744-6E22E77E8029}"/>
    <cellStyle name="Normal 2 2 3 2 2 2 2 5 3" xfId="35534" xr:uid="{1B9426C9-6152-4A72-9309-6C9729DD3479}"/>
    <cellStyle name="Normal 2 2 3 2 2 2 2 6" xfId="15425" xr:uid="{7D2CB795-A026-4244-920C-BC28AA5B468C}"/>
    <cellStyle name="Normal 2 2 3 2 2 2 2 6 2" xfId="45742" xr:uid="{67123FA8-CB25-4008-927F-360F6037B879}"/>
    <cellStyle name="Normal 2 2 3 2 2 2 2 6 3" xfId="30517" xr:uid="{4CDB84ED-0414-45F9-9FFE-A2E2C64F957C}"/>
    <cellStyle name="Normal 2 2 3 2 2 2 2 7" xfId="40730" xr:uid="{55D1FF4C-3D24-4880-80F7-AB364577A7E7}"/>
    <cellStyle name="Normal 2 2 3 2 2 2 2 8" xfId="25504" xr:uid="{1C9A5CED-5B11-449F-B643-B64E6226BCFC}"/>
    <cellStyle name="Normal 2 2 3 2 2 2 3" xfId="10795" xr:uid="{E78BA29B-3432-40C3-9F98-C1F31BBAE252}"/>
    <cellStyle name="Normal 2 2 3 2 2 2 3 2" xfId="12482" xr:uid="{F60E2B7D-7BCD-451E-BD0A-AFC864D27476}"/>
    <cellStyle name="Normal 2 2 3 2 2 2 3 2 2" xfId="22534" xr:uid="{DF978448-AE08-4E16-AEE2-B0E431273892}"/>
    <cellStyle name="Normal 2 2 3 2 2 2 3 2 2 2" xfId="52848" xr:uid="{EA2C2656-ECE0-4D45-9A5F-EEF53824EB97}"/>
    <cellStyle name="Normal 2 2 3 2 2 2 3 2 2 3" xfId="37623" xr:uid="{921D0E83-C307-4186-AD97-B7F6BCBDC812}"/>
    <cellStyle name="Normal 2 2 3 2 2 2 3 2 3" xfId="17515" xr:uid="{21BA57C0-048A-44F1-8F8D-2D619DA95EFC}"/>
    <cellStyle name="Normal 2 2 3 2 2 2 3 2 3 2" xfId="47831" xr:uid="{1B3A9D62-E7B6-4EC9-A6BD-F1E6783F45F0}"/>
    <cellStyle name="Normal 2 2 3 2 2 2 3 2 3 3" xfId="32606" xr:uid="{15629EA5-7B56-4C02-899F-ED7E88D1DBDF}"/>
    <cellStyle name="Normal 2 2 3 2 2 2 3 2 4" xfId="42818" xr:uid="{6400D825-1D3F-4CD0-8DD4-DFB97A5C4BAE}"/>
    <cellStyle name="Normal 2 2 3 2 2 2 3 2 5" xfId="27593" xr:uid="{5C3A6F19-B28C-4641-9D6D-7AAD9D9B0AD3}"/>
    <cellStyle name="Normal 2 2 3 2 2 2 3 3" xfId="14162" xr:uid="{C3F02C41-3D84-4A2F-882A-3BDE59543EA8}"/>
    <cellStyle name="Normal 2 2 3 2 2 2 3 3 2" xfId="24205" xr:uid="{3B2F6CF8-E01A-4A86-8BD6-9E316AFE5723}"/>
    <cellStyle name="Normal 2 2 3 2 2 2 3 3 2 2" xfId="54519" xr:uid="{31DF5134-122F-41D1-AC0B-0D64662C07AE}"/>
    <cellStyle name="Normal 2 2 3 2 2 2 3 3 2 3" xfId="39294" xr:uid="{E1D39727-2873-45DB-A905-9E485C49FCF0}"/>
    <cellStyle name="Normal 2 2 3 2 2 2 3 3 3" xfId="19186" xr:uid="{C854298A-D594-4822-B2B2-FEABB2462506}"/>
    <cellStyle name="Normal 2 2 3 2 2 2 3 3 3 2" xfId="49502" xr:uid="{D212B1F3-2E7B-4BDD-9DB7-384AD2F1E4D5}"/>
    <cellStyle name="Normal 2 2 3 2 2 2 3 3 3 3" xfId="34277" xr:uid="{B8537029-4FC3-474E-8608-74CAE8021B4B}"/>
    <cellStyle name="Normal 2 2 3 2 2 2 3 3 4" xfId="44489" xr:uid="{78AB29D8-92CC-4D8C-9DD7-269FEA55FA9D}"/>
    <cellStyle name="Normal 2 2 3 2 2 2 3 3 5" xfId="29264" xr:uid="{25576033-347A-4324-BDB5-7E27773C0534}"/>
    <cellStyle name="Normal 2 2 3 2 2 2 3 4" xfId="20863" xr:uid="{079445EF-24A0-4B55-836D-FF9E44E409AD}"/>
    <cellStyle name="Normal 2 2 3 2 2 2 3 4 2" xfId="51177" xr:uid="{BE90C01E-2BCE-4169-B6D3-3D67997C3143}"/>
    <cellStyle name="Normal 2 2 3 2 2 2 3 4 3" xfId="35952" xr:uid="{92C45192-56EE-4171-BF36-7053158F70A3}"/>
    <cellStyle name="Normal 2 2 3 2 2 2 3 5" xfId="15843" xr:uid="{DECEFBF1-97C9-4B3C-9F21-874ADC84F33E}"/>
    <cellStyle name="Normal 2 2 3 2 2 2 3 5 2" xfId="46160" xr:uid="{ECB7F589-B6FE-429D-9942-25B90A4C9741}"/>
    <cellStyle name="Normal 2 2 3 2 2 2 3 5 3" xfId="30935" xr:uid="{D93BA2FC-8321-4FD3-A7CC-A93239DB80D8}"/>
    <cellStyle name="Normal 2 2 3 2 2 2 3 6" xfId="41148" xr:uid="{21A8A58B-A2DB-4DF7-A4BA-4273B6775A48}"/>
    <cellStyle name="Normal 2 2 3 2 2 2 3 7" xfId="25922" xr:uid="{20334D06-6A6B-473D-B469-2B170CAE2EFB}"/>
    <cellStyle name="Normal 2 2 3 2 2 2 4" xfId="11645" xr:uid="{F51948BC-9A6A-4F42-A301-452329E681CB}"/>
    <cellStyle name="Normal 2 2 3 2 2 2 4 2" xfId="21698" xr:uid="{D659C4CE-AD97-4053-A6A6-8986183FB44B}"/>
    <cellStyle name="Normal 2 2 3 2 2 2 4 2 2" xfId="52012" xr:uid="{1CF90818-907D-464B-9860-F77025E25E46}"/>
    <cellStyle name="Normal 2 2 3 2 2 2 4 2 3" xfId="36787" xr:uid="{80DC4792-CAB3-4CE8-8696-1FD7FA435919}"/>
    <cellStyle name="Normal 2 2 3 2 2 2 4 3" xfId="16679" xr:uid="{CC7B0243-D24F-4ED1-ACAA-C1577213B6F0}"/>
    <cellStyle name="Normal 2 2 3 2 2 2 4 3 2" xfId="46995" xr:uid="{E1AD4C4F-BA02-4A91-A1DC-74EC83D2BC3F}"/>
    <cellStyle name="Normal 2 2 3 2 2 2 4 3 3" xfId="31770" xr:uid="{211BCD83-DCAB-4EA6-8A5C-AA34F8D961E3}"/>
    <cellStyle name="Normal 2 2 3 2 2 2 4 4" xfId="41982" xr:uid="{B4D6C1EA-1553-4F1C-875F-832839825DF1}"/>
    <cellStyle name="Normal 2 2 3 2 2 2 4 5" xfId="26757" xr:uid="{25CEF664-87A6-4E5B-8168-54F358891F14}"/>
    <cellStyle name="Normal 2 2 3 2 2 2 5" xfId="13326" xr:uid="{7D9D8981-9E43-4FBA-BF98-B52044D32482}"/>
    <cellStyle name="Normal 2 2 3 2 2 2 5 2" xfId="23369" xr:uid="{CF48B28A-77AE-4494-B21C-D103562546AA}"/>
    <cellStyle name="Normal 2 2 3 2 2 2 5 2 2" xfId="53683" xr:uid="{50445CA9-4631-4748-92C6-B2E254520445}"/>
    <cellStyle name="Normal 2 2 3 2 2 2 5 2 3" xfId="38458" xr:uid="{09D8A569-13C0-4A8F-B2C5-147BBEC83486}"/>
    <cellStyle name="Normal 2 2 3 2 2 2 5 3" xfId="18350" xr:uid="{EAB5C4CF-F1CE-4924-B05F-6E773628FB9E}"/>
    <cellStyle name="Normal 2 2 3 2 2 2 5 3 2" xfId="48666" xr:uid="{64EC50F0-66F0-45A6-8FBE-A73ADB5DDB12}"/>
    <cellStyle name="Normal 2 2 3 2 2 2 5 3 3" xfId="33441" xr:uid="{ED350526-6D03-4999-93E6-53E531863780}"/>
    <cellStyle name="Normal 2 2 3 2 2 2 5 4" xfId="43653" xr:uid="{A592BF83-B552-430F-A2AE-ACBD46F7F6A4}"/>
    <cellStyle name="Normal 2 2 3 2 2 2 5 5" xfId="28428" xr:uid="{0F844EBC-6AE0-4E83-89ED-812CD00EFFBC}"/>
    <cellStyle name="Normal 2 2 3 2 2 2 6" xfId="20027" xr:uid="{7E5E4D94-FAA4-451C-90BF-5A0CC0CA7595}"/>
    <cellStyle name="Normal 2 2 3 2 2 2 6 2" xfId="50341" xr:uid="{DC3AD1BE-8BBE-42D4-A5DC-DD4051267AFB}"/>
    <cellStyle name="Normal 2 2 3 2 2 2 6 3" xfId="35116" xr:uid="{6A8252AF-D921-44B3-A467-08A6218BED43}"/>
    <cellStyle name="Normal 2 2 3 2 2 2 7" xfId="15007" xr:uid="{8610C3C8-C3CE-4575-BB31-A4033D060118}"/>
    <cellStyle name="Normal 2 2 3 2 2 2 7 2" xfId="45324" xr:uid="{E110BFEE-D3EC-43E4-89CB-72C025395B37}"/>
    <cellStyle name="Normal 2 2 3 2 2 2 7 3" xfId="30099" xr:uid="{E86108FF-8323-4CE0-9FCD-7412C6BF6C9A}"/>
    <cellStyle name="Normal 2 2 3 2 2 2 8" xfId="40312" xr:uid="{20151894-634C-4DEE-85D9-2AA0B6B2CD7C}"/>
    <cellStyle name="Normal 2 2 3 2 2 2 9" xfId="25086" xr:uid="{A5FE4FBE-10E4-400E-A378-33951CE374EF}"/>
    <cellStyle name="Normal 2 2 3 2 2 3" xfId="10167" xr:uid="{1B68C628-6B2D-40BC-A0C1-08B7752FBFD4}"/>
    <cellStyle name="Normal 2 2 3 2 2 3 2" xfId="11005" xr:uid="{577E1308-32B6-422B-B9BD-26BD18913EFC}"/>
    <cellStyle name="Normal 2 2 3 2 2 3 2 2" xfId="12692" xr:uid="{299E847C-7513-4938-BAB7-0BD338D07571}"/>
    <cellStyle name="Normal 2 2 3 2 2 3 2 2 2" xfId="22744" xr:uid="{1AFAE44F-2DB9-44E6-AAF4-8517399A4AC7}"/>
    <cellStyle name="Normal 2 2 3 2 2 3 2 2 2 2" xfId="53058" xr:uid="{6EEC34DF-D17C-4B7D-81D6-3FF4147AA6C0}"/>
    <cellStyle name="Normal 2 2 3 2 2 3 2 2 2 3" xfId="37833" xr:uid="{68639594-BC69-4858-BCFA-E891142A35FB}"/>
    <cellStyle name="Normal 2 2 3 2 2 3 2 2 3" xfId="17725" xr:uid="{28F11C48-E9F7-4EFC-B9A4-ADEEAE24BC3F}"/>
    <cellStyle name="Normal 2 2 3 2 2 3 2 2 3 2" xfId="48041" xr:uid="{1C6845F9-4F1A-4C4A-8C34-EEE78C8E53AA}"/>
    <cellStyle name="Normal 2 2 3 2 2 3 2 2 3 3" xfId="32816" xr:uid="{19B4C1A3-4728-4072-AFCB-324543AE2DD6}"/>
    <cellStyle name="Normal 2 2 3 2 2 3 2 2 4" xfId="43028" xr:uid="{B9371ED9-2752-40A5-BA66-F32C28935EA6}"/>
    <cellStyle name="Normal 2 2 3 2 2 3 2 2 5" xfId="27803" xr:uid="{3955A163-4C99-4ED4-A223-9E065386073F}"/>
    <cellStyle name="Normal 2 2 3 2 2 3 2 3" xfId="14372" xr:uid="{00D99628-1478-49A5-85AB-46D9C8D86A79}"/>
    <cellStyle name="Normal 2 2 3 2 2 3 2 3 2" xfId="24415" xr:uid="{A2CE6098-EC4D-41EC-BC54-EDC222FA1ED7}"/>
    <cellStyle name="Normal 2 2 3 2 2 3 2 3 2 2" xfId="54729" xr:uid="{0C0669D6-71DB-4A0A-A5F2-6F8219500C1C}"/>
    <cellStyle name="Normal 2 2 3 2 2 3 2 3 2 3" xfId="39504" xr:uid="{68F3B6C3-2EA2-43B1-B6C1-5827125E8521}"/>
    <cellStyle name="Normal 2 2 3 2 2 3 2 3 3" xfId="19396" xr:uid="{001BFDD4-6678-4374-956A-2E4038960A45}"/>
    <cellStyle name="Normal 2 2 3 2 2 3 2 3 3 2" xfId="49712" xr:uid="{54EF4272-4351-4554-86EE-DF884D5CDE72}"/>
    <cellStyle name="Normal 2 2 3 2 2 3 2 3 3 3" xfId="34487" xr:uid="{212AE4E9-931A-4BBB-937B-85ADA35FAA7F}"/>
    <cellStyle name="Normal 2 2 3 2 2 3 2 3 4" xfId="44699" xr:uid="{D8215722-7CCE-45D4-8064-AB63047E1619}"/>
    <cellStyle name="Normal 2 2 3 2 2 3 2 3 5" xfId="29474" xr:uid="{E6B5F3AB-0796-4D83-A70B-348886C58F93}"/>
    <cellStyle name="Normal 2 2 3 2 2 3 2 4" xfId="21073" xr:uid="{B3A16ECF-6D96-48D4-953A-FBD26326BF65}"/>
    <cellStyle name="Normal 2 2 3 2 2 3 2 4 2" xfId="51387" xr:uid="{ED931731-BD1A-49BE-A1B9-76F2D620E789}"/>
    <cellStyle name="Normal 2 2 3 2 2 3 2 4 3" xfId="36162" xr:uid="{D37FE6CA-F9AE-4C8F-9353-07FDA7F80D2A}"/>
    <cellStyle name="Normal 2 2 3 2 2 3 2 5" xfId="16053" xr:uid="{08B4FCB7-1D92-4575-8915-8EAF9E2A31B3}"/>
    <cellStyle name="Normal 2 2 3 2 2 3 2 5 2" xfId="46370" xr:uid="{64341313-F489-4129-90E0-7C4F20B5C803}"/>
    <cellStyle name="Normal 2 2 3 2 2 3 2 5 3" xfId="31145" xr:uid="{850D42BC-F2B2-49F7-B52C-ABE7DD9B26A5}"/>
    <cellStyle name="Normal 2 2 3 2 2 3 2 6" xfId="41358" xr:uid="{0DDD5D6C-F920-4B1F-AD00-C442C55845EE}"/>
    <cellStyle name="Normal 2 2 3 2 2 3 2 7" xfId="26132" xr:uid="{B6FB4B2E-6BD9-4209-8B85-B92230AD121A}"/>
    <cellStyle name="Normal 2 2 3 2 2 3 3" xfId="11855" xr:uid="{22E94646-6F3C-49DA-B095-151288221B63}"/>
    <cellStyle name="Normal 2 2 3 2 2 3 3 2" xfId="21908" xr:uid="{4202FEE3-661F-4918-906A-05F34ED720F3}"/>
    <cellStyle name="Normal 2 2 3 2 2 3 3 2 2" xfId="52222" xr:uid="{A7F5A81D-90CA-4CD5-9F58-5842C83E0B7A}"/>
    <cellStyle name="Normal 2 2 3 2 2 3 3 2 3" xfId="36997" xr:uid="{87D8879E-7C86-49B8-8FCD-787353BBF128}"/>
    <cellStyle name="Normal 2 2 3 2 2 3 3 3" xfId="16889" xr:uid="{4F228813-4890-4ABA-B193-E2478B6D5DC2}"/>
    <cellStyle name="Normal 2 2 3 2 2 3 3 3 2" xfId="47205" xr:uid="{59555F0C-4B69-478C-9B18-DAB1C559FFD8}"/>
    <cellStyle name="Normal 2 2 3 2 2 3 3 3 3" xfId="31980" xr:uid="{40C0D3CE-0995-43E1-A0C4-50E09BDAF35A}"/>
    <cellStyle name="Normal 2 2 3 2 2 3 3 4" xfId="42192" xr:uid="{F66E36B8-1A10-4644-93DB-0419CCF0B4FE}"/>
    <cellStyle name="Normal 2 2 3 2 2 3 3 5" xfId="26967" xr:uid="{BC7ED7EC-5CDC-41BB-B447-4B28F01A1344}"/>
    <cellStyle name="Normal 2 2 3 2 2 3 4" xfId="13536" xr:uid="{A98ED8CC-78DC-4B4E-A3F1-6EFE79F32AC7}"/>
    <cellStyle name="Normal 2 2 3 2 2 3 4 2" xfId="23579" xr:uid="{3527C508-1B92-4FCF-932F-253003D21476}"/>
    <cellStyle name="Normal 2 2 3 2 2 3 4 2 2" xfId="53893" xr:uid="{64543A08-3E47-404E-85B3-AD098EDDF970}"/>
    <cellStyle name="Normal 2 2 3 2 2 3 4 2 3" xfId="38668" xr:uid="{F8DA4926-F6EA-4CAE-83E2-76B956621A76}"/>
    <cellStyle name="Normal 2 2 3 2 2 3 4 3" xfId="18560" xr:uid="{BBED4334-E75B-45B9-8E8A-0FE125D18E9B}"/>
    <cellStyle name="Normal 2 2 3 2 2 3 4 3 2" xfId="48876" xr:uid="{EF9198ED-4168-4616-9FB7-1CC4A56ED0FB}"/>
    <cellStyle name="Normal 2 2 3 2 2 3 4 3 3" xfId="33651" xr:uid="{2D8B7340-F0DD-42C0-BB26-31A766FF9CCF}"/>
    <cellStyle name="Normal 2 2 3 2 2 3 4 4" xfId="43863" xr:uid="{F2E46A01-2BC4-4FE4-A791-814063FC72B2}"/>
    <cellStyle name="Normal 2 2 3 2 2 3 4 5" xfId="28638" xr:uid="{325A125C-DD04-42B2-AB0A-1FCE944D554B}"/>
    <cellStyle name="Normal 2 2 3 2 2 3 5" xfId="20237" xr:uid="{95D8A03B-8B70-45E6-BEE0-BB0E6A43A2A6}"/>
    <cellStyle name="Normal 2 2 3 2 2 3 5 2" xfId="50551" xr:uid="{403ACDC9-F692-47EE-A10A-7BD0EBED80CA}"/>
    <cellStyle name="Normal 2 2 3 2 2 3 5 3" xfId="35326" xr:uid="{99FA0A2E-6093-4810-9599-E8EBB79FD2FC}"/>
    <cellStyle name="Normal 2 2 3 2 2 3 6" xfId="15217" xr:uid="{A7272735-6B15-4EE0-9E5C-D26963D65E68}"/>
    <cellStyle name="Normal 2 2 3 2 2 3 6 2" xfId="45534" xr:uid="{25DEA783-5999-469C-A619-B9AD29C51810}"/>
    <cellStyle name="Normal 2 2 3 2 2 3 6 3" xfId="30309" xr:uid="{E3749B28-EB1A-4A74-AFCC-1F10A0F05219}"/>
    <cellStyle name="Normal 2 2 3 2 2 3 7" xfId="40522" xr:uid="{235E9EDB-C5F6-4508-B231-10F746A9DF46}"/>
    <cellStyle name="Normal 2 2 3 2 2 3 8" xfId="25296" xr:uid="{F444047D-9AD7-4579-8668-18852AFA1C74}"/>
    <cellStyle name="Normal 2 2 3 2 2 4" xfId="10587" xr:uid="{49A95F67-9D7C-4285-A489-B431CCDC8873}"/>
    <cellStyle name="Normal 2 2 3 2 2 4 2" xfId="12274" xr:uid="{6E38429B-D25C-4DDF-8FD0-203473BCC1D5}"/>
    <cellStyle name="Normal 2 2 3 2 2 4 2 2" xfId="22326" xr:uid="{0FEDE14E-C41D-4693-8927-D98022AF1282}"/>
    <cellStyle name="Normal 2 2 3 2 2 4 2 2 2" xfId="52640" xr:uid="{93050565-20B8-4307-92FC-B98DB8B4E11A}"/>
    <cellStyle name="Normal 2 2 3 2 2 4 2 2 3" xfId="37415" xr:uid="{83A81E23-1471-41F4-A34A-712B0E6B8F35}"/>
    <cellStyle name="Normal 2 2 3 2 2 4 2 3" xfId="17307" xr:uid="{CD751B3E-B50D-4C73-9803-A02D0D5B89CB}"/>
    <cellStyle name="Normal 2 2 3 2 2 4 2 3 2" xfId="47623" xr:uid="{4BFA047D-3167-4B80-9BE8-05181E1CB706}"/>
    <cellStyle name="Normal 2 2 3 2 2 4 2 3 3" xfId="32398" xr:uid="{E1B0623F-56B3-45E8-8D1C-595B16018301}"/>
    <cellStyle name="Normal 2 2 3 2 2 4 2 4" xfId="42610" xr:uid="{E304993F-79A2-4134-8B03-B26482AFBEB9}"/>
    <cellStyle name="Normal 2 2 3 2 2 4 2 5" xfId="27385" xr:uid="{333501A2-F1F6-41D6-BAED-B948AD5B7981}"/>
    <cellStyle name="Normal 2 2 3 2 2 4 3" xfId="13954" xr:uid="{47736126-211E-4FCD-9894-EEBE29573D7C}"/>
    <cellStyle name="Normal 2 2 3 2 2 4 3 2" xfId="23997" xr:uid="{B8912605-8FE6-4701-999C-F373DC9872E5}"/>
    <cellStyle name="Normal 2 2 3 2 2 4 3 2 2" xfId="54311" xr:uid="{7BB316D9-BE48-4DF1-A53B-4F80F74100FC}"/>
    <cellStyle name="Normal 2 2 3 2 2 4 3 2 3" xfId="39086" xr:uid="{F4676BFE-F84F-4B54-9F8D-C593A5044C26}"/>
    <cellStyle name="Normal 2 2 3 2 2 4 3 3" xfId="18978" xr:uid="{A6D8108C-EEBA-45E6-BADC-B8F7C9DBAB23}"/>
    <cellStyle name="Normal 2 2 3 2 2 4 3 3 2" xfId="49294" xr:uid="{F22474AE-63E3-4FB1-BAEC-0B79C2C603E5}"/>
    <cellStyle name="Normal 2 2 3 2 2 4 3 3 3" xfId="34069" xr:uid="{AA0EF6DF-5A88-4D84-A007-58F84CC1DE09}"/>
    <cellStyle name="Normal 2 2 3 2 2 4 3 4" xfId="44281" xr:uid="{4F5A4F03-A125-4AF7-B5B6-55CE450B8331}"/>
    <cellStyle name="Normal 2 2 3 2 2 4 3 5" xfId="29056" xr:uid="{CF74ECFF-B9A4-4252-B41C-945002F95C3D}"/>
    <cellStyle name="Normal 2 2 3 2 2 4 4" xfId="20655" xr:uid="{D416D71C-A8B6-4A32-AFE4-72283603352D}"/>
    <cellStyle name="Normal 2 2 3 2 2 4 4 2" xfId="50969" xr:uid="{CA3778FD-C290-4527-A1AF-1BFDB4EDEDFD}"/>
    <cellStyle name="Normal 2 2 3 2 2 4 4 3" xfId="35744" xr:uid="{0662D9B8-052B-4275-B6B1-6D0B22FDD63E}"/>
    <cellStyle name="Normal 2 2 3 2 2 4 5" xfId="15635" xr:uid="{1AD1AFBC-A7A4-4066-B5F1-223D62BD473F}"/>
    <cellStyle name="Normal 2 2 3 2 2 4 5 2" xfId="45952" xr:uid="{C2B6B01F-CCBF-4D29-875E-82DA4F31772C}"/>
    <cellStyle name="Normal 2 2 3 2 2 4 5 3" xfId="30727" xr:uid="{4E1E0C4F-71BB-4B6F-9331-470E94819358}"/>
    <cellStyle name="Normal 2 2 3 2 2 4 6" xfId="40940" xr:uid="{611A4F6C-6FFF-424D-952F-DB8B6B6A8BD6}"/>
    <cellStyle name="Normal 2 2 3 2 2 4 7" xfId="25714" xr:uid="{1C0DC506-E0F2-41CF-83AF-AAA1E64B0963}"/>
    <cellStyle name="Normal 2 2 3 2 2 5" xfId="11437" xr:uid="{97DD90B7-BDD2-44ED-814A-E63A50712E39}"/>
    <cellStyle name="Normal 2 2 3 2 2 5 2" xfId="21490" xr:uid="{66E6E291-A16D-4C55-9C97-4F0940134E0E}"/>
    <cellStyle name="Normal 2 2 3 2 2 5 2 2" xfId="51804" xr:uid="{651DA810-C7FA-4018-B269-05EE3765CF77}"/>
    <cellStyle name="Normal 2 2 3 2 2 5 2 3" xfId="36579" xr:uid="{01F97F18-449E-4F95-9AEF-9DCEB1B36DAA}"/>
    <cellStyle name="Normal 2 2 3 2 2 5 3" xfId="16471" xr:uid="{13E5C0E4-3279-4BEB-91F6-6C48EB84DE0C}"/>
    <cellStyle name="Normal 2 2 3 2 2 5 3 2" xfId="46787" xr:uid="{B162B423-5059-4352-A93F-6B025DF0096C}"/>
    <cellStyle name="Normal 2 2 3 2 2 5 3 3" xfId="31562" xr:uid="{95F60294-BFE9-4CD5-B03B-E318255519F2}"/>
    <cellStyle name="Normal 2 2 3 2 2 5 4" xfId="41774" xr:uid="{26BC34DB-20EF-42FE-85A4-5A6164CC5E24}"/>
    <cellStyle name="Normal 2 2 3 2 2 5 5" xfId="26549" xr:uid="{B0656291-0278-4794-AED7-FC7AC053162D}"/>
    <cellStyle name="Normal 2 2 3 2 2 6" xfId="13118" xr:uid="{0ADA18C4-388C-44FD-8FFB-DA57866EFFFF}"/>
    <cellStyle name="Normal 2 2 3 2 2 6 2" xfId="23161" xr:uid="{2E8D7227-CC00-4209-9FD8-1BC0398E119C}"/>
    <cellStyle name="Normal 2 2 3 2 2 6 2 2" xfId="53475" xr:uid="{F9B30CDB-66AC-41D6-9489-E98291C52ECE}"/>
    <cellStyle name="Normal 2 2 3 2 2 6 2 3" xfId="38250" xr:uid="{EAB337CD-93E7-45FB-B1AE-4DC0C2174875}"/>
    <cellStyle name="Normal 2 2 3 2 2 6 3" xfId="18142" xr:uid="{30783412-101D-4DF8-9F60-DD9F475EBBC2}"/>
    <cellStyle name="Normal 2 2 3 2 2 6 3 2" xfId="48458" xr:uid="{8ABDB097-9DC2-489A-86B9-9249594F7928}"/>
    <cellStyle name="Normal 2 2 3 2 2 6 3 3" xfId="33233" xr:uid="{B2D69CAE-5DCA-4EBE-9E8A-278C9FAE90EE}"/>
    <cellStyle name="Normal 2 2 3 2 2 6 4" xfId="43445" xr:uid="{508CD5AF-FB75-4FB0-9134-E3C3D9C4BC16}"/>
    <cellStyle name="Normal 2 2 3 2 2 6 5" xfId="28220" xr:uid="{6958BE3E-2E35-441E-AA25-CEAAE464411C}"/>
    <cellStyle name="Normal 2 2 3 2 2 7" xfId="19819" xr:uid="{7127BA7B-C306-4EFB-B834-A22436FFD65E}"/>
    <cellStyle name="Normal 2 2 3 2 2 7 2" xfId="50133" xr:uid="{541AFB99-837C-40A2-BC7A-6099B40B5D2C}"/>
    <cellStyle name="Normal 2 2 3 2 2 7 3" xfId="34908" xr:uid="{90EDBE5D-AC86-4901-A773-2C5C1C333627}"/>
    <cellStyle name="Normal 2 2 3 2 2 8" xfId="14799" xr:uid="{EBE8FAA1-A663-48F5-9E84-D89A5D61E6FB}"/>
    <cellStyle name="Normal 2 2 3 2 2 8 2" xfId="45116" xr:uid="{C4E3A9F5-A6D8-4973-8AB5-4C968D00D4F6}"/>
    <cellStyle name="Normal 2 2 3 2 2 8 3" xfId="29891" xr:uid="{B3344963-93B6-4A6C-B0E1-09C5A3D758C9}"/>
    <cellStyle name="Normal 2 2 3 2 2 9" xfId="40104" xr:uid="{360106BB-6096-464E-9D16-EFD33799F566}"/>
    <cellStyle name="Normal 2 2 3 2 3" xfId="9851" xr:uid="{AAA57C55-C0CD-4953-8691-3A0B9B7C59F3}"/>
    <cellStyle name="Normal 2 2 3 2 3 2" xfId="10271" xr:uid="{0149E217-A589-47BA-826A-F516B263F190}"/>
    <cellStyle name="Normal 2 2 3 2 3 2 2" xfId="11109" xr:uid="{0F2D8C51-8B94-488F-8B95-710FC5F4D70C}"/>
    <cellStyle name="Normal 2 2 3 2 3 2 2 2" xfId="12796" xr:uid="{0B115D6C-54DF-45E6-ABF5-D769DC5E4F25}"/>
    <cellStyle name="Normal 2 2 3 2 3 2 2 2 2" xfId="22848" xr:uid="{FEE77C0F-586D-44D2-8E1E-1B886B6B143D}"/>
    <cellStyle name="Normal 2 2 3 2 3 2 2 2 2 2" xfId="53162" xr:uid="{83EEF2DF-D9F8-4FFC-825C-AFE3DD9A3A1D}"/>
    <cellStyle name="Normal 2 2 3 2 3 2 2 2 2 3" xfId="37937" xr:uid="{2A53B4EA-7937-4FC5-B0F0-6884FF2EEF02}"/>
    <cellStyle name="Normal 2 2 3 2 3 2 2 2 3" xfId="17829" xr:uid="{A4707024-2D8F-4168-9CF7-0A881FA0B9C1}"/>
    <cellStyle name="Normal 2 2 3 2 3 2 2 2 3 2" xfId="48145" xr:uid="{02832257-630B-4E8A-BBCE-5983F0F897D5}"/>
    <cellStyle name="Normal 2 2 3 2 3 2 2 2 3 3" xfId="32920" xr:uid="{8B2FF413-6D7A-4E31-B37A-AA2EB91042F9}"/>
    <cellStyle name="Normal 2 2 3 2 3 2 2 2 4" xfId="43132" xr:uid="{FCC00BB3-BFD9-45FC-B280-44102B950CF8}"/>
    <cellStyle name="Normal 2 2 3 2 3 2 2 2 5" xfId="27907" xr:uid="{64383968-5507-4000-9AA8-E117F40687D3}"/>
    <cellStyle name="Normal 2 2 3 2 3 2 2 3" xfId="14476" xr:uid="{970348FA-11D3-4060-845F-3A2DF193EB32}"/>
    <cellStyle name="Normal 2 2 3 2 3 2 2 3 2" xfId="24519" xr:uid="{8AF23CD7-DC1F-41B4-9622-D0DBDADAE8C2}"/>
    <cellStyle name="Normal 2 2 3 2 3 2 2 3 2 2" xfId="54833" xr:uid="{26ACBCC8-1192-470E-ADFC-9A19E47D4EE5}"/>
    <cellStyle name="Normal 2 2 3 2 3 2 2 3 2 3" xfId="39608" xr:uid="{0D472948-FAAF-4973-9531-A149B810F3A6}"/>
    <cellStyle name="Normal 2 2 3 2 3 2 2 3 3" xfId="19500" xr:uid="{D24A8B09-97B2-4822-989C-F6EC5F2730B0}"/>
    <cellStyle name="Normal 2 2 3 2 3 2 2 3 3 2" xfId="49816" xr:uid="{74C8CA93-7651-424E-8D51-4D5B13EE6603}"/>
    <cellStyle name="Normal 2 2 3 2 3 2 2 3 3 3" xfId="34591" xr:uid="{5C2B078D-0F5E-42EF-9E91-A95FB10E7BBE}"/>
    <cellStyle name="Normal 2 2 3 2 3 2 2 3 4" xfId="44803" xr:uid="{B0CBA755-4E18-4F18-86EB-0301885135C9}"/>
    <cellStyle name="Normal 2 2 3 2 3 2 2 3 5" xfId="29578" xr:uid="{F4B7B309-7D12-41B4-8E23-198A9FAD6884}"/>
    <cellStyle name="Normal 2 2 3 2 3 2 2 4" xfId="21177" xr:uid="{2DC79F87-8EA3-427C-9983-1D899A8E69BA}"/>
    <cellStyle name="Normal 2 2 3 2 3 2 2 4 2" xfId="51491" xr:uid="{52DD1F98-1BB6-4E59-9F01-472921F9E0CB}"/>
    <cellStyle name="Normal 2 2 3 2 3 2 2 4 3" xfId="36266" xr:uid="{912DBC09-81A7-47BD-B611-A5E324A36EEA}"/>
    <cellStyle name="Normal 2 2 3 2 3 2 2 5" xfId="16157" xr:uid="{B1042C2E-3356-4D83-9CF3-60AC249E77F1}"/>
    <cellStyle name="Normal 2 2 3 2 3 2 2 5 2" xfId="46474" xr:uid="{B8A1921C-A0B1-4B21-8733-6EF5F85898CB}"/>
    <cellStyle name="Normal 2 2 3 2 3 2 2 5 3" xfId="31249" xr:uid="{3DF40C36-468B-4693-AFE4-37C94301E33E}"/>
    <cellStyle name="Normal 2 2 3 2 3 2 2 6" xfId="41462" xr:uid="{CEE92CCA-4D95-4419-A4A1-A313A9161789}"/>
    <cellStyle name="Normal 2 2 3 2 3 2 2 7" xfId="26236" xr:uid="{1C35F28B-7634-4899-843F-B97F09876D20}"/>
    <cellStyle name="Normal 2 2 3 2 3 2 3" xfId="11959" xr:uid="{4483FB9F-BE62-4D30-931F-1E7FC6E62919}"/>
    <cellStyle name="Normal 2 2 3 2 3 2 3 2" xfId="22012" xr:uid="{0D415F00-E9D5-4C42-A0A6-149CFEE10D28}"/>
    <cellStyle name="Normal 2 2 3 2 3 2 3 2 2" xfId="52326" xr:uid="{A43812C8-9A1A-4115-89A7-D844B26FD559}"/>
    <cellStyle name="Normal 2 2 3 2 3 2 3 2 3" xfId="37101" xr:uid="{20AEC3EA-04B9-4603-89B4-2739AB2C0EA9}"/>
    <cellStyle name="Normal 2 2 3 2 3 2 3 3" xfId="16993" xr:uid="{11EF30E4-A399-44CB-89F9-C5616622FE52}"/>
    <cellStyle name="Normal 2 2 3 2 3 2 3 3 2" xfId="47309" xr:uid="{ACDD5E81-D235-4BEF-81E0-6C0FF30F16F3}"/>
    <cellStyle name="Normal 2 2 3 2 3 2 3 3 3" xfId="32084" xr:uid="{13F67A04-017B-4619-8289-1791C2C015F1}"/>
    <cellStyle name="Normal 2 2 3 2 3 2 3 4" xfId="42296" xr:uid="{F2B66FD1-1D7B-438C-A811-0546FEFE8CB7}"/>
    <cellStyle name="Normal 2 2 3 2 3 2 3 5" xfId="27071" xr:uid="{AFAA4197-112E-45ED-9C61-3F10C5F695BC}"/>
    <cellStyle name="Normal 2 2 3 2 3 2 4" xfId="13640" xr:uid="{74CA84DD-C1D3-4218-A077-452C27CCF1BE}"/>
    <cellStyle name="Normal 2 2 3 2 3 2 4 2" xfId="23683" xr:uid="{9846BE7E-EB7A-416E-99D8-50A527573CFB}"/>
    <cellStyle name="Normal 2 2 3 2 3 2 4 2 2" xfId="53997" xr:uid="{112F5499-34D9-4C1F-8E1A-F93AE5626CD9}"/>
    <cellStyle name="Normal 2 2 3 2 3 2 4 2 3" xfId="38772" xr:uid="{3BBF0ECE-BA2D-47F6-BA35-E35FB05CE286}"/>
    <cellStyle name="Normal 2 2 3 2 3 2 4 3" xfId="18664" xr:uid="{C22EC8BD-69B1-4AF8-9DE1-82CEF4728464}"/>
    <cellStyle name="Normal 2 2 3 2 3 2 4 3 2" xfId="48980" xr:uid="{986D89C9-51B2-4C5F-B69A-C5DE9543D821}"/>
    <cellStyle name="Normal 2 2 3 2 3 2 4 3 3" xfId="33755" xr:uid="{EF33AA16-0916-4DB5-871B-D07269D8BF3B}"/>
    <cellStyle name="Normal 2 2 3 2 3 2 4 4" xfId="43967" xr:uid="{87074255-378C-4B82-BA22-93FCED3E8178}"/>
    <cellStyle name="Normal 2 2 3 2 3 2 4 5" xfId="28742" xr:uid="{CB726598-4249-4A25-AEB8-EC5501BA8BD6}"/>
    <cellStyle name="Normal 2 2 3 2 3 2 5" xfId="20341" xr:uid="{8AACE2B3-45A8-44F6-904E-CEA384588E1A}"/>
    <cellStyle name="Normal 2 2 3 2 3 2 5 2" xfId="50655" xr:uid="{66F86D11-A1F2-4FE8-B63F-A69BDEC80178}"/>
    <cellStyle name="Normal 2 2 3 2 3 2 5 3" xfId="35430" xr:uid="{C4FCF90C-E0C0-433F-B83D-6CA89C9EE29A}"/>
    <cellStyle name="Normal 2 2 3 2 3 2 6" xfId="15321" xr:uid="{F4D322D6-9390-4C62-A1C6-1A013E1CF109}"/>
    <cellStyle name="Normal 2 2 3 2 3 2 6 2" xfId="45638" xr:uid="{538BB46C-F7D7-4AED-AB78-C0FAE07DDB4E}"/>
    <cellStyle name="Normal 2 2 3 2 3 2 6 3" xfId="30413" xr:uid="{C8C8E417-6FEE-4FE7-A177-5E4A702B30FC}"/>
    <cellStyle name="Normal 2 2 3 2 3 2 7" xfId="40626" xr:uid="{179A32EB-A65E-466A-92B3-160644A0F975}"/>
    <cellStyle name="Normal 2 2 3 2 3 2 8" xfId="25400" xr:uid="{3ABC6D2F-0175-4279-9189-E7F06159554D}"/>
    <cellStyle name="Normal 2 2 3 2 3 3" xfId="10691" xr:uid="{D14BB9D4-D9CA-45D4-84CD-36887069C9B5}"/>
    <cellStyle name="Normal 2 2 3 2 3 3 2" xfId="12378" xr:uid="{7AFD529F-2817-4543-8C34-FB34542FA44E}"/>
    <cellStyle name="Normal 2 2 3 2 3 3 2 2" xfId="22430" xr:uid="{9039349E-C6B5-48F0-B27D-371A6523C1EA}"/>
    <cellStyle name="Normal 2 2 3 2 3 3 2 2 2" xfId="52744" xr:uid="{651E4DB7-E7FE-4FCD-B5F9-9FE06EB06A24}"/>
    <cellStyle name="Normal 2 2 3 2 3 3 2 2 3" xfId="37519" xr:uid="{6A6DF302-2DFA-4E27-A717-F7D9AAA9A100}"/>
    <cellStyle name="Normal 2 2 3 2 3 3 2 3" xfId="17411" xr:uid="{54BABC9C-87C0-4B3F-8943-A515BB79CFA5}"/>
    <cellStyle name="Normal 2 2 3 2 3 3 2 3 2" xfId="47727" xr:uid="{715AC5FA-2F96-444F-8FBB-1AC321D80040}"/>
    <cellStyle name="Normal 2 2 3 2 3 3 2 3 3" xfId="32502" xr:uid="{5591F37D-CA90-4AC1-A732-7A3A94C61D61}"/>
    <cellStyle name="Normal 2 2 3 2 3 3 2 4" xfId="42714" xr:uid="{504FD5F5-6ADD-4FC0-A449-3A2BA4AF9655}"/>
    <cellStyle name="Normal 2 2 3 2 3 3 2 5" xfId="27489" xr:uid="{945F612D-E123-4172-A384-508F2878294B}"/>
    <cellStyle name="Normal 2 2 3 2 3 3 3" xfId="14058" xr:uid="{ADE0B8B4-B728-46F2-904A-0656A852DB5F}"/>
    <cellStyle name="Normal 2 2 3 2 3 3 3 2" xfId="24101" xr:uid="{CC65DFFD-4ECC-47E0-BB4D-EC1A098AAAE6}"/>
    <cellStyle name="Normal 2 2 3 2 3 3 3 2 2" xfId="54415" xr:uid="{772A91BB-A8EC-4F7C-B5F4-AF287203B638}"/>
    <cellStyle name="Normal 2 2 3 2 3 3 3 2 3" xfId="39190" xr:uid="{13C26972-D5A0-459E-8C1B-719DB5169C57}"/>
    <cellStyle name="Normal 2 2 3 2 3 3 3 3" xfId="19082" xr:uid="{4ECCF249-4A5E-4167-A941-F0AFE610FE9D}"/>
    <cellStyle name="Normal 2 2 3 2 3 3 3 3 2" xfId="49398" xr:uid="{23957ACE-0BE7-4F0B-B209-F87CAA33AB17}"/>
    <cellStyle name="Normal 2 2 3 2 3 3 3 3 3" xfId="34173" xr:uid="{23AD679A-9790-4F7E-9238-457C6A6A438B}"/>
    <cellStyle name="Normal 2 2 3 2 3 3 3 4" xfId="44385" xr:uid="{71C0BF4D-D8B5-4BCE-B2C2-CE186C4DC9F9}"/>
    <cellStyle name="Normal 2 2 3 2 3 3 3 5" xfId="29160" xr:uid="{D5075111-2428-4B38-B0E4-ACC369939A7B}"/>
    <cellStyle name="Normal 2 2 3 2 3 3 4" xfId="20759" xr:uid="{4438A0B5-6712-455C-AF8C-995BFEFFE163}"/>
    <cellStyle name="Normal 2 2 3 2 3 3 4 2" xfId="51073" xr:uid="{7B1E9E6B-E679-4711-A317-7A9B26998597}"/>
    <cellStyle name="Normal 2 2 3 2 3 3 4 3" xfId="35848" xr:uid="{0905FC97-40C5-44BC-A809-E9823EE0D0AF}"/>
    <cellStyle name="Normal 2 2 3 2 3 3 5" xfId="15739" xr:uid="{CC821733-ADE0-4988-B549-FDCC3194ACE2}"/>
    <cellStyle name="Normal 2 2 3 2 3 3 5 2" xfId="46056" xr:uid="{738BCA4C-04FC-452D-8E53-5256BC2F35A7}"/>
    <cellStyle name="Normal 2 2 3 2 3 3 5 3" xfId="30831" xr:uid="{BA18ED7E-2EB3-4692-A939-EB8FDDFA278E}"/>
    <cellStyle name="Normal 2 2 3 2 3 3 6" xfId="41044" xr:uid="{35A33B00-7C5E-437C-A1F5-556072FC70D5}"/>
    <cellStyle name="Normal 2 2 3 2 3 3 7" xfId="25818" xr:uid="{B0CF7FAD-9D1F-4D26-AF5C-D50BE099FD39}"/>
    <cellStyle name="Normal 2 2 3 2 3 4" xfId="11541" xr:uid="{AA318DF7-55A3-4F98-BAA0-952900CDEAFD}"/>
    <cellStyle name="Normal 2 2 3 2 3 4 2" xfId="21594" xr:uid="{0199E7F3-8B66-43E8-AE3C-CCC7041E6D9B}"/>
    <cellStyle name="Normal 2 2 3 2 3 4 2 2" xfId="51908" xr:uid="{4C0A827B-394F-44D6-B417-92E2B566CF1D}"/>
    <cellStyle name="Normal 2 2 3 2 3 4 2 3" xfId="36683" xr:uid="{65B3FD0F-8FC3-4AE5-93D4-49E46B30DC9A}"/>
    <cellStyle name="Normal 2 2 3 2 3 4 3" xfId="16575" xr:uid="{141026B4-D635-4EEE-91CC-768896878F50}"/>
    <cellStyle name="Normal 2 2 3 2 3 4 3 2" xfId="46891" xr:uid="{13CBA600-3FD4-4959-AD05-4A739C781AB1}"/>
    <cellStyle name="Normal 2 2 3 2 3 4 3 3" xfId="31666" xr:uid="{D86E03B2-46E0-4ECB-8DF8-5F70136839C4}"/>
    <cellStyle name="Normal 2 2 3 2 3 4 4" xfId="41878" xr:uid="{93EC472C-9947-4628-963D-BA31B0CC380A}"/>
    <cellStyle name="Normal 2 2 3 2 3 4 5" xfId="26653" xr:uid="{B3F11A23-49BE-41B7-A525-AB4973823998}"/>
    <cellStyle name="Normal 2 2 3 2 3 5" xfId="13222" xr:uid="{CC4726DD-1867-414E-A163-5516126DAB63}"/>
    <cellStyle name="Normal 2 2 3 2 3 5 2" xfId="23265" xr:uid="{9F71D91A-5387-4FD0-8C69-74A36191B91C}"/>
    <cellStyle name="Normal 2 2 3 2 3 5 2 2" xfId="53579" xr:uid="{17B80687-59D1-43AA-B4E0-1B83552FD5BF}"/>
    <cellStyle name="Normal 2 2 3 2 3 5 2 3" xfId="38354" xr:uid="{6588196C-196D-4CDD-B303-71FF63DB37A4}"/>
    <cellStyle name="Normal 2 2 3 2 3 5 3" xfId="18246" xr:uid="{D4B777AA-963A-4842-A76E-5487440605A2}"/>
    <cellStyle name="Normal 2 2 3 2 3 5 3 2" xfId="48562" xr:uid="{72677752-3EA3-45D4-89D9-F5A4BE48F4D4}"/>
    <cellStyle name="Normal 2 2 3 2 3 5 3 3" xfId="33337" xr:uid="{CFBFB565-4495-4A98-AD17-F0A1CE9834D3}"/>
    <cellStyle name="Normal 2 2 3 2 3 5 4" xfId="43549" xr:uid="{5E267341-F32A-4144-8C6F-2927CE5D1E6B}"/>
    <cellStyle name="Normal 2 2 3 2 3 5 5" xfId="28324" xr:uid="{3C007F80-6D21-407F-96D3-49E3C9717B59}"/>
    <cellStyle name="Normal 2 2 3 2 3 6" xfId="19923" xr:uid="{035FA350-1413-405D-A55F-E6CDFB11172A}"/>
    <cellStyle name="Normal 2 2 3 2 3 6 2" xfId="50237" xr:uid="{C4740357-EB8D-4819-8763-5B6E7A7D1AAF}"/>
    <cellStyle name="Normal 2 2 3 2 3 6 3" xfId="35012" xr:uid="{CA7B2187-8F51-4BA8-BBA3-10F8CD84F3CF}"/>
    <cellStyle name="Normal 2 2 3 2 3 7" xfId="14903" xr:uid="{61B63953-517D-4A99-A4B9-F6B6783F346D}"/>
    <cellStyle name="Normal 2 2 3 2 3 7 2" xfId="45220" xr:uid="{02B8482E-DFCC-4F3F-86E8-3B938C58CFB0}"/>
    <cellStyle name="Normal 2 2 3 2 3 7 3" xfId="29995" xr:uid="{6C1A1358-7BF4-4FAC-8DE6-3457752F7E6A}"/>
    <cellStyle name="Normal 2 2 3 2 3 8" xfId="40208" xr:uid="{524B6508-BCF1-4126-9D3B-71F6D519C5BA}"/>
    <cellStyle name="Normal 2 2 3 2 3 9" xfId="24982" xr:uid="{37CD9D93-2B57-4F63-B717-955E7194F352}"/>
    <cellStyle name="Normal 2 2 3 2 4" xfId="10063" xr:uid="{E0D63695-1141-48F2-A8C7-47861B1F888D}"/>
    <cellStyle name="Normal 2 2 3 2 4 2" xfId="10901" xr:uid="{C607C564-0B00-4ACC-A36E-449FABAA70BA}"/>
    <cellStyle name="Normal 2 2 3 2 4 2 2" xfId="12588" xr:uid="{7BB89D94-3EDD-4AAA-A3ED-EFD34C509BD6}"/>
    <cellStyle name="Normal 2 2 3 2 4 2 2 2" xfId="22640" xr:uid="{9E9FD9A3-6F1A-4FE4-99A3-685F08CF185F}"/>
    <cellStyle name="Normal 2 2 3 2 4 2 2 2 2" xfId="52954" xr:uid="{6AD48D0C-5054-4C58-9430-B5F3A4CFF36A}"/>
    <cellStyle name="Normal 2 2 3 2 4 2 2 2 3" xfId="37729" xr:uid="{9606C543-797F-41A7-AD4A-172446D381C3}"/>
    <cellStyle name="Normal 2 2 3 2 4 2 2 3" xfId="17621" xr:uid="{AD6D2285-9681-4A5B-8A35-EBE2CBB53AEF}"/>
    <cellStyle name="Normal 2 2 3 2 4 2 2 3 2" xfId="47937" xr:uid="{257C46C3-5A51-4271-AF8D-630C295D0DCA}"/>
    <cellStyle name="Normal 2 2 3 2 4 2 2 3 3" xfId="32712" xr:uid="{E5DDEA2B-17FE-4585-8385-872EB52A9A6F}"/>
    <cellStyle name="Normal 2 2 3 2 4 2 2 4" xfId="42924" xr:uid="{38B3243D-E073-4015-A16C-56DC0F160600}"/>
    <cellStyle name="Normal 2 2 3 2 4 2 2 5" xfId="27699" xr:uid="{256EF8F1-41DB-4717-9D94-2B3524B36F84}"/>
    <cellStyle name="Normal 2 2 3 2 4 2 3" xfId="14268" xr:uid="{B7DB76B5-E819-42B8-AA0C-FEEEB497C58C}"/>
    <cellStyle name="Normal 2 2 3 2 4 2 3 2" xfId="24311" xr:uid="{532FFBE4-F282-4AD8-834D-321C2A86EF1E}"/>
    <cellStyle name="Normal 2 2 3 2 4 2 3 2 2" xfId="54625" xr:uid="{6B1143D1-FF8A-441D-8757-5147857B65DD}"/>
    <cellStyle name="Normal 2 2 3 2 4 2 3 2 3" xfId="39400" xr:uid="{99BF0820-916B-4D1D-A0FD-94A23F15F50E}"/>
    <cellStyle name="Normal 2 2 3 2 4 2 3 3" xfId="19292" xr:uid="{B71F331E-D47A-4F65-949A-526D58E7C40D}"/>
    <cellStyle name="Normal 2 2 3 2 4 2 3 3 2" xfId="49608" xr:uid="{C5A6B08B-566E-4B6F-9F1C-266BCA5FB40F}"/>
    <cellStyle name="Normal 2 2 3 2 4 2 3 3 3" xfId="34383" xr:uid="{07E4C76A-2AF2-407A-8184-FAC32283233A}"/>
    <cellStyle name="Normal 2 2 3 2 4 2 3 4" xfId="44595" xr:uid="{400A7F07-D9F4-4A2B-B51D-78BA4062CD0A}"/>
    <cellStyle name="Normal 2 2 3 2 4 2 3 5" xfId="29370" xr:uid="{5588F5A2-D0F2-4CBA-B5C4-0EDA9C214836}"/>
    <cellStyle name="Normal 2 2 3 2 4 2 4" xfId="20969" xr:uid="{234CA314-0868-403D-A0F9-0197DFE0B7A9}"/>
    <cellStyle name="Normal 2 2 3 2 4 2 4 2" xfId="51283" xr:uid="{81A511BA-EB32-4B68-BD43-16541AF0A29C}"/>
    <cellStyle name="Normal 2 2 3 2 4 2 4 3" xfId="36058" xr:uid="{76953829-ABEE-4E4A-84A5-93360D0CA2CE}"/>
    <cellStyle name="Normal 2 2 3 2 4 2 5" xfId="15949" xr:uid="{BEA70390-D0A4-4392-8AD1-217BCEF85E15}"/>
    <cellStyle name="Normal 2 2 3 2 4 2 5 2" xfId="46266" xr:uid="{0306DD45-4E07-4D90-87FC-D20689E57C90}"/>
    <cellStyle name="Normal 2 2 3 2 4 2 5 3" xfId="31041" xr:uid="{99894139-9E4A-452F-A238-0499CDAD2E7C}"/>
    <cellStyle name="Normal 2 2 3 2 4 2 6" xfId="41254" xr:uid="{6A172018-DE01-4FBA-8A1E-35D9A2FF7FC7}"/>
    <cellStyle name="Normal 2 2 3 2 4 2 7" xfId="26028" xr:uid="{1DE60C53-B16D-4BD0-AEB1-23C43CE4887C}"/>
    <cellStyle name="Normal 2 2 3 2 4 3" xfId="11751" xr:uid="{F9E3EF3F-30C6-4D09-8C6F-2292605E1E96}"/>
    <cellStyle name="Normal 2 2 3 2 4 3 2" xfId="21804" xr:uid="{8D12F6D2-753A-404C-AAE1-9F4D89103AE3}"/>
    <cellStyle name="Normal 2 2 3 2 4 3 2 2" xfId="52118" xr:uid="{0854F3BA-B123-4E06-A608-1383030BF684}"/>
    <cellStyle name="Normal 2 2 3 2 4 3 2 3" xfId="36893" xr:uid="{A7EF52BB-53C1-4C3F-94B6-DD06D635B8B3}"/>
    <cellStyle name="Normal 2 2 3 2 4 3 3" xfId="16785" xr:uid="{767E168F-42EC-41CF-8184-1D6280E208FF}"/>
    <cellStyle name="Normal 2 2 3 2 4 3 3 2" xfId="47101" xr:uid="{2CED015D-B277-4694-925F-7B7953F4352C}"/>
    <cellStyle name="Normal 2 2 3 2 4 3 3 3" xfId="31876" xr:uid="{2A099111-615D-4A21-9D86-EF256E8B8CF9}"/>
    <cellStyle name="Normal 2 2 3 2 4 3 4" xfId="42088" xr:uid="{3286B2FB-862B-4259-9B5A-A7E623D10B83}"/>
    <cellStyle name="Normal 2 2 3 2 4 3 5" xfId="26863" xr:uid="{09FA0471-99EF-4B23-96EC-3BD4A993DC3F}"/>
    <cellStyle name="Normal 2 2 3 2 4 4" xfId="13432" xr:uid="{0C8A74AC-BCDF-46CE-B074-C78D14827913}"/>
    <cellStyle name="Normal 2 2 3 2 4 4 2" xfId="23475" xr:uid="{165BC595-5783-40FE-95A1-9AEB8FB9F8A7}"/>
    <cellStyle name="Normal 2 2 3 2 4 4 2 2" xfId="53789" xr:uid="{15A6479F-205F-49E3-BFB6-8A36CB5A5F2D}"/>
    <cellStyle name="Normal 2 2 3 2 4 4 2 3" xfId="38564" xr:uid="{BCDB7A06-3566-4F34-A98C-5942C9326D23}"/>
    <cellStyle name="Normal 2 2 3 2 4 4 3" xfId="18456" xr:uid="{B15798A7-A270-45DA-9C8C-AF8661C3F54E}"/>
    <cellStyle name="Normal 2 2 3 2 4 4 3 2" xfId="48772" xr:uid="{21949AF1-6078-4B8D-BC5E-6001BF2E79BF}"/>
    <cellStyle name="Normal 2 2 3 2 4 4 3 3" xfId="33547" xr:uid="{503064F4-BF5E-4413-BB25-68A7FE0CD22D}"/>
    <cellStyle name="Normal 2 2 3 2 4 4 4" xfId="43759" xr:uid="{89D5A8E9-4578-435D-B723-2C9F95B36000}"/>
    <cellStyle name="Normal 2 2 3 2 4 4 5" xfId="28534" xr:uid="{E22ABB58-A71A-4BBC-9516-84882A799D1C}"/>
    <cellStyle name="Normal 2 2 3 2 4 5" xfId="20133" xr:uid="{519FE11B-C505-43CA-A55C-E3DCF5472B32}"/>
    <cellStyle name="Normal 2 2 3 2 4 5 2" xfId="50447" xr:uid="{9C1A8E67-1D54-4543-9C65-BA2344C9A250}"/>
    <cellStyle name="Normal 2 2 3 2 4 5 3" xfId="35222" xr:uid="{22BDE390-1F13-498A-9587-B38C8186CE10}"/>
    <cellStyle name="Normal 2 2 3 2 4 6" xfId="15113" xr:uid="{16812825-51F2-4C97-9088-2A6FBD4C421B}"/>
    <cellStyle name="Normal 2 2 3 2 4 6 2" xfId="45430" xr:uid="{D2EE557B-0AA9-4585-9557-C64EB972E657}"/>
    <cellStyle name="Normal 2 2 3 2 4 6 3" xfId="30205" xr:uid="{6315A2DF-6A7A-40B1-B4B5-F3B9E5805964}"/>
    <cellStyle name="Normal 2 2 3 2 4 7" xfId="40418" xr:uid="{3510FEAA-7592-4C7E-82A1-E51B52F34CEA}"/>
    <cellStyle name="Normal 2 2 3 2 4 8" xfId="25192" xr:uid="{4F25868C-7D64-47D6-B753-35FF9CB0FCF8}"/>
    <cellStyle name="Normal 2 2 3 2 5" xfId="10483" xr:uid="{0239DB82-1701-4813-8BFF-7980E2F93BC7}"/>
    <cellStyle name="Normal 2 2 3 2 5 2" xfId="12170" xr:uid="{A7E86CF1-8F5A-4400-8293-1CCE35D693CA}"/>
    <cellStyle name="Normal 2 2 3 2 5 2 2" xfId="22222" xr:uid="{4DB241DC-2FAD-4C47-832D-A102C5DD8715}"/>
    <cellStyle name="Normal 2 2 3 2 5 2 2 2" xfId="52536" xr:uid="{E56568F1-CE9F-4D10-953B-CC935FBF06E8}"/>
    <cellStyle name="Normal 2 2 3 2 5 2 2 3" xfId="37311" xr:uid="{87206D04-6783-461D-80CF-86F46FF5135E}"/>
    <cellStyle name="Normal 2 2 3 2 5 2 3" xfId="17203" xr:uid="{6F5539D2-23FD-4F4C-914E-4B27BB5228EE}"/>
    <cellStyle name="Normal 2 2 3 2 5 2 3 2" xfId="47519" xr:uid="{32F21BF8-AFB1-44C6-84ED-398D1C1CAD81}"/>
    <cellStyle name="Normal 2 2 3 2 5 2 3 3" xfId="32294" xr:uid="{C2E9DBD1-DB35-492F-93D9-43B14BDD5809}"/>
    <cellStyle name="Normal 2 2 3 2 5 2 4" xfId="42506" xr:uid="{8C6F60FD-960A-48B9-BFE7-5FDB2385DEE8}"/>
    <cellStyle name="Normal 2 2 3 2 5 2 5" xfId="27281" xr:uid="{CB5E7678-10E0-4AAF-BC80-3427E10E6AA8}"/>
    <cellStyle name="Normal 2 2 3 2 5 3" xfId="13850" xr:uid="{EB0C3140-17A1-42F3-9DEC-B71B2C411EC1}"/>
    <cellStyle name="Normal 2 2 3 2 5 3 2" xfId="23893" xr:uid="{1C83B652-C498-48E2-81C6-D084D4699ADC}"/>
    <cellStyle name="Normal 2 2 3 2 5 3 2 2" xfId="54207" xr:uid="{778C1AFA-1549-4088-82B2-F80C78E4378D}"/>
    <cellStyle name="Normal 2 2 3 2 5 3 2 3" xfId="38982" xr:uid="{A7207006-D902-4379-9AD6-2216A1137459}"/>
    <cellStyle name="Normal 2 2 3 2 5 3 3" xfId="18874" xr:uid="{118C9C6F-80AF-4730-AB12-1749E34820CD}"/>
    <cellStyle name="Normal 2 2 3 2 5 3 3 2" xfId="49190" xr:uid="{38AEF7AE-D9A2-4D5C-B402-66AE89090598}"/>
    <cellStyle name="Normal 2 2 3 2 5 3 3 3" xfId="33965" xr:uid="{65B32686-541B-43C9-B088-9CC18CB91494}"/>
    <cellStyle name="Normal 2 2 3 2 5 3 4" xfId="44177" xr:uid="{4EB0581B-175C-4551-B8B2-92E42D2045F2}"/>
    <cellStyle name="Normal 2 2 3 2 5 3 5" xfId="28952" xr:uid="{ADDA9DC3-629E-4ECA-B4E3-BCE934BFA44E}"/>
    <cellStyle name="Normal 2 2 3 2 5 4" xfId="20551" xr:uid="{571CA03B-3DBA-4160-A2C0-9322965B58D7}"/>
    <cellStyle name="Normal 2 2 3 2 5 4 2" xfId="50865" xr:uid="{85B70017-9F1B-42AD-936F-86A7A21CE377}"/>
    <cellStyle name="Normal 2 2 3 2 5 4 3" xfId="35640" xr:uid="{068AEDEA-E358-4146-A6B6-4AA5C4D82314}"/>
    <cellStyle name="Normal 2 2 3 2 5 5" xfId="15531" xr:uid="{E0C8875F-B3D6-4F86-AEF2-8EC1E85BE2AF}"/>
    <cellStyle name="Normal 2 2 3 2 5 5 2" xfId="45848" xr:uid="{8274B91E-71C7-4B44-9659-F78FA1D49E9C}"/>
    <cellStyle name="Normal 2 2 3 2 5 5 3" xfId="30623" xr:uid="{564709A8-810E-487E-922D-3878434D3A95}"/>
    <cellStyle name="Normal 2 2 3 2 5 6" xfId="40836" xr:uid="{4CB03C20-4CF7-431D-9241-3237FAA0AB60}"/>
    <cellStyle name="Normal 2 2 3 2 5 7" xfId="25610" xr:uid="{68C28D25-E344-4598-9E8F-002F0D1B6338}"/>
    <cellStyle name="Normal 2 2 3 2 6" xfId="11333" xr:uid="{D91F4E91-9AC2-4B1F-B0D0-52EA6425537C}"/>
    <cellStyle name="Normal 2 2 3 2 6 2" xfId="21386" xr:uid="{4F6FE8A2-5877-4B50-8C13-71872B27E56E}"/>
    <cellStyle name="Normal 2 2 3 2 6 2 2" xfId="51700" xr:uid="{9CB46075-0797-4B75-9DD3-E70DC9DE991D}"/>
    <cellStyle name="Normal 2 2 3 2 6 2 3" xfId="36475" xr:uid="{9D6E541A-8F3B-4474-87DB-DF5277B9C75C}"/>
    <cellStyle name="Normal 2 2 3 2 6 3" xfId="16367" xr:uid="{1D9F6157-DED3-4F90-8D3F-AFC4995E41B9}"/>
    <cellStyle name="Normal 2 2 3 2 6 3 2" xfId="46683" xr:uid="{0D2C2375-2D74-4150-8954-4906732C2D91}"/>
    <cellStyle name="Normal 2 2 3 2 6 3 3" xfId="31458" xr:uid="{2E151597-914A-49C6-8363-DB7D16E99375}"/>
    <cellStyle name="Normal 2 2 3 2 6 4" xfId="41670" xr:uid="{5B7EB27A-A3B4-467F-85AE-F6139AEE7F74}"/>
    <cellStyle name="Normal 2 2 3 2 6 5" xfId="26445" xr:uid="{1FF4322B-8AF0-4076-985C-22615DB4DD10}"/>
    <cellStyle name="Normal 2 2 3 2 7" xfId="13014" xr:uid="{BE037E22-64F1-40CC-B73B-1CFF222114BA}"/>
    <cellStyle name="Normal 2 2 3 2 7 2" xfId="23057" xr:uid="{6EB7BD08-51EF-4F53-890C-C2888EBEC1CC}"/>
    <cellStyle name="Normal 2 2 3 2 7 2 2" xfId="53371" xr:uid="{5508B41D-216F-42D9-B6A2-551279066367}"/>
    <cellStyle name="Normal 2 2 3 2 7 2 3" xfId="38146" xr:uid="{FE940A70-E8E9-4C15-A172-6FCC208A38DC}"/>
    <cellStyle name="Normal 2 2 3 2 7 3" xfId="18038" xr:uid="{7BE1733C-A04A-4E7E-AB6B-D702A348C9D3}"/>
    <cellStyle name="Normal 2 2 3 2 7 3 2" xfId="48354" xr:uid="{B5902EF2-EB91-4840-B4BA-7D3892912595}"/>
    <cellStyle name="Normal 2 2 3 2 7 3 3" xfId="33129" xr:uid="{7D51701D-FAF9-4C64-B38A-EDB1CAF6FD63}"/>
    <cellStyle name="Normal 2 2 3 2 7 4" xfId="43341" xr:uid="{9DD5F598-D243-4399-8557-FE428B2E56E3}"/>
    <cellStyle name="Normal 2 2 3 2 7 5" xfId="28116" xr:uid="{59F6D6CB-E6CF-4084-82D7-B38C22EF7D27}"/>
    <cellStyle name="Normal 2 2 3 2 8" xfId="19715" xr:uid="{1683CCDC-5AE0-416B-BA38-3E6BD88B76F7}"/>
    <cellStyle name="Normal 2 2 3 2 8 2" xfId="50029" xr:uid="{775A5A8B-4936-4D69-A507-10DA9628FF4F}"/>
    <cellStyle name="Normal 2 2 3 2 8 3" xfId="34804" xr:uid="{7C69A945-FD96-4298-8E6C-44AE3654CE3D}"/>
    <cellStyle name="Normal 2 2 3 2 9" xfId="14695" xr:uid="{F027B6E1-9C19-4DFD-B5C2-4C541777ADAD}"/>
    <cellStyle name="Normal 2 2 3 2 9 2" xfId="45012" xr:uid="{A656D807-BA36-4B95-956F-969D7F91CB0E}"/>
    <cellStyle name="Normal 2 2 3 2 9 3" xfId="29787" xr:uid="{94AA2D70-E386-4A4A-A4F4-3F193609A8F5}"/>
    <cellStyle name="Normal 2 2 3 3" xfId="9688" xr:uid="{E938BD2A-16F8-4E8B-B927-245CBE1A6F92}"/>
    <cellStyle name="Normal 2 2 3 3 10" xfId="24826" xr:uid="{64A215F0-5182-4D88-9B22-F6D1975C50FB}"/>
    <cellStyle name="Normal 2 2 3 3 2" xfId="9903" xr:uid="{522544DC-93CE-422F-8CA2-0F1544FB3953}"/>
    <cellStyle name="Normal 2 2 3 3 2 2" xfId="10323" xr:uid="{8943BFDF-95CE-4C2D-9085-1D813B6049E1}"/>
    <cellStyle name="Normal 2 2 3 3 2 2 2" xfId="11161" xr:uid="{83378568-F773-405F-941D-B6736B22A04E}"/>
    <cellStyle name="Normal 2 2 3 3 2 2 2 2" xfId="12848" xr:uid="{71964823-BCFA-4313-A201-357D327AD85A}"/>
    <cellStyle name="Normal 2 2 3 3 2 2 2 2 2" xfId="22900" xr:uid="{084825B8-F7FB-4086-B7F6-019D1B9D840E}"/>
    <cellStyle name="Normal 2 2 3 3 2 2 2 2 2 2" xfId="53214" xr:uid="{F00D19D7-5308-41C6-9577-15EBB114D583}"/>
    <cellStyle name="Normal 2 2 3 3 2 2 2 2 2 3" xfId="37989" xr:uid="{23FEF821-20C4-4492-85D2-2532B7499311}"/>
    <cellStyle name="Normal 2 2 3 3 2 2 2 2 3" xfId="17881" xr:uid="{7397CB15-0F49-4229-9A6F-9E764CEDE509}"/>
    <cellStyle name="Normal 2 2 3 3 2 2 2 2 3 2" xfId="48197" xr:uid="{E899D6B8-67E1-4A04-B3CA-79416BA8E5E4}"/>
    <cellStyle name="Normal 2 2 3 3 2 2 2 2 3 3" xfId="32972" xr:uid="{B8B2CB43-CF3C-4750-8111-EDE99733187F}"/>
    <cellStyle name="Normal 2 2 3 3 2 2 2 2 4" xfId="43184" xr:uid="{D407E753-34EA-458C-8A4E-181CDF45779C}"/>
    <cellStyle name="Normal 2 2 3 3 2 2 2 2 5" xfId="27959" xr:uid="{6BDEF284-73BF-4879-9908-0700AFE84078}"/>
    <cellStyle name="Normal 2 2 3 3 2 2 2 3" xfId="14528" xr:uid="{5765C619-860E-49B5-89F9-F2F0AB578C89}"/>
    <cellStyle name="Normal 2 2 3 3 2 2 2 3 2" xfId="24571" xr:uid="{54B4736B-C20D-4ECA-8C0D-A314589E12F8}"/>
    <cellStyle name="Normal 2 2 3 3 2 2 2 3 2 2" xfId="54885" xr:uid="{621275B5-5F22-4A29-A371-AD6FBF09CE97}"/>
    <cellStyle name="Normal 2 2 3 3 2 2 2 3 2 3" xfId="39660" xr:uid="{29B9C03B-1D22-4CA5-8546-518A6F8C96A8}"/>
    <cellStyle name="Normal 2 2 3 3 2 2 2 3 3" xfId="19552" xr:uid="{84A9B524-6B3F-4CD3-8CBF-80223593AB42}"/>
    <cellStyle name="Normal 2 2 3 3 2 2 2 3 3 2" xfId="49868" xr:uid="{50D51CDF-C81F-4864-8AB9-6F11255685D8}"/>
    <cellStyle name="Normal 2 2 3 3 2 2 2 3 3 3" xfId="34643" xr:uid="{B920B3A5-500B-4BEA-8D4D-737BACDDB967}"/>
    <cellStyle name="Normal 2 2 3 3 2 2 2 3 4" xfId="44855" xr:uid="{2856C581-378C-4654-9098-698483CB065F}"/>
    <cellStyle name="Normal 2 2 3 3 2 2 2 3 5" xfId="29630" xr:uid="{9DA867FC-7D7B-4543-8777-A7D31525BE74}"/>
    <cellStyle name="Normal 2 2 3 3 2 2 2 4" xfId="21229" xr:uid="{D7D836DA-901B-4CF1-BD69-6161FEA895CA}"/>
    <cellStyle name="Normal 2 2 3 3 2 2 2 4 2" xfId="51543" xr:uid="{265FB912-8047-44F9-BF82-F83ADCF2F374}"/>
    <cellStyle name="Normal 2 2 3 3 2 2 2 4 3" xfId="36318" xr:uid="{9E09282C-A4A5-45C8-972A-4AA14A04B83A}"/>
    <cellStyle name="Normal 2 2 3 3 2 2 2 5" xfId="16209" xr:uid="{9F97C95B-FEFD-4747-9579-6DF24DD18013}"/>
    <cellStyle name="Normal 2 2 3 3 2 2 2 5 2" xfId="46526" xr:uid="{2AE5CC78-F92B-4CF6-BB0C-840F177358FB}"/>
    <cellStyle name="Normal 2 2 3 3 2 2 2 5 3" xfId="31301" xr:uid="{0E54DA52-2023-4E00-9C97-FD35DF20E457}"/>
    <cellStyle name="Normal 2 2 3 3 2 2 2 6" xfId="41514" xr:uid="{B3637F84-1F3E-4C1B-8BF7-5EF0C78D0477}"/>
    <cellStyle name="Normal 2 2 3 3 2 2 2 7" xfId="26288" xr:uid="{FE3E69C7-2AD7-4729-9777-3859AC653C4F}"/>
    <cellStyle name="Normal 2 2 3 3 2 2 3" xfId="12011" xr:uid="{74253B33-B232-4717-BA0A-B3E4A5161C43}"/>
    <cellStyle name="Normal 2 2 3 3 2 2 3 2" xfId="22064" xr:uid="{5C29B83D-7EFE-4829-BB2B-7F4481DAA3B0}"/>
    <cellStyle name="Normal 2 2 3 3 2 2 3 2 2" xfId="52378" xr:uid="{A3A53569-F7FC-47BC-A596-571C7B1D7139}"/>
    <cellStyle name="Normal 2 2 3 3 2 2 3 2 3" xfId="37153" xr:uid="{75C95547-E762-49FA-ABA8-869843AED28E}"/>
    <cellStyle name="Normal 2 2 3 3 2 2 3 3" xfId="17045" xr:uid="{F785D836-ED2A-4168-9FEF-7BA2F771760A}"/>
    <cellStyle name="Normal 2 2 3 3 2 2 3 3 2" xfId="47361" xr:uid="{BE14E4CD-40E0-4B2A-91C4-9EC299AAC87E}"/>
    <cellStyle name="Normal 2 2 3 3 2 2 3 3 3" xfId="32136" xr:uid="{F1B44C5C-5FFD-46C0-BC71-C6D35BB2527E}"/>
    <cellStyle name="Normal 2 2 3 3 2 2 3 4" xfId="42348" xr:uid="{DC414EA5-7767-41A5-A66B-3376FB01FE97}"/>
    <cellStyle name="Normal 2 2 3 3 2 2 3 5" xfId="27123" xr:uid="{7082CB75-1BAC-41FC-BC92-5B7C73E2D072}"/>
    <cellStyle name="Normal 2 2 3 3 2 2 4" xfId="13692" xr:uid="{E40F0F5B-5ACD-4E22-9A3E-F48A8531794C}"/>
    <cellStyle name="Normal 2 2 3 3 2 2 4 2" xfId="23735" xr:uid="{71FA4186-45FD-463D-B811-AB84D8365EAB}"/>
    <cellStyle name="Normal 2 2 3 3 2 2 4 2 2" xfId="54049" xr:uid="{F8703B57-995E-4A41-80E9-52CF67E6D2CE}"/>
    <cellStyle name="Normal 2 2 3 3 2 2 4 2 3" xfId="38824" xr:uid="{3792BEFC-1764-42EC-A8EB-F36E46A36858}"/>
    <cellStyle name="Normal 2 2 3 3 2 2 4 3" xfId="18716" xr:uid="{943FEF31-2B21-48FA-83A2-EA806FF4E996}"/>
    <cellStyle name="Normal 2 2 3 3 2 2 4 3 2" xfId="49032" xr:uid="{25167729-465D-49C0-A431-706696204455}"/>
    <cellStyle name="Normal 2 2 3 3 2 2 4 3 3" xfId="33807" xr:uid="{1C055827-94F0-4EB1-A4A1-47D405904817}"/>
    <cellStyle name="Normal 2 2 3 3 2 2 4 4" xfId="44019" xr:uid="{234C346F-1E2E-4CC2-BB6E-89B207D8064F}"/>
    <cellStyle name="Normal 2 2 3 3 2 2 4 5" xfId="28794" xr:uid="{3327F760-9C6C-4643-88AF-4088082F74F1}"/>
    <cellStyle name="Normal 2 2 3 3 2 2 5" xfId="20393" xr:uid="{ED5188E0-2F45-4415-B7B9-6EE2DC202198}"/>
    <cellStyle name="Normal 2 2 3 3 2 2 5 2" xfId="50707" xr:uid="{EEDA4537-F7FD-4615-ADCE-A4DB4AC2F2FA}"/>
    <cellStyle name="Normal 2 2 3 3 2 2 5 3" xfId="35482" xr:uid="{E4C832C3-FE40-4D8B-B8C0-98B87D507DB9}"/>
    <cellStyle name="Normal 2 2 3 3 2 2 6" xfId="15373" xr:uid="{A20CE4E7-1BA6-407A-BF9A-C6446416F957}"/>
    <cellStyle name="Normal 2 2 3 3 2 2 6 2" xfId="45690" xr:uid="{C8589633-2CAA-40DD-87DC-FC1422813EC2}"/>
    <cellStyle name="Normal 2 2 3 3 2 2 6 3" xfId="30465" xr:uid="{745B49C2-5F64-4B17-8EBB-1C7C245A075D}"/>
    <cellStyle name="Normal 2 2 3 3 2 2 7" xfId="40678" xr:uid="{6492E668-FD1D-481D-AFE2-30DDDE3FF437}"/>
    <cellStyle name="Normal 2 2 3 3 2 2 8" xfId="25452" xr:uid="{858AEE96-8E90-41C1-9EAA-F85E22F22EDA}"/>
    <cellStyle name="Normal 2 2 3 3 2 3" xfId="10743" xr:uid="{E6CB8E35-A760-4EB8-AC89-780DCA654ED8}"/>
    <cellStyle name="Normal 2 2 3 3 2 3 2" xfId="12430" xr:uid="{4277E3FC-CC57-4953-8A07-B753959B5F7C}"/>
    <cellStyle name="Normal 2 2 3 3 2 3 2 2" xfId="22482" xr:uid="{0652D6A8-B60B-43B5-82E4-3D7430A81D37}"/>
    <cellStyle name="Normal 2 2 3 3 2 3 2 2 2" xfId="52796" xr:uid="{5921FA66-DE3C-4CEE-90B2-9D10C389C6AC}"/>
    <cellStyle name="Normal 2 2 3 3 2 3 2 2 3" xfId="37571" xr:uid="{8BCE63AF-475A-48F3-BD95-C05D927F45DB}"/>
    <cellStyle name="Normal 2 2 3 3 2 3 2 3" xfId="17463" xr:uid="{09785243-FADC-425E-92DB-BFE20A9A08CC}"/>
    <cellStyle name="Normal 2 2 3 3 2 3 2 3 2" xfId="47779" xr:uid="{45119550-782E-4886-A107-60AF9E3842CC}"/>
    <cellStyle name="Normal 2 2 3 3 2 3 2 3 3" xfId="32554" xr:uid="{155935C3-EAEE-45DB-82E6-1BEC0BBECBBE}"/>
    <cellStyle name="Normal 2 2 3 3 2 3 2 4" xfId="42766" xr:uid="{A62AF387-912B-4E7B-84B4-48804ED44D0C}"/>
    <cellStyle name="Normal 2 2 3 3 2 3 2 5" xfId="27541" xr:uid="{A115FB1B-7B84-4FC2-BD94-970B3E096348}"/>
    <cellStyle name="Normal 2 2 3 3 2 3 3" xfId="14110" xr:uid="{08C3494F-1D53-4C27-A63A-61CBF73FCE0E}"/>
    <cellStyle name="Normal 2 2 3 3 2 3 3 2" xfId="24153" xr:uid="{CCB0724D-A1A4-4894-8B90-FC3D8CA0F900}"/>
    <cellStyle name="Normal 2 2 3 3 2 3 3 2 2" xfId="54467" xr:uid="{F61EE506-4FEB-4DB3-B1B2-FAD382C929DA}"/>
    <cellStyle name="Normal 2 2 3 3 2 3 3 2 3" xfId="39242" xr:uid="{DC70FC67-6346-4B45-9004-35F3AA6D3F4D}"/>
    <cellStyle name="Normal 2 2 3 3 2 3 3 3" xfId="19134" xr:uid="{33E98B52-BA53-4CCF-AA1D-31C463E71758}"/>
    <cellStyle name="Normal 2 2 3 3 2 3 3 3 2" xfId="49450" xr:uid="{72473616-E012-4528-8C87-7D42C299A326}"/>
    <cellStyle name="Normal 2 2 3 3 2 3 3 3 3" xfId="34225" xr:uid="{5E925735-8F8B-4EBF-A5CB-88462DDA4033}"/>
    <cellStyle name="Normal 2 2 3 3 2 3 3 4" xfId="44437" xr:uid="{EB60497A-64FF-4177-9D35-DC1FB7637925}"/>
    <cellStyle name="Normal 2 2 3 3 2 3 3 5" xfId="29212" xr:uid="{A34C1560-CA04-46B1-A679-0A1AB84C522B}"/>
    <cellStyle name="Normal 2 2 3 3 2 3 4" xfId="20811" xr:uid="{EE5659E9-88BD-48C9-AABF-A57128F53790}"/>
    <cellStyle name="Normal 2 2 3 3 2 3 4 2" xfId="51125" xr:uid="{6F1C8295-F6D4-4D2E-9C6F-84D00B02F192}"/>
    <cellStyle name="Normal 2 2 3 3 2 3 4 3" xfId="35900" xr:uid="{B262B3B1-E92C-4D7B-A559-3D5B6AD8DC31}"/>
    <cellStyle name="Normal 2 2 3 3 2 3 5" xfId="15791" xr:uid="{973C03C6-D294-4208-BAB2-60FE313F6B9A}"/>
    <cellStyle name="Normal 2 2 3 3 2 3 5 2" xfId="46108" xr:uid="{0788DEBF-E3BF-47C4-9B1B-4F314170BE42}"/>
    <cellStyle name="Normal 2 2 3 3 2 3 5 3" xfId="30883" xr:uid="{82FA0478-1F38-476A-B5E6-7F06A0474CA1}"/>
    <cellStyle name="Normal 2 2 3 3 2 3 6" xfId="41096" xr:uid="{A0C0477F-DE40-488C-ACDC-68815966C4F0}"/>
    <cellStyle name="Normal 2 2 3 3 2 3 7" xfId="25870" xr:uid="{705C6598-1B2F-4487-97DA-2C320E7F9B7E}"/>
    <cellStyle name="Normal 2 2 3 3 2 4" xfId="11593" xr:uid="{8EE888C4-B8B4-4C62-ABF0-DDAF7BDE6142}"/>
    <cellStyle name="Normal 2 2 3 3 2 4 2" xfId="21646" xr:uid="{3D2A092B-35D7-430B-B32A-4026974981F1}"/>
    <cellStyle name="Normal 2 2 3 3 2 4 2 2" xfId="51960" xr:uid="{08EC6F62-69CE-4AC8-AFF9-23509E8BFF20}"/>
    <cellStyle name="Normal 2 2 3 3 2 4 2 3" xfId="36735" xr:uid="{D550890E-07F1-4C2C-92A6-CF1AC6EC0898}"/>
    <cellStyle name="Normal 2 2 3 3 2 4 3" xfId="16627" xr:uid="{0676DD32-4F67-4CDB-85A4-95815E93552B}"/>
    <cellStyle name="Normal 2 2 3 3 2 4 3 2" xfId="46943" xr:uid="{015BA9A9-146D-4E61-9DC1-8FD2414668B7}"/>
    <cellStyle name="Normal 2 2 3 3 2 4 3 3" xfId="31718" xr:uid="{CCA5A04F-B871-43FB-BB45-DFCBAA56708F}"/>
    <cellStyle name="Normal 2 2 3 3 2 4 4" xfId="41930" xr:uid="{D626FBC4-58DD-43D7-8912-BBD88A5BEFCC}"/>
    <cellStyle name="Normal 2 2 3 3 2 4 5" xfId="26705" xr:uid="{F8102204-DE81-44E0-8CEE-2F6A5B2B97E5}"/>
    <cellStyle name="Normal 2 2 3 3 2 5" xfId="13274" xr:uid="{75F42CA2-5971-438E-98EF-31C3380A39C0}"/>
    <cellStyle name="Normal 2 2 3 3 2 5 2" xfId="23317" xr:uid="{DEA02410-4384-4A85-AC1F-31DED60F04EB}"/>
    <cellStyle name="Normal 2 2 3 3 2 5 2 2" xfId="53631" xr:uid="{46B0FCAD-1676-425F-AF55-A3923F5D10AD}"/>
    <cellStyle name="Normal 2 2 3 3 2 5 2 3" xfId="38406" xr:uid="{EB343FCD-1A69-4260-8945-8BAD80C4A7C3}"/>
    <cellStyle name="Normal 2 2 3 3 2 5 3" xfId="18298" xr:uid="{3D2861DC-DC88-4527-ACA5-F5B231E1E187}"/>
    <cellStyle name="Normal 2 2 3 3 2 5 3 2" xfId="48614" xr:uid="{2070753E-FC12-4CB1-A4E2-277B95C945F3}"/>
    <cellStyle name="Normal 2 2 3 3 2 5 3 3" xfId="33389" xr:uid="{E8E2958B-AFFC-469C-9EC5-979BFBC9A586}"/>
    <cellStyle name="Normal 2 2 3 3 2 5 4" xfId="43601" xr:uid="{0BB1B5E7-C339-40F9-BFB1-3227DA3A4276}"/>
    <cellStyle name="Normal 2 2 3 3 2 5 5" xfId="28376" xr:uid="{819F961B-5A21-4C4A-BF48-AC3AB80DDB69}"/>
    <cellStyle name="Normal 2 2 3 3 2 6" xfId="19975" xr:uid="{0009B59F-194B-403D-88EC-DD7175528991}"/>
    <cellStyle name="Normal 2 2 3 3 2 6 2" xfId="50289" xr:uid="{80D9B6CA-285A-4FFD-B31D-6828FE2843CE}"/>
    <cellStyle name="Normal 2 2 3 3 2 6 3" xfId="35064" xr:uid="{5CA2BB86-1344-410C-82D4-5242C42F8DE3}"/>
    <cellStyle name="Normal 2 2 3 3 2 7" xfId="14955" xr:uid="{E50C8C80-AD8C-4EB5-AC8F-59A53D579CFA}"/>
    <cellStyle name="Normal 2 2 3 3 2 7 2" xfId="45272" xr:uid="{E3F06390-C3B3-407A-ACF2-2EF3BF283A23}"/>
    <cellStyle name="Normal 2 2 3 3 2 7 3" xfId="30047" xr:uid="{42E73EB7-2302-4858-9AB7-D5DDBDAE3294}"/>
    <cellStyle name="Normal 2 2 3 3 2 8" xfId="40260" xr:uid="{AECBA5F1-AE49-49B4-A545-C4689A55F41C}"/>
    <cellStyle name="Normal 2 2 3 3 2 9" xfId="25034" xr:uid="{CC8D98D9-781F-4460-A841-9D9CF0C110AA}"/>
    <cellStyle name="Normal 2 2 3 3 3" xfId="10115" xr:uid="{0DEC2943-BE87-4614-96E8-CABEA452C07E}"/>
    <cellStyle name="Normal 2 2 3 3 3 2" xfId="10953" xr:uid="{6ADD30EE-08E3-42A5-BD0B-850D327AF3CF}"/>
    <cellStyle name="Normal 2 2 3 3 3 2 2" xfId="12640" xr:uid="{EC963989-D7EB-4782-AAA1-55443F676335}"/>
    <cellStyle name="Normal 2 2 3 3 3 2 2 2" xfId="22692" xr:uid="{99F8B604-0D32-4CB8-843B-5B4AFAF0D5CD}"/>
    <cellStyle name="Normal 2 2 3 3 3 2 2 2 2" xfId="53006" xr:uid="{72109E1A-5990-4698-95AB-378DD0429DC1}"/>
    <cellStyle name="Normal 2 2 3 3 3 2 2 2 3" xfId="37781" xr:uid="{8330CA8E-9C98-4236-9A24-5B48BCA20EC5}"/>
    <cellStyle name="Normal 2 2 3 3 3 2 2 3" xfId="17673" xr:uid="{0D57C444-0E40-4F5C-81C8-4334CEE3B26B}"/>
    <cellStyle name="Normal 2 2 3 3 3 2 2 3 2" xfId="47989" xr:uid="{0C93B6A9-E54C-40F2-97DF-2672521B76AF}"/>
    <cellStyle name="Normal 2 2 3 3 3 2 2 3 3" xfId="32764" xr:uid="{AD26F2A6-D09D-4BBF-98EB-32C2B590D69B}"/>
    <cellStyle name="Normal 2 2 3 3 3 2 2 4" xfId="42976" xr:uid="{380C9DDA-CCAC-44CA-8FB5-1532515061D2}"/>
    <cellStyle name="Normal 2 2 3 3 3 2 2 5" xfId="27751" xr:uid="{EC77FE3D-9627-4018-ADF4-100EF1957C38}"/>
    <cellStyle name="Normal 2 2 3 3 3 2 3" xfId="14320" xr:uid="{A81A914D-BC1A-42A5-A97D-BDF46D0E8822}"/>
    <cellStyle name="Normal 2 2 3 3 3 2 3 2" xfId="24363" xr:uid="{CA8F2CBA-5ED3-4199-882B-A7DCC72A1C03}"/>
    <cellStyle name="Normal 2 2 3 3 3 2 3 2 2" xfId="54677" xr:uid="{7FDD3966-3649-4549-90BD-2C540AD4C2CE}"/>
    <cellStyle name="Normal 2 2 3 3 3 2 3 2 3" xfId="39452" xr:uid="{658ED5BB-DEF6-4E67-800B-8E45416154EA}"/>
    <cellStyle name="Normal 2 2 3 3 3 2 3 3" xfId="19344" xr:uid="{978802EA-F237-4AAA-A97F-265949A0F616}"/>
    <cellStyle name="Normal 2 2 3 3 3 2 3 3 2" xfId="49660" xr:uid="{4BD515DC-9F0D-4BD1-B873-53A4692D85A0}"/>
    <cellStyle name="Normal 2 2 3 3 3 2 3 3 3" xfId="34435" xr:uid="{813F6F74-E797-438A-AA28-D733F133185D}"/>
    <cellStyle name="Normal 2 2 3 3 3 2 3 4" xfId="44647" xr:uid="{C5BDF4DE-2B59-4882-A34F-0C1FDF445D7B}"/>
    <cellStyle name="Normal 2 2 3 3 3 2 3 5" xfId="29422" xr:uid="{8218DA65-3324-4D26-A70D-1B7938CA4A56}"/>
    <cellStyle name="Normal 2 2 3 3 3 2 4" xfId="21021" xr:uid="{2CD374D6-AF97-43EE-8DBA-159EB56A1B39}"/>
    <cellStyle name="Normal 2 2 3 3 3 2 4 2" xfId="51335" xr:uid="{D487FCCB-5A9E-40B5-A8FE-A73B272CC6B3}"/>
    <cellStyle name="Normal 2 2 3 3 3 2 4 3" xfId="36110" xr:uid="{FB6B009B-BBC0-4B95-9BA3-2DCBFDD5CC32}"/>
    <cellStyle name="Normal 2 2 3 3 3 2 5" xfId="16001" xr:uid="{260BEEDE-099A-4FE9-9D45-5AC08FB72502}"/>
    <cellStyle name="Normal 2 2 3 3 3 2 5 2" xfId="46318" xr:uid="{BDFECD43-3BC6-41DD-A5BA-D67667FB05D4}"/>
    <cellStyle name="Normal 2 2 3 3 3 2 5 3" xfId="31093" xr:uid="{A8756691-13A0-4A7C-9EF4-3DB1EE3F9753}"/>
    <cellStyle name="Normal 2 2 3 3 3 2 6" xfId="41306" xr:uid="{4D040D2A-A9F6-4C74-9F67-B52C434B19CA}"/>
    <cellStyle name="Normal 2 2 3 3 3 2 7" xfId="26080" xr:uid="{E46B16D4-5278-4E55-BFC0-8BA9A087BD95}"/>
    <cellStyle name="Normal 2 2 3 3 3 3" xfId="11803" xr:uid="{17339969-E6F2-4F1B-8A71-B9CE7EAB5FD7}"/>
    <cellStyle name="Normal 2 2 3 3 3 3 2" xfId="21856" xr:uid="{BA6CE2A1-61F8-4E62-9862-63B9CFA8D0DB}"/>
    <cellStyle name="Normal 2 2 3 3 3 3 2 2" xfId="52170" xr:uid="{B7D3C1A7-064A-4C35-B9D5-D048FF9399F0}"/>
    <cellStyle name="Normal 2 2 3 3 3 3 2 3" xfId="36945" xr:uid="{1830C825-EA79-493E-86B6-4AAECC95FC48}"/>
    <cellStyle name="Normal 2 2 3 3 3 3 3" xfId="16837" xr:uid="{AA2D756D-49B8-4CEC-A370-645232BE06FE}"/>
    <cellStyle name="Normal 2 2 3 3 3 3 3 2" xfId="47153" xr:uid="{706B1E12-EB26-4EA6-AB11-F42ECB98571D}"/>
    <cellStyle name="Normal 2 2 3 3 3 3 3 3" xfId="31928" xr:uid="{1B9A7D16-6E77-4977-9AE5-B51619AE75E6}"/>
    <cellStyle name="Normal 2 2 3 3 3 3 4" xfId="42140" xr:uid="{7B32BF7B-21F4-49D8-8962-D921916C20B2}"/>
    <cellStyle name="Normal 2 2 3 3 3 3 5" xfId="26915" xr:uid="{6C01E768-07A7-4E7D-82E1-92189A2A5A81}"/>
    <cellStyle name="Normal 2 2 3 3 3 4" xfId="13484" xr:uid="{D6E5AC2E-B448-4A09-AD42-57F399CCD726}"/>
    <cellStyle name="Normal 2 2 3 3 3 4 2" xfId="23527" xr:uid="{AEEF63A6-ECBD-46AB-A1D1-08AA16C07C27}"/>
    <cellStyle name="Normal 2 2 3 3 3 4 2 2" xfId="53841" xr:uid="{1F60C215-24A9-4DD1-8E83-73527CB37509}"/>
    <cellStyle name="Normal 2 2 3 3 3 4 2 3" xfId="38616" xr:uid="{06FFC733-097E-41D7-9018-C9600021BFBC}"/>
    <cellStyle name="Normal 2 2 3 3 3 4 3" xfId="18508" xr:uid="{CF4359BA-EA74-4806-8DD6-AD8C994A175A}"/>
    <cellStyle name="Normal 2 2 3 3 3 4 3 2" xfId="48824" xr:uid="{144507AC-A27E-419E-A1D4-506055C63D8D}"/>
    <cellStyle name="Normal 2 2 3 3 3 4 3 3" xfId="33599" xr:uid="{4030A20C-FF2E-441D-838A-A4E5D945EEFC}"/>
    <cellStyle name="Normal 2 2 3 3 3 4 4" xfId="43811" xr:uid="{731C92AE-B022-4737-9C8E-888D87E06EDA}"/>
    <cellStyle name="Normal 2 2 3 3 3 4 5" xfId="28586" xr:uid="{1BB52D06-C964-4390-85C4-16816D8B53A7}"/>
    <cellStyle name="Normal 2 2 3 3 3 5" xfId="20185" xr:uid="{1F3B013F-C743-4782-BDEB-3019EF06A3EE}"/>
    <cellStyle name="Normal 2 2 3 3 3 5 2" xfId="50499" xr:uid="{7F036E79-84F1-4A79-9357-68D83D7BC124}"/>
    <cellStyle name="Normal 2 2 3 3 3 5 3" xfId="35274" xr:uid="{8C44E39D-939E-4511-BAC3-57F09EE71C9F}"/>
    <cellStyle name="Normal 2 2 3 3 3 6" xfId="15165" xr:uid="{94E1A4AC-0CC4-4342-9A29-549272733EE0}"/>
    <cellStyle name="Normal 2 2 3 3 3 6 2" xfId="45482" xr:uid="{A3F3E159-28E8-4E29-A3CF-78E66A4D9C89}"/>
    <cellStyle name="Normal 2 2 3 3 3 6 3" xfId="30257" xr:uid="{000D76A7-FB80-4AE1-AA3C-9A0C13315B3D}"/>
    <cellStyle name="Normal 2 2 3 3 3 7" xfId="40470" xr:uid="{9CA62427-ADF4-4F63-B05B-93784CB45933}"/>
    <cellStyle name="Normal 2 2 3 3 3 8" xfId="25244" xr:uid="{F5BB3B1A-2756-47B2-8450-046515B998CC}"/>
    <cellStyle name="Normal 2 2 3 3 4" xfId="10535" xr:uid="{576542EE-081C-4BCF-9E94-0AF8911D7091}"/>
    <cellStyle name="Normal 2 2 3 3 4 2" xfId="12222" xr:uid="{CA4EF2AD-E593-45F4-A8EF-4E9684A7E6CE}"/>
    <cellStyle name="Normal 2 2 3 3 4 2 2" xfId="22274" xr:uid="{F9645FBB-7B82-4001-9863-690E99F081F1}"/>
    <cellStyle name="Normal 2 2 3 3 4 2 2 2" xfId="52588" xr:uid="{90853EB1-A2A0-4242-BA2D-AC47FE683AE0}"/>
    <cellStyle name="Normal 2 2 3 3 4 2 2 3" xfId="37363" xr:uid="{A47CA15D-45DE-41F2-AFF6-BC59E5E3D9B9}"/>
    <cellStyle name="Normal 2 2 3 3 4 2 3" xfId="17255" xr:uid="{E3EC0F86-4539-434A-9B73-87BC20451E9F}"/>
    <cellStyle name="Normal 2 2 3 3 4 2 3 2" xfId="47571" xr:uid="{B10BC717-2E19-4576-B9B5-5C585EC50E5B}"/>
    <cellStyle name="Normal 2 2 3 3 4 2 3 3" xfId="32346" xr:uid="{E2181C7E-942F-40EB-9761-8AE60C2520BB}"/>
    <cellStyle name="Normal 2 2 3 3 4 2 4" xfId="42558" xr:uid="{BA540A25-E95F-487E-8A02-EDA6782D562A}"/>
    <cellStyle name="Normal 2 2 3 3 4 2 5" xfId="27333" xr:uid="{742E3213-9BD9-42F5-B40E-C8CCAEA081F0}"/>
    <cellStyle name="Normal 2 2 3 3 4 3" xfId="13902" xr:uid="{21AB4FA0-24A5-415B-ACB5-D8C3BDCB2F45}"/>
    <cellStyle name="Normal 2 2 3 3 4 3 2" xfId="23945" xr:uid="{D47A0C55-8457-4FE4-A07B-D76A82D7554A}"/>
    <cellStyle name="Normal 2 2 3 3 4 3 2 2" xfId="54259" xr:uid="{028A4AF4-CD0F-492B-8C0B-1771B0D24CE3}"/>
    <cellStyle name="Normal 2 2 3 3 4 3 2 3" xfId="39034" xr:uid="{02E5A71D-A773-4E74-B2A2-7F509A1455AF}"/>
    <cellStyle name="Normal 2 2 3 3 4 3 3" xfId="18926" xr:uid="{87A04478-3205-476F-8C4F-B0B8961CCB29}"/>
    <cellStyle name="Normal 2 2 3 3 4 3 3 2" xfId="49242" xr:uid="{FEE6F735-B4B3-4944-A3F8-075958450673}"/>
    <cellStyle name="Normal 2 2 3 3 4 3 3 3" xfId="34017" xr:uid="{17136AA0-997A-4EAE-978A-DAD6CD59899D}"/>
    <cellStyle name="Normal 2 2 3 3 4 3 4" xfId="44229" xr:uid="{61BD5E9F-F321-4E17-89D2-D6FA8494A13D}"/>
    <cellStyle name="Normal 2 2 3 3 4 3 5" xfId="29004" xr:uid="{03C4ED0B-38F3-4F55-8DE1-D4095BDECA9B}"/>
    <cellStyle name="Normal 2 2 3 3 4 4" xfId="20603" xr:uid="{D6C5BE2A-AE7A-46D2-BC5E-B6EA3C0E820C}"/>
    <cellStyle name="Normal 2 2 3 3 4 4 2" xfId="50917" xr:uid="{064DC826-2FE9-446C-8FEC-C0CEF91932E0}"/>
    <cellStyle name="Normal 2 2 3 3 4 4 3" xfId="35692" xr:uid="{F9203FF2-B4FF-4CDF-8597-3538B5636D0F}"/>
    <cellStyle name="Normal 2 2 3 3 4 5" xfId="15583" xr:uid="{713160A5-6845-43FF-BBB8-860CFA61BD48}"/>
    <cellStyle name="Normal 2 2 3 3 4 5 2" xfId="45900" xr:uid="{8483B82C-6B89-4865-9C63-7F6CDBED5063}"/>
    <cellStyle name="Normal 2 2 3 3 4 5 3" xfId="30675" xr:uid="{1B10BF28-CB81-4CA8-924D-0C27E2B105A7}"/>
    <cellStyle name="Normal 2 2 3 3 4 6" xfId="40888" xr:uid="{21742E8D-11A4-42E8-B58F-30F6FD6ACE2A}"/>
    <cellStyle name="Normal 2 2 3 3 4 7" xfId="25662" xr:uid="{46555729-9B9A-4FF5-9CD7-439685D5A5B7}"/>
    <cellStyle name="Normal 2 2 3 3 5" xfId="11385" xr:uid="{C45E7163-094D-43B2-B3AC-BC8340980200}"/>
    <cellStyle name="Normal 2 2 3 3 5 2" xfId="21438" xr:uid="{D9DF5BF1-F03F-4F80-A6A6-E9C2E9479E88}"/>
    <cellStyle name="Normal 2 2 3 3 5 2 2" xfId="51752" xr:uid="{DC062623-252E-4D8C-9B3F-284BA2999E0E}"/>
    <cellStyle name="Normal 2 2 3 3 5 2 3" xfId="36527" xr:uid="{B4A3FDA0-6B51-4B77-8389-3DCA137E5170}"/>
    <cellStyle name="Normal 2 2 3 3 5 3" xfId="16419" xr:uid="{97EDAFC2-7D01-4BCA-82A8-D94CF4EC5FDB}"/>
    <cellStyle name="Normal 2 2 3 3 5 3 2" xfId="46735" xr:uid="{5C89C8A9-6B3C-4030-823C-DF40E099003E}"/>
    <cellStyle name="Normal 2 2 3 3 5 3 3" xfId="31510" xr:uid="{A8ECA266-1CBD-49C5-8D5F-2A8E74FFC6FF}"/>
    <cellStyle name="Normal 2 2 3 3 5 4" xfId="41722" xr:uid="{C736910D-FC1E-469E-B299-EA55443D6658}"/>
    <cellStyle name="Normal 2 2 3 3 5 5" xfId="26497" xr:uid="{757BB7EE-06A9-4D53-B0A7-20E0FD9FEE28}"/>
    <cellStyle name="Normal 2 2 3 3 6" xfId="13066" xr:uid="{46C092E1-D52E-47CD-A9D0-887EAE5A4972}"/>
    <cellStyle name="Normal 2 2 3 3 6 2" xfId="23109" xr:uid="{0C511E8C-634C-402F-98A3-58D8E69BBA9A}"/>
    <cellStyle name="Normal 2 2 3 3 6 2 2" xfId="53423" xr:uid="{7DDF1C1E-6DEA-49CD-B72F-532A60C79A23}"/>
    <cellStyle name="Normal 2 2 3 3 6 2 3" xfId="38198" xr:uid="{E0D0C48B-8C78-431F-A564-D32A05805334}"/>
    <cellStyle name="Normal 2 2 3 3 6 3" xfId="18090" xr:uid="{E91D2578-BAE0-4BF6-AAFD-33650753B2DE}"/>
    <cellStyle name="Normal 2 2 3 3 6 3 2" xfId="48406" xr:uid="{DC10ED5C-C998-40F9-8DF2-82A56DD82568}"/>
    <cellStyle name="Normal 2 2 3 3 6 3 3" xfId="33181" xr:uid="{806DC28A-CCFE-4FD1-AF1B-53BA9B545DB4}"/>
    <cellStyle name="Normal 2 2 3 3 6 4" xfId="43393" xr:uid="{95C9172E-1938-4A1A-AC83-CAE3CE4D83F7}"/>
    <cellStyle name="Normal 2 2 3 3 6 5" xfId="28168" xr:uid="{545B0A28-D020-40A6-9BED-84A7CDD286F6}"/>
    <cellStyle name="Normal 2 2 3 3 7" xfId="19767" xr:uid="{89BD536D-BD72-4750-8E89-D9AD6A9043BC}"/>
    <cellStyle name="Normal 2 2 3 3 7 2" xfId="50081" xr:uid="{21877055-6B52-4ADD-BCAF-9B79E9B7CCF9}"/>
    <cellStyle name="Normal 2 2 3 3 7 3" xfId="34856" xr:uid="{F6EBE902-B213-472C-8CC4-7CB1C5E438E9}"/>
    <cellStyle name="Normal 2 2 3 3 8" xfId="14747" xr:uid="{C76D5139-E149-4648-9A37-F4C57DC96222}"/>
    <cellStyle name="Normal 2 2 3 3 8 2" xfId="45064" xr:uid="{D151485B-8866-4297-B2D4-A2808F24DDA8}"/>
    <cellStyle name="Normal 2 2 3 3 8 3" xfId="29839" xr:uid="{1439FE9C-2A6A-4A5B-B21C-DBD6A3974B1C}"/>
    <cellStyle name="Normal 2 2 3 3 9" xfId="40053" xr:uid="{1291C7DA-8744-4086-BBD1-D442CDA088C2}"/>
    <cellStyle name="Normal 2 2 3 4" xfId="9798" xr:uid="{03474190-2BF0-47CA-8A73-002448904BF9}"/>
    <cellStyle name="Normal 2 2 3 4 2" xfId="10219" xr:uid="{803F8309-1EC4-46BF-85EB-49081AB0F7F3}"/>
    <cellStyle name="Normal 2 2 3 4 2 2" xfId="11057" xr:uid="{7AFB3DA0-40A4-4AE5-AFE8-1EDC6D746BDE}"/>
    <cellStyle name="Normal 2 2 3 4 2 2 2" xfId="12744" xr:uid="{8B01FAB3-8F16-459C-A9CE-2C9684C88FB1}"/>
    <cellStyle name="Normal 2 2 3 4 2 2 2 2" xfId="22796" xr:uid="{755DF7A5-7DBF-488F-BC3D-F9BEFC68D6F6}"/>
    <cellStyle name="Normal 2 2 3 4 2 2 2 2 2" xfId="53110" xr:uid="{4B522B6C-D391-48BE-8B0D-1C8F4B40D115}"/>
    <cellStyle name="Normal 2 2 3 4 2 2 2 2 3" xfId="37885" xr:uid="{644A0F14-E586-4117-8A89-49D79E88FE95}"/>
    <cellStyle name="Normal 2 2 3 4 2 2 2 3" xfId="17777" xr:uid="{FF0F4868-8698-4646-90A5-9A257932C7B4}"/>
    <cellStyle name="Normal 2 2 3 4 2 2 2 3 2" xfId="48093" xr:uid="{B25156DC-F0BF-400F-9F1C-D009378A7E6D}"/>
    <cellStyle name="Normal 2 2 3 4 2 2 2 3 3" xfId="32868" xr:uid="{3B4DAA0C-BEA8-4FB0-87B2-17295CB711DC}"/>
    <cellStyle name="Normal 2 2 3 4 2 2 2 4" xfId="43080" xr:uid="{DE7FCCF0-52C1-413B-AA2F-DB5083F0D044}"/>
    <cellStyle name="Normal 2 2 3 4 2 2 2 5" xfId="27855" xr:uid="{A47D0C89-310B-44FE-A255-1C894BCD41AC}"/>
    <cellStyle name="Normal 2 2 3 4 2 2 3" xfId="14424" xr:uid="{0EC37741-EE68-481E-ACD3-079073A0870B}"/>
    <cellStyle name="Normal 2 2 3 4 2 2 3 2" xfId="24467" xr:uid="{6BAB3280-D882-4865-B780-46552A69E4C5}"/>
    <cellStyle name="Normal 2 2 3 4 2 2 3 2 2" xfId="54781" xr:uid="{38E22839-2504-494D-9039-B3B7CD0B3543}"/>
    <cellStyle name="Normal 2 2 3 4 2 2 3 2 3" xfId="39556" xr:uid="{A3DF53C9-C1D8-4AE5-BF15-495C97BEB805}"/>
    <cellStyle name="Normal 2 2 3 4 2 2 3 3" xfId="19448" xr:uid="{6A6301F1-1819-419C-9FE9-8CAE877AA707}"/>
    <cellStyle name="Normal 2 2 3 4 2 2 3 3 2" xfId="49764" xr:uid="{23DFA00C-8901-4532-9E46-70E7757C58DF}"/>
    <cellStyle name="Normal 2 2 3 4 2 2 3 3 3" xfId="34539" xr:uid="{8DFAE89E-3188-4E13-A09E-D127EAEC614F}"/>
    <cellStyle name="Normal 2 2 3 4 2 2 3 4" xfId="44751" xr:uid="{8DDCAF74-090C-480D-9669-FA398C0FD222}"/>
    <cellStyle name="Normal 2 2 3 4 2 2 3 5" xfId="29526" xr:uid="{1C80DBED-BD3A-4444-A800-B649F8890F04}"/>
    <cellStyle name="Normal 2 2 3 4 2 2 4" xfId="21125" xr:uid="{AFA3960F-F12F-4DB9-BE7E-342C873EE585}"/>
    <cellStyle name="Normal 2 2 3 4 2 2 4 2" xfId="51439" xr:uid="{CECBF5F6-BC90-474E-BE6B-E02A3F732492}"/>
    <cellStyle name="Normal 2 2 3 4 2 2 4 3" xfId="36214" xr:uid="{937A3E58-8F38-43E6-B1A3-7C7952BDD9FA}"/>
    <cellStyle name="Normal 2 2 3 4 2 2 5" xfId="16105" xr:uid="{83F4AA8C-8AEE-4CC6-A964-F3EAB5AF0389}"/>
    <cellStyle name="Normal 2 2 3 4 2 2 5 2" xfId="46422" xr:uid="{4B0B5B1E-224B-4604-A553-F92B15987C18}"/>
    <cellStyle name="Normal 2 2 3 4 2 2 5 3" xfId="31197" xr:uid="{95DAFF9B-C115-4137-B7E0-18744A662F74}"/>
    <cellStyle name="Normal 2 2 3 4 2 2 6" xfId="41410" xr:uid="{8891CF53-3A25-44B7-A22A-302E616ECE5A}"/>
    <cellStyle name="Normal 2 2 3 4 2 2 7" xfId="26184" xr:uid="{FB6E1966-A9AF-406B-8276-3459595CFDD5}"/>
    <cellStyle name="Normal 2 2 3 4 2 3" xfId="11907" xr:uid="{D5691AEF-6B99-41C9-8317-FAB101868C6E}"/>
    <cellStyle name="Normal 2 2 3 4 2 3 2" xfId="21960" xr:uid="{4E6FA25B-3C76-44FF-8720-37B2637F34EC}"/>
    <cellStyle name="Normal 2 2 3 4 2 3 2 2" xfId="52274" xr:uid="{F5177047-7944-46C3-B0B4-89CE61AE21E4}"/>
    <cellStyle name="Normal 2 2 3 4 2 3 2 3" xfId="37049" xr:uid="{B1515435-7940-481A-A3D6-253C9DB6FAEB}"/>
    <cellStyle name="Normal 2 2 3 4 2 3 3" xfId="16941" xr:uid="{0E6F0BCF-037C-492F-95D1-38C7876DF409}"/>
    <cellStyle name="Normal 2 2 3 4 2 3 3 2" xfId="47257" xr:uid="{5C9B2EAD-808D-4913-8E70-304E49312940}"/>
    <cellStyle name="Normal 2 2 3 4 2 3 3 3" xfId="32032" xr:uid="{C2665144-DEF1-4E7C-ABE7-049771967E1D}"/>
    <cellStyle name="Normal 2 2 3 4 2 3 4" xfId="42244" xr:uid="{4C19CA45-2843-4317-A6C0-02856779053A}"/>
    <cellStyle name="Normal 2 2 3 4 2 3 5" xfId="27019" xr:uid="{652D5D2A-0BD1-48D2-A9F7-941B62C10CDD}"/>
    <cellStyle name="Normal 2 2 3 4 2 4" xfId="13588" xr:uid="{0A1A21F2-DFE2-4F2A-89EA-EBBC9C275C21}"/>
    <cellStyle name="Normal 2 2 3 4 2 4 2" xfId="23631" xr:uid="{49A57B2D-7C2C-480B-9B19-251D6F7EA318}"/>
    <cellStyle name="Normal 2 2 3 4 2 4 2 2" xfId="53945" xr:uid="{BD866303-89F8-4011-B499-923CB3F4FC8D}"/>
    <cellStyle name="Normal 2 2 3 4 2 4 2 3" xfId="38720" xr:uid="{E9759DEA-C70F-4A6C-9CE7-3515F5070F5D}"/>
    <cellStyle name="Normal 2 2 3 4 2 4 3" xfId="18612" xr:uid="{C87A61C9-0247-4B56-B940-3656B87AF4F7}"/>
    <cellStyle name="Normal 2 2 3 4 2 4 3 2" xfId="48928" xr:uid="{BEE02E9B-AEED-4E88-8C0F-B2BB929D423A}"/>
    <cellStyle name="Normal 2 2 3 4 2 4 3 3" xfId="33703" xr:uid="{2D166367-EDA1-4C20-9CEC-3CFAA1317F2E}"/>
    <cellStyle name="Normal 2 2 3 4 2 4 4" xfId="43915" xr:uid="{FF61C9CB-7E51-4751-A5BC-4E2F3C67AC85}"/>
    <cellStyle name="Normal 2 2 3 4 2 4 5" xfId="28690" xr:uid="{83B582F8-D583-4024-98AA-38F801A67C88}"/>
    <cellStyle name="Normal 2 2 3 4 2 5" xfId="20289" xr:uid="{AD4BB5C2-1767-4922-BED9-6D90D4D0C020}"/>
    <cellStyle name="Normal 2 2 3 4 2 5 2" xfId="50603" xr:uid="{36955480-F125-4E6A-98EB-47C568C4DF57}"/>
    <cellStyle name="Normal 2 2 3 4 2 5 3" xfId="35378" xr:uid="{D4D5EF0F-5FC3-415B-8479-BB8D643F5280}"/>
    <cellStyle name="Normal 2 2 3 4 2 6" xfId="15269" xr:uid="{856D66CB-2A80-4DD7-9175-D42C7D50FF2C}"/>
    <cellStyle name="Normal 2 2 3 4 2 6 2" xfId="45586" xr:uid="{1E8E9F2A-3D87-4682-94E8-E9ADF303838F}"/>
    <cellStyle name="Normal 2 2 3 4 2 6 3" xfId="30361" xr:uid="{E799269E-2009-4D90-84BD-54435C0152DC}"/>
    <cellStyle name="Normal 2 2 3 4 2 7" xfId="40574" xr:uid="{42D23858-E72C-4DD5-BB27-5D8F66164AB2}"/>
    <cellStyle name="Normal 2 2 3 4 2 8" xfId="25348" xr:uid="{E3446B06-60B1-4E57-B27E-9D7ED48ACACF}"/>
    <cellStyle name="Normal 2 2 3 4 3" xfId="10639" xr:uid="{2545A7A3-BA41-480F-8377-6B7C7F54A858}"/>
    <cellStyle name="Normal 2 2 3 4 3 2" xfId="12326" xr:uid="{3ABD4D68-1AB9-4F7C-ACCF-575F599DB7EC}"/>
    <cellStyle name="Normal 2 2 3 4 3 2 2" xfId="22378" xr:uid="{C5610BE8-E49C-4BEC-8FD1-A70D33981F7C}"/>
    <cellStyle name="Normal 2 2 3 4 3 2 2 2" xfId="52692" xr:uid="{49EDC055-EA98-42DE-B80B-B7C0CC2C3179}"/>
    <cellStyle name="Normal 2 2 3 4 3 2 2 3" xfId="37467" xr:uid="{07843C09-8CEA-4BA6-A732-19C2025307CC}"/>
    <cellStyle name="Normal 2 2 3 4 3 2 3" xfId="17359" xr:uid="{CA13E9ED-7D60-4CFF-8C18-DA03482F45D9}"/>
    <cellStyle name="Normal 2 2 3 4 3 2 3 2" xfId="47675" xr:uid="{733DC3FA-4346-424E-B6A1-35E4EF045279}"/>
    <cellStyle name="Normal 2 2 3 4 3 2 3 3" xfId="32450" xr:uid="{8CE18BD9-B8F5-4FCB-B7E3-BABCCBD66E00}"/>
    <cellStyle name="Normal 2 2 3 4 3 2 4" xfId="42662" xr:uid="{B49F9F7E-4E80-44DD-BC92-47A7E39D14CC}"/>
    <cellStyle name="Normal 2 2 3 4 3 2 5" xfId="27437" xr:uid="{9B661F43-64B8-47D0-A2A9-DBE6F04EE98D}"/>
    <cellStyle name="Normal 2 2 3 4 3 3" xfId="14006" xr:uid="{0FC3B6AB-1829-49A7-9625-1FA9DF801816}"/>
    <cellStyle name="Normal 2 2 3 4 3 3 2" xfId="24049" xr:uid="{5CCE4C83-9E5B-40B0-A5BA-EADA94962938}"/>
    <cellStyle name="Normal 2 2 3 4 3 3 2 2" xfId="54363" xr:uid="{9D1CA184-B967-4D49-BF6C-4D1BA61DF326}"/>
    <cellStyle name="Normal 2 2 3 4 3 3 2 3" xfId="39138" xr:uid="{D0AC7816-9A5F-4303-A975-ACD2D83BD7DA}"/>
    <cellStyle name="Normal 2 2 3 4 3 3 3" xfId="19030" xr:uid="{467F665A-0CCA-40F4-AEA5-BC12490180AA}"/>
    <cellStyle name="Normal 2 2 3 4 3 3 3 2" xfId="49346" xr:uid="{A21B4692-B44B-429C-B237-7BE8BC602E72}"/>
    <cellStyle name="Normal 2 2 3 4 3 3 3 3" xfId="34121" xr:uid="{F203E722-0ED1-454B-A573-2E143F17F37F}"/>
    <cellStyle name="Normal 2 2 3 4 3 3 4" xfId="44333" xr:uid="{074A6B5A-A7EB-48A0-A2BC-96BA77E2630F}"/>
    <cellStyle name="Normal 2 2 3 4 3 3 5" xfId="29108" xr:uid="{3C46FDC7-D2C3-4BD2-9045-3EC9F71282BD}"/>
    <cellStyle name="Normal 2 2 3 4 3 4" xfId="20707" xr:uid="{C6D38160-C30C-4990-89D4-7D01DB51E5EC}"/>
    <cellStyle name="Normal 2 2 3 4 3 4 2" xfId="51021" xr:uid="{D3F9E8B9-6516-4664-8410-DF428D74F377}"/>
    <cellStyle name="Normal 2 2 3 4 3 4 3" xfId="35796" xr:uid="{A2CE9779-4F22-4CB9-A4B3-5304FFD99133}"/>
    <cellStyle name="Normal 2 2 3 4 3 5" xfId="15687" xr:uid="{E26A89F7-FA7D-4F1E-AD1E-2048BE72B119}"/>
    <cellStyle name="Normal 2 2 3 4 3 5 2" xfId="46004" xr:uid="{E7D2B255-1D1F-4E26-8D06-B740E88F902E}"/>
    <cellStyle name="Normal 2 2 3 4 3 5 3" xfId="30779" xr:uid="{368EAC3F-5BF9-401F-87F1-F480AEDE3A2B}"/>
    <cellStyle name="Normal 2 2 3 4 3 6" xfId="40992" xr:uid="{1B9BF145-6DCB-41D6-A275-2A1EB3F7EBD8}"/>
    <cellStyle name="Normal 2 2 3 4 3 7" xfId="25766" xr:uid="{81E8513E-E980-42B1-8865-90A4B4FE8BA7}"/>
    <cellStyle name="Normal 2 2 3 4 4" xfId="11489" xr:uid="{17489118-D0F1-4CEB-B007-4135D11B553E}"/>
    <cellStyle name="Normal 2 2 3 4 4 2" xfId="21542" xr:uid="{2686BCF8-1E1D-406C-B5CC-0456D2BFC4FC}"/>
    <cellStyle name="Normal 2 2 3 4 4 2 2" xfId="51856" xr:uid="{69A5F126-14D8-4B58-8EE9-F2CDB3D4D135}"/>
    <cellStyle name="Normal 2 2 3 4 4 2 3" xfId="36631" xr:uid="{D170E380-6185-4CB1-9ECC-E08C6C4F9A8F}"/>
    <cellStyle name="Normal 2 2 3 4 4 3" xfId="16523" xr:uid="{6A80CCD4-7AC5-4F4A-9594-1A22724D9299}"/>
    <cellStyle name="Normal 2 2 3 4 4 3 2" xfId="46839" xr:uid="{19F5FD4B-6680-49DA-9AD1-8117BA07407C}"/>
    <cellStyle name="Normal 2 2 3 4 4 3 3" xfId="31614" xr:uid="{D8EEC1C7-FEA4-47F2-AC48-A492385DDA4C}"/>
    <cellStyle name="Normal 2 2 3 4 4 4" xfId="41826" xr:uid="{1B6840FA-5DFD-40C1-90E0-A6639E8EA5A8}"/>
    <cellStyle name="Normal 2 2 3 4 4 5" xfId="26601" xr:uid="{7FF8E193-19BC-4091-968F-A58F46E23EDA}"/>
    <cellStyle name="Normal 2 2 3 4 5" xfId="13170" xr:uid="{9305B0C0-8AD6-4D87-80AD-2917D7219A89}"/>
    <cellStyle name="Normal 2 2 3 4 5 2" xfId="23213" xr:uid="{7536EA08-4586-416B-A7D0-903AE2F6BCC7}"/>
    <cellStyle name="Normal 2 2 3 4 5 2 2" xfId="53527" xr:uid="{D8B5E3E0-C9FE-49C0-8D75-9E8A3C1EC7D9}"/>
    <cellStyle name="Normal 2 2 3 4 5 2 3" xfId="38302" xr:uid="{B7FFEE2A-D198-4A10-B403-348154E29320}"/>
    <cellStyle name="Normal 2 2 3 4 5 3" xfId="18194" xr:uid="{15F02CD5-524A-4926-B8B6-30BA29DB91FB}"/>
    <cellStyle name="Normal 2 2 3 4 5 3 2" xfId="48510" xr:uid="{3AAC3868-493C-46B8-8A8F-C3970F9BDCEE}"/>
    <cellStyle name="Normal 2 2 3 4 5 3 3" xfId="33285" xr:uid="{667F9C84-24A9-4BAC-9A24-A14877CD0A80}"/>
    <cellStyle name="Normal 2 2 3 4 5 4" xfId="43497" xr:uid="{44AC6244-2F1D-4CCE-A407-3D68D4B2F036}"/>
    <cellStyle name="Normal 2 2 3 4 5 5" xfId="28272" xr:uid="{7CAA6CA5-2328-4900-B743-D4EAB7BA64BA}"/>
    <cellStyle name="Normal 2 2 3 4 6" xfId="19871" xr:uid="{B2C00DE5-AD33-4955-9D9F-52C8FB19A026}"/>
    <cellStyle name="Normal 2 2 3 4 6 2" xfId="50185" xr:uid="{7CDBFE22-1606-404B-900F-503A6DAED815}"/>
    <cellStyle name="Normal 2 2 3 4 6 3" xfId="34960" xr:uid="{279AA9B4-9C33-4C47-918A-FE893C74538B}"/>
    <cellStyle name="Normal 2 2 3 4 7" xfId="14851" xr:uid="{4B6F4C21-4F62-49CF-8CA1-07C163C55AF7}"/>
    <cellStyle name="Normal 2 2 3 4 7 2" xfId="45168" xr:uid="{8C0FFFB2-D8BA-4CB0-8876-85E6BBD525BC}"/>
    <cellStyle name="Normal 2 2 3 4 7 3" xfId="29943" xr:uid="{A9B6A2A7-5E15-4484-973D-03150CF2D10C}"/>
    <cellStyle name="Normal 2 2 3 4 8" xfId="40156" xr:uid="{3A827EA7-C791-4554-8C02-10370DF79557}"/>
    <cellStyle name="Normal 2 2 3 4 9" xfId="24930" xr:uid="{45C31B7F-B137-4189-8A61-05C07F849B9F}"/>
    <cellStyle name="Normal 2 2 3 5" xfId="10010" xr:uid="{1219580F-FE06-49B3-BA99-43F6AECB40BB}"/>
    <cellStyle name="Normal 2 2 3 5 2" xfId="10849" xr:uid="{F784EEE2-50A5-4903-9AA4-A390D5778658}"/>
    <cellStyle name="Normal 2 2 3 5 2 2" xfId="12536" xr:uid="{3F4D335D-DBE5-493C-940B-C7A89BB98BFE}"/>
    <cellStyle name="Normal 2 2 3 5 2 2 2" xfId="22588" xr:uid="{82238AE9-DBED-46A8-8EC2-61F38EB8EE30}"/>
    <cellStyle name="Normal 2 2 3 5 2 2 2 2" xfId="52902" xr:uid="{6650B6B6-5223-4E0E-9C9B-A550374FCAF8}"/>
    <cellStyle name="Normal 2 2 3 5 2 2 2 3" xfId="37677" xr:uid="{7911E7F3-CE65-4682-87F9-D1DD4EDEE2F7}"/>
    <cellStyle name="Normal 2 2 3 5 2 2 3" xfId="17569" xr:uid="{FBB1946D-F428-4A05-A981-2D456A08D090}"/>
    <cellStyle name="Normal 2 2 3 5 2 2 3 2" xfId="47885" xr:uid="{8F23BA1E-EF74-4A39-9AC7-F9BA2404C6B0}"/>
    <cellStyle name="Normal 2 2 3 5 2 2 3 3" xfId="32660" xr:uid="{5675264A-9AC0-4E60-8AA2-1F8869282FE7}"/>
    <cellStyle name="Normal 2 2 3 5 2 2 4" xfId="42872" xr:uid="{AD730C4E-FDA1-419F-A53E-0D2A96BFAC97}"/>
    <cellStyle name="Normal 2 2 3 5 2 2 5" xfId="27647" xr:uid="{9996ED51-9213-4266-9C76-619CA26F7CEE}"/>
    <cellStyle name="Normal 2 2 3 5 2 3" xfId="14216" xr:uid="{C8E12FEF-9ED0-4EA7-B4C4-5C05605BEC5F}"/>
    <cellStyle name="Normal 2 2 3 5 2 3 2" xfId="24259" xr:uid="{8FD555BE-FD49-45E4-BFD9-0AD5354B2440}"/>
    <cellStyle name="Normal 2 2 3 5 2 3 2 2" xfId="54573" xr:uid="{024E3A8F-2DFE-446B-896B-3304870A17AE}"/>
    <cellStyle name="Normal 2 2 3 5 2 3 2 3" xfId="39348" xr:uid="{2B3B0333-EA46-4701-AAE2-73B6F903D758}"/>
    <cellStyle name="Normal 2 2 3 5 2 3 3" xfId="19240" xr:uid="{A1435222-CA26-492D-B943-10F5D356DDB7}"/>
    <cellStyle name="Normal 2 2 3 5 2 3 3 2" xfId="49556" xr:uid="{2E8F858F-C902-48A8-AC40-4A5D7E779FC6}"/>
    <cellStyle name="Normal 2 2 3 5 2 3 3 3" xfId="34331" xr:uid="{FFCAEB4B-6642-4ECD-B812-9B2D27BE2675}"/>
    <cellStyle name="Normal 2 2 3 5 2 3 4" xfId="44543" xr:uid="{0AE301AE-AF25-4E0C-9073-A6DB9B62D370}"/>
    <cellStyle name="Normal 2 2 3 5 2 3 5" xfId="29318" xr:uid="{EFAFCC32-0DFB-4A7C-BB9F-1AFE744283D8}"/>
    <cellStyle name="Normal 2 2 3 5 2 4" xfId="20917" xr:uid="{174DB3A2-D1C0-426B-9F36-2CD1A76636FE}"/>
    <cellStyle name="Normal 2 2 3 5 2 4 2" xfId="51231" xr:uid="{6E8980AE-5D5E-4A6E-82CA-E75CA56339A0}"/>
    <cellStyle name="Normal 2 2 3 5 2 4 3" xfId="36006" xr:uid="{775448B3-7FAD-4E03-9971-8A47181D2F47}"/>
    <cellStyle name="Normal 2 2 3 5 2 5" xfId="15897" xr:uid="{D161EB77-A626-463C-866B-23FCEEED8096}"/>
    <cellStyle name="Normal 2 2 3 5 2 5 2" xfId="46214" xr:uid="{2D5F65C4-F198-43A1-B160-48961348457F}"/>
    <cellStyle name="Normal 2 2 3 5 2 5 3" xfId="30989" xr:uid="{9956EAEF-B981-4259-8F41-295D1E75F360}"/>
    <cellStyle name="Normal 2 2 3 5 2 6" xfId="41202" xr:uid="{43C19B8D-7B3D-413C-BC61-54EC73E6E938}"/>
    <cellStyle name="Normal 2 2 3 5 2 7" xfId="25976" xr:uid="{347033B1-8F9B-45A9-935D-39FD402E538B}"/>
    <cellStyle name="Normal 2 2 3 5 3" xfId="11699" xr:uid="{49AB7609-30F6-41E6-B426-46197DCECB0A}"/>
    <cellStyle name="Normal 2 2 3 5 3 2" xfId="21752" xr:uid="{7168BA71-E458-4B85-9A92-2804256B41BC}"/>
    <cellStyle name="Normal 2 2 3 5 3 2 2" xfId="52066" xr:uid="{CBF1BA7F-E84A-4CD4-9519-CF9203420906}"/>
    <cellStyle name="Normal 2 2 3 5 3 2 3" xfId="36841" xr:uid="{ED561602-BA5B-464B-8087-3C2593994CE9}"/>
    <cellStyle name="Normal 2 2 3 5 3 3" xfId="16733" xr:uid="{CB696FF5-8D6E-42B6-9FA8-1C182BEF8841}"/>
    <cellStyle name="Normal 2 2 3 5 3 3 2" xfId="47049" xr:uid="{3CF3FEFC-D1BB-4B04-B137-0CE9A9F40221}"/>
    <cellStyle name="Normal 2 2 3 5 3 3 3" xfId="31824" xr:uid="{BAE74123-9D2B-41D9-9F40-502915DEECB5}"/>
    <cellStyle name="Normal 2 2 3 5 3 4" xfId="42036" xr:uid="{B1A91083-CA3B-4104-AB94-930889E61CFD}"/>
    <cellStyle name="Normal 2 2 3 5 3 5" xfId="26811" xr:uid="{6DE9CBA9-9E8E-4624-81B7-A5C7C43CB4C0}"/>
    <cellStyle name="Normal 2 2 3 5 4" xfId="13380" xr:uid="{954ACD8E-A6D0-4EB3-ABD5-B116D4D4180A}"/>
    <cellStyle name="Normal 2 2 3 5 4 2" xfId="23423" xr:uid="{6107D51C-08EF-4EDD-930D-C6E6E688241A}"/>
    <cellStyle name="Normal 2 2 3 5 4 2 2" xfId="53737" xr:uid="{4E2DAAE7-603F-4F1E-BC60-EEC16C84BD48}"/>
    <cellStyle name="Normal 2 2 3 5 4 2 3" xfId="38512" xr:uid="{FB170A2A-A115-4D11-A1A1-9659B5F30C85}"/>
    <cellStyle name="Normal 2 2 3 5 4 3" xfId="18404" xr:uid="{4041C698-0370-4C6A-9805-93E7C6DE7E82}"/>
    <cellStyle name="Normal 2 2 3 5 4 3 2" xfId="48720" xr:uid="{A622AB2F-D79D-4229-8411-175B2E844E82}"/>
    <cellStyle name="Normal 2 2 3 5 4 3 3" xfId="33495" xr:uid="{767EF4B8-78A7-41CA-B5F6-89A2B909B0C3}"/>
    <cellStyle name="Normal 2 2 3 5 4 4" xfId="43707" xr:uid="{EF1FD1E1-530E-4126-AEE7-AD2D87EE9FED}"/>
    <cellStyle name="Normal 2 2 3 5 4 5" xfId="28482" xr:uid="{109F3BC8-2E12-45A2-9702-4257E2361AF8}"/>
    <cellStyle name="Normal 2 2 3 5 5" xfId="20081" xr:uid="{42900F27-5AA8-4650-AC37-2F087452033D}"/>
    <cellStyle name="Normal 2 2 3 5 5 2" xfId="50395" xr:uid="{73E90764-9DB2-4761-820D-ED8AEDDD0E98}"/>
    <cellStyle name="Normal 2 2 3 5 5 3" xfId="35170" xr:uid="{88091139-0B5D-4D4A-A676-44590D429C7B}"/>
    <cellStyle name="Normal 2 2 3 5 6" xfId="15061" xr:uid="{A5F39C5C-9E18-4EA1-8E36-E9FCAE020FF9}"/>
    <cellStyle name="Normal 2 2 3 5 6 2" xfId="45378" xr:uid="{76C4E198-A00F-4F0D-9163-372DB6DE16E4}"/>
    <cellStyle name="Normal 2 2 3 5 6 3" xfId="30153" xr:uid="{EF5FE627-AA04-4DAD-A9D5-4EE0AEADC385}"/>
    <cellStyle name="Normal 2 2 3 5 7" xfId="40366" xr:uid="{6233B963-1D9C-4377-824A-F30C6335227E}"/>
    <cellStyle name="Normal 2 2 3 5 8" xfId="25140" xr:uid="{800FFAEB-41A5-42A7-AF86-968951E14383}"/>
    <cellStyle name="Normal 2 2 3 6" xfId="10430" xr:uid="{308BEB07-E4FF-4F81-8691-35C865A6BBFB}"/>
    <cellStyle name="Normal 2 2 3 6 2" xfId="12118" xr:uid="{6A36D133-CC8E-4A95-9AF2-C903F014BDFC}"/>
    <cellStyle name="Normal 2 2 3 6 2 2" xfId="22170" xr:uid="{17EC9874-CC40-4F0F-9879-B1A744C936DA}"/>
    <cellStyle name="Normal 2 2 3 6 2 2 2" xfId="52484" xr:uid="{D6CC5D02-9DD6-4D73-924D-F05F16031B51}"/>
    <cellStyle name="Normal 2 2 3 6 2 2 3" xfId="37259" xr:uid="{D775FEAC-33F0-42EA-AB61-8B35A7486D60}"/>
    <cellStyle name="Normal 2 2 3 6 2 3" xfId="17151" xr:uid="{C8316360-C413-4805-B79A-2A9C84DA8DDA}"/>
    <cellStyle name="Normal 2 2 3 6 2 3 2" xfId="47467" xr:uid="{BEE5A744-21D8-418E-A32D-C2DD16F81825}"/>
    <cellStyle name="Normal 2 2 3 6 2 3 3" xfId="32242" xr:uid="{E1B41F24-BAE3-4ECE-BFD3-4FC2AF911680}"/>
    <cellStyle name="Normal 2 2 3 6 2 4" xfId="42454" xr:uid="{D590B326-4B45-4A49-BA26-5240C08A521B}"/>
    <cellStyle name="Normal 2 2 3 6 2 5" xfId="27229" xr:uid="{794B6064-5690-4A1F-A110-BC02BAB5F3C5}"/>
    <cellStyle name="Normal 2 2 3 6 3" xfId="13798" xr:uid="{5B70B191-8051-4B15-9CD7-2ACE79E640F4}"/>
    <cellStyle name="Normal 2 2 3 6 3 2" xfId="23841" xr:uid="{5FA59F94-2F3B-44D2-997B-87D1A10E19F7}"/>
    <cellStyle name="Normal 2 2 3 6 3 2 2" xfId="54155" xr:uid="{5409A2A5-84FE-4C15-874F-E8E4E8AE0C3B}"/>
    <cellStyle name="Normal 2 2 3 6 3 2 3" xfId="38930" xr:uid="{0914E17A-0CE1-4868-A10B-9307FAD6FA47}"/>
    <cellStyle name="Normal 2 2 3 6 3 3" xfId="18822" xr:uid="{DB21BCF6-778A-42D2-9CEE-BD1326473E04}"/>
    <cellStyle name="Normal 2 2 3 6 3 3 2" xfId="49138" xr:uid="{7E15F2DC-0F8C-4BD4-9A62-7A6A6BF34DC8}"/>
    <cellStyle name="Normal 2 2 3 6 3 3 3" xfId="33913" xr:uid="{8ACFB126-CC33-4A29-B31C-A58999FE3A64}"/>
    <cellStyle name="Normal 2 2 3 6 3 4" xfId="44125" xr:uid="{AFCCD40C-F292-4B1D-9745-B4BD41F85967}"/>
    <cellStyle name="Normal 2 2 3 6 3 5" xfId="28900" xr:uid="{986A2439-139D-42EA-8F43-17281BD8218A}"/>
    <cellStyle name="Normal 2 2 3 6 4" xfId="20499" xr:uid="{CA6E8797-219D-4D68-B79C-FEAEF26F10C7}"/>
    <cellStyle name="Normal 2 2 3 6 4 2" xfId="50813" xr:uid="{9CA38371-F6B9-4B5A-B7A5-BFB0641B0D0F}"/>
    <cellStyle name="Normal 2 2 3 6 4 3" xfId="35588" xr:uid="{6B1FC2C6-244A-4183-AD7D-F9DBCEAAFCF1}"/>
    <cellStyle name="Normal 2 2 3 6 5" xfId="15479" xr:uid="{F207BDAE-5997-4C1A-B22E-33483AB84B01}"/>
    <cellStyle name="Normal 2 2 3 6 5 2" xfId="45796" xr:uid="{A375AF77-47C0-4141-ADE2-25A0A97BEC82}"/>
    <cellStyle name="Normal 2 2 3 6 5 3" xfId="30571" xr:uid="{D6465350-0F10-43D5-8247-18FDF161CAFF}"/>
    <cellStyle name="Normal 2 2 3 6 6" xfId="40784" xr:uid="{47786645-57CB-4859-8FAE-D6D08C67E91F}"/>
    <cellStyle name="Normal 2 2 3 6 7" xfId="25558" xr:uid="{B3608059-AD9A-455B-B668-2733EED54985}"/>
    <cellStyle name="Normal 2 2 3 7" xfId="11278" xr:uid="{79C61886-7282-4F6C-9775-C1DD1201A7B6}"/>
    <cellStyle name="Normal 2 2 3 7 2" xfId="21334" xr:uid="{D1B485C0-4686-43F7-B2D1-09C2E2DC55DC}"/>
    <cellStyle name="Normal 2 2 3 7 2 2" xfId="51648" xr:uid="{04BFF064-26AB-4F3A-AF82-23BE7F8B4CC3}"/>
    <cellStyle name="Normal 2 2 3 7 2 3" xfId="36423" xr:uid="{30464A92-354F-43F5-B080-7835BE4DCACF}"/>
    <cellStyle name="Normal 2 2 3 7 3" xfId="16315" xr:uid="{4ADF51CF-FE4E-485A-84AE-8EE8D5B610F3}"/>
    <cellStyle name="Normal 2 2 3 7 3 2" xfId="46631" xr:uid="{337C75C5-F679-4EA1-BCA0-2664D11CE97F}"/>
    <cellStyle name="Normal 2 2 3 7 3 3" xfId="31406" xr:uid="{232843F7-1654-4EC3-829F-2CD7758FF7BD}"/>
    <cellStyle name="Normal 2 2 3 7 4" xfId="41618" xr:uid="{C883555E-5189-4D59-AC1D-6150694C344C}"/>
    <cellStyle name="Normal 2 2 3 7 5" xfId="26393" xr:uid="{8DC3CFEB-0E64-4B93-9425-89FF528CCC1B}"/>
    <cellStyle name="Normal 2 2 3 8" xfId="12960" xr:uid="{A2215DDA-856B-4AB3-B0E8-C19F4B3D0185}"/>
    <cellStyle name="Normal 2 2 3 8 2" xfId="23005" xr:uid="{75BE02D1-FDF4-48C3-9A1D-69BD93933119}"/>
    <cellStyle name="Normal 2 2 3 8 2 2" xfId="53319" xr:uid="{A388804C-5C8A-4A77-A3D0-76457984072C}"/>
    <cellStyle name="Normal 2 2 3 8 2 3" xfId="38094" xr:uid="{F55310C6-68FD-4471-BC27-DACF39786105}"/>
    <cellStyle name="Normal 2 2 3 8 3" xfId="17986" xr:uid="{3CD60F17-3528-4797-A074-C7CA81A53AE9}"/>
    <cellStyle name="Normal 2 2 3 8 3 2" xfId="48302" xr:uid="{B907088A-1122-4922-BB76-DEA88FEAA7D5}"/>
    <cellStyle name="Normal 2 2 3 8 3 3" xfId="33077" xr:uid="{462DBD70-6D58-40D6-906B-B0A494E26476}"/>
    <cellStyle name="Normal 2 2 3 8 4" xfId="43289" xr:uid="{6BD66F87-9D60-45F6-A8E4-89D402B71157}"/>
    <cellStyle name="Normal 2 2 3 8 5" xfId="28064" xr:uid="{0109357F-B238-4779-9000-3FD49D54E2BF}"/>
    <cellStyle name="Normal 2 2 3 9" xfId="19662" xr:uid="{9C261A7F-C7EA-48A0-B9DD-1FFD74D0535C}"/>
    <cellStyle name="Normal 2 2 3 9 2" xfId="49977" xr:uid="{85EA169A-80CD-4ACE-827A-7D921AF544E9}"/>
    <cellStyle name="Normal 2 2 3 9 3" xfId="34752" xr:uid="{1B4CFD80-161E-4534-96BE-2E6B5DEB27B6}"/>
    <cellStyle name="Normal 2 2 4" xfId="1475" xr:uid="{F6A97385-4EB7-4396-9B39-1807C254E37A}"/>
    <cellStyle name="Normal 2 2 4 2" xfId="1476" xr:uid="{F953030A-566C-492D-A81F-A8C91CC186AA}"/>
    <cellStyle name="Normal 2 2 4 3" xfId="8971" xr:uid="{67B93B78-8875-4938-B5B5-3FBFADABB54E}"/>
    <cellStyle name="Normal 2 2 5" xfId="1477" xr:uid="{1003866B-CB20-4E6F-9B6D-0D82164B891B}"/>
    <cellStyle name="Normal 2 2 5 2" xfId="1478" xr:uid="{8552C5E0-1778-4406-A57C-DD2B7FE840A1}"/>
    <cellStyle name="Normal 2 2 5 3" xfId="39851" xr:uid="{3B8CD130-1CED-4F58-8A5C-904CE384F709}"/>
    <cellStyle name="Normal 2 2 6" xfId="1479" xr:uid="{935F5C8C-5123-4E1D-9502-EC3AC1A290AF}"/>
    <cellStyle name="Normal 2 2 7" xfId="8742" xr:uid="{AACD581C-2526-4EC5-B569-A3726B8FCCAD}"/>
    <cellStyle name="Normal 2 2_Incentive Updates" xfId="1480" xr:uid="{BE92E092-1EF6-4601-8FBB-20559DBD7C1D}"/>
    <cellStyle name="Normal 2 20" xfId="1481" xr:uid="{4150D12D-25D0-4426-A9EF-9C147D4613E2}"/>
    <cellStyle name="Normal 2 20 10" xfId="1482" xr:uid="{9C8F098D-DC08-4AC1-9EC5-786BBEF71E04}"/>
    <cellStyle name="Normal 2 20 10 2" xfId="1483" xr:uid="{DF8EE34F-2F39-4DC9-808B-66EA60165BCE}"/>
    <cellStyle name="Normal 2 20 11" xfId="1484" xr:uid="{E12778AD-475D-4CC6-9655-D321ED671095}"/>
    <cellStyle name="Normal 2 20 11 2" xfId="1485" xr:uid="{80A42D11-AAC3-4519-B7FF-966422FB759C}"/>
    <cellStyle name="Normal 2 20 12" xfId="1486" xr:uid="{8B2EE321-44BE-4842-8CE2-C1199DA432E9}"/>
    <cellStyle name="Normal 2 20 12 2" xfId="1487" xr:uid="{9680CF4B-BCD9-4A65-A2A4-4868D3A7DCB0}"/>
    <cellStyle name="Normal 2 20 13" xfId="1488" xr:uid="{C506A1EA-B789-4018-B342-BCAC6ABD14BC}"/>
    <cellStyle name="Normal 2 20 13 2" xfId="1489" xr:uid="{7F0C4AD2-9BE3-43B4-8D44-A55DBB3953CA}"/>
    <cellStyle name="Normal 2 20 14" xfId="1490" xr:uid="{2B8D514E-A3C0-4BC0-8325-390B9EF2C103}"/>
    <cellStyle name="Normal 2 20 14 2" xfId="1491" xr:uid="{20440C76-4510-4DE2-9F63-12DB9BAD2952}"/>
    <cellStyle name="Normal 2 20 15" xfId="1492" xr:uid="{C4E8A343-8A2B-4B76-B64B-7072E9A638C7}"/>
    <cellStyle name="Normal 2 20 15 2" xfId="1493" xr:uid="{F8505671-18DA-42D4-A111-B85521F6C8C9}"/>
    <cellStyle name="Normal 2 20 16" xfId="1494" xr:uid="{5F77D431-17DF-4022-960C-7423B3F49D81}"/>
    <cellStyle name="Normal 2 20 16 2" xfId="1495" xr:uid="{1F17D5D4-6B97-474A-9220-0AABC684D9C0}"/>
    <cellStyle name="Normal 2 20 17" xfId="1496" xr:uid="{6A48A283-7DF5-4EFB-B487-E1BA635843EF}"/>
    <cellStyle name="Normal 2 20 17 2" xfId="1497" xr:uid="{91ADE913-6F7D-4DA6-BB95-DAB0208BD5D3}"/>
    <cellStyle name="Normal 2 20 18" xfId="1498" xr:uid="{3F52254E-2413-4E6E-BE9F-EC5741F677D5}"/>
    <cellStyle name="Normal 2 20 18 2" xfId="1499" xr:uid="{3F35D38C-3C32-4344-AB49-EE8E35B107F6}"/>
    <cellStyle name="Normal 2 20 19" xfId="1500" xr:uid="{C9AD3724-4171-43DB-95BE-3FA2BFBBC98D}"/>
    <cellStyle name="Normal 2 20 19 2" xfId="1501" xr:uid="{88EB0633-5BF7-490A-B6C2-45E469EBC396}"/>
    <cellStyle name="Normal 2 20 2" xfId="1502" xr:uid="{9738D897-C4ED-4A43-8B58-857415C17FB0}"/>
    <cellStyle name="Normal 2 20 2 2" xfId="1503" xr:uid="{8EB7C380-4FF3-4AC3-A00B-8BD2AB9BCE68}"/>
    <cellStyle name="Normal 2 20 20" xfId="1504" xr:uid="{7B906C5C-E953-4FB1-8464-F71EAC74AB2E}"/>
    <cellStyle name="Normal 2 20 20 2" xfId="1505" xr:uid="{E9644E0B-5341-40AB-850E-F5B6EE943E07}"/>
    <cellStyle name="Normal 2 20 21" xfId="1506" xr:uid="{BA9FF0D4-959B-4574-83F0-452E28BDF411}"/>
    <cellStyle name="Normal 2 20 21 2" xfId="1507" xr:uid="{48D6DCF5-756D-4C8B-9A40-641946DF04C6}"/>
    <cellStyle name="Normal 2 20 22" xfId="1508" xr:uid="{FE518EFF-F558-42CB-A6AA-B99CEC42C164}"/>
    <cellStyle name="Normal 2 20 22 2" xfId="1509" xr:uid="{7AF9822B-B32C-4097-B4E0-2BE4DF13881C}"/>
    <cellStyle name="Normal 2 20 23" xfId="1510" xr:uid="{1CC99B2B-39B0-42BB-9D88-D3142F823A73}"/>
    <cellStyle name="Normal 2 20 23 2" xfId="1511" xr:uid="{9C6F7266-8CE7-4550-B145-14C426C79754}"/>
    <cellStyle name="Normal 2 20 24" xfId="1512" xr:uid="{8FF00DE2-3099-46C6-A2A1-D22A6E6435D8}"/>
    <cellStyle name="Normal 2 20 3" xfId="1513" xr:uid="{4C529BF1-0E74-433C-9BA3-2D43BF6C1A9F}"/>
    <cellStyle name="Normal 2 20 3 2" xfId="1514" xr:uid="{8A6BF578-83DD-44B0-B12C-EBF2E2B9A336}"/>
    <cellStyle name="Normal 2 20 4" xfId="1515" xr:uid="{51A36781-FA1D-4BA4-89EC-5249D896F26B}"/>
    <cellStyle name="Normal 2 20 4 2" xfId="1516" xr:uid="{3B160271-CA76-4D5F-8E3D-301BF210C692}"/>
    <cellStyle name="Normal 2 20 5" xfId="1517" xr:uid="{71BC94B4-5CAB-46D2-B6F5-8E38FA082C74}"/>
    <cellStyle name="Normal 2 20 5 2" xfId="1518" xr:uid="{06A62EF0-80F7-4432-BEC7-C208C299B504}"/>
    <cellStyle name="Normal 2 20 6" xfId="1519" xr:uid="{17018F37-A89C-46C8-B74D-672CA4454E02}"/>
    <cellStyle name="Normal 2 20 6 2" xfId="1520" xr:uid="{1AEA2B22-28C8-4EDC-B306-EAFBE924B9D7}"/>
    <cellStyle name="Normal 2 20 7" xfId="1521" xr:uid="{E5185106-BA89-446D-B83D-7E0D58755687}"/>
    <cellStyle name="Normal 2 20 7 2" xfId="1522" xr:uid="{FE8A15F3-2C3D-41DA-9515-8082733FB0D3}"/>
    <cellStyle name="Normal 2 20 8" xfId="1523" xr:uid="{01FBCA68-CB49-4E37-806E-8531553CDCD3}"/>
    <cellStyle name="Normal 2 20 8 2" xfId="1524" xr:uid="{FB5CEFBD-F9FD-49A2-BD4F-1FF32FEDE887}"/>
    <cellStyle name="Normal 2 20 9" xfId="1525" xr:uid="{48F90FCF-C34A-42D6-A3DD-47EE0919051E}"/>
    <cellStyle name="Normal 2 20 9 2" xfId="1526" xr:uid="{B0CBCB31-0D0F-4D2F-9A18-17D6C81EC690}"/>
    <cellStyle name="Normal 2 21" xfId="1527" xr:uid="{10B9DDD4-E43F-4D25-B8AB-A4F58644C576}"/>
    <cellStyle name="Normal 2 21 10" xfId="1528" xr:uid="{12752300-A8A8-4947-883A-E0A5E75F8671}"/>
    <cellStyle name="Normal 2 21 10 2" xfId="1529" xr:uid="{6EB56573-CAF5-495A-AF97-79D561048351}"/>
    <cellStyle name="Normal 2 21 11" xfId="1530" xr:uid="{19B75004-B9F9-4BDD-A6CC-C2171CE52374}"/>
    <cellStyle name="Normal 2 21 11 2" xfId="1531" xr:uid="{DC179415-EE58-4B4B-AED5-79F77C0B1FFE}"/>
    <cellStyle name="Normal 2 21 12" xfId="1532" xr:uid="{CB9F458D-4DE1-4455-8AA3-959F8477D807}"/>
    <cellStyle name="Normal 2 21 12 2" xfId="1533" xr:uid="{1717523A-850F-4269-99D5-39E64A6D9739}"/>
    <cellStyle name="Normal 2 21 13" xfId="1534" xr:uid="{E1F3A534-0A91-4E1E-8008-929A7CA16E1E}"/>
    <cellStyle name="Normal 2 21 13 2" xfId="1535" xr:uid="{7E77A117-8ECB-4989-A3A9-96C731C65D31}"/>
    <cellStyle name="Normal 2 21 14" xfId="1536" xr:uid="{E70DD7E1-17DC-4C15-BA8E-80541F0C6AD7}"/>
    <cellStyle name="Normal 2 21 14 2" xfId="1537" xr:uid="{D27A9598-B443-4D7F-A24C-AE4DC296FD07}"/>
    <cellStyle name="Normal 2 21 15" xfId="1538" xr:uid="{DC3F7895-A845-43EA-9B78-00B6EB3929B3}"/>
    <cellStyle name="Normal 2 21 15 2" xfId="1539" xr:uid="{8377F842-390B-4FE2-88F5-7BD59EB267C0}"/>
    <cellStyle name="Normal 2 21 16" xfId="1540" xr:uid="{25EEF2F2-467F-4F9A-B2C5-5E9017A8ADE2}"/>
    <cellStyle name="Normal 2 21 16 2" xfId="1541" xr:uid="{64A38644-9248-4B95-81BF-E81760FAC98C}"/>
    <cellStyle name="Normal 2 21 17" xfId="1542" xr:uid="{161D9ECB-F145-4AD1-8BA3-6837359E6258}"/>
    <cellStyle name="Normal 2 21 17 2" xfId="1543" xr:uid="{20E13AD8-4B4C-44BC-A55D-EBD767CB69AE}"/>
    <cellStyle name="Normal 2 21 18" xfId="1544" xr:uid="{F78C50C1-DFC8-4F6D-92D5-717A844B276A}"/>
    <cellStyle name="Normal 2 21 18 2" xfId="1545" xr:uid="{ED817ED6-645B-475E-9134-3875E3EEEEEC}"/>
    <cellStyle name="Normal 2 21 19" xfId="1546" xr:uid="{FA6CF0E7-2CA4-4F8F-9712-6F44F2555315}"/>
    <cellStyle name="Normal 2 21 19 2" xfId="1547" xr:uid="{DC83805F-4220-4B24-A4B9-E81CC9EA8C33}"/>
    <cellStyle name="Normal 2 21 2" xfId="1548" xr:uid="{985915B9-333C-4C64-AAFA-EA0E97F03A0D}"/>
    <cellStyle name="Normal 2 21 2 2" xfId="1549" xr:uid="{DD67CE3A-C1A9-402F-B8A6-FDF59EC57814}"/>
    <cellStyle name="Normal 2 21 20" xfId="1550" xr:uid="{8984DF65-3670-4B1E-9D2B-9B1319130FA6}"/>
    <cellStyle name="Normal 2 21 20 2" xfId="1551" xr:uid="{7A934CA4-1D40-402B-9C64-1AC8377941CC}"/>
    <cellStyle name="Normal 2 21 21" xfId="1552" xr:uid="{54DC5C52-031B-4579-86E8-B8B1910D7D9A}"/>
    <cellStyle name="Normal 2 21 21 2" xfId="1553" xr:uid="{46C3D9AA-FF90-4B08-8691-B3E9E909C5BD}"/>
    <cellStyle name="Normal 2 21 22" xfId="1554" xr:uid="{58D25DF0-1EB5-4263-97DE-27777184C98C}"/>
    <cellStyle name="Normal 2 21 22 2" xfId="1555" xr:uid="{B4B1B133-B21E-4F16-83A0-A45DEF1ECCDD}"/>
    <cellStyle name="Normal 2 21 23" xfId="1556" xr:uid="{F9F07839-1698-4FC6-94BC-CD173F240B49}"/>
    <cellStyle name="Normal 2 21 23 2" xfId="1557" xr:uid="{F727B2CA-AD4A-46E8-83E3-EE94E22545D7}"/>
    <cellStyle name="Normal 2 21 24" xfId="1558" xr:uid="{9D46CC69-B59D-452C-A8ED-9591A3636762}"/>
    <cellStyle name="Normal 2 21 3" xfId="1559" xr:uid="{92846045-B502-4D12-922E-C47F5B926D6B}"/>
    <cellStyle name="Normal 2 21 3 2" xfId="1560" xr:uid="{E6E2E9F9-C50A-480F-9E20-78D1A854CE5D}"/>
    <cellStyle name="Normal 2 21 4" xfId="1561" xr:uid="{03A7FB3E-9CBC-466B-9647-B7C2C38D1ECA}"/>
    <cellStyle name="Normal 2 21 4 2" xfId="1562" xr:uid="{B7CA2E1B-7A68-4C74-855A-CEB06204B1D2}"/>
    <cellStyle name="Normal 2 21 5" xfId="1563" xr:uid="{BA7758EA-3A0B-48AD-9095-0E0419AA8A44}"/>
    <cellStyle name="Normal 2 21 5 2" xfId="1564" xr:uid="{1DC04593-BDCF-4935-BF20-C75E6763338B}"/>
    <cellStyle name="Normal 2 21 6" xfId="1565" xr:uid="{FFF4762F-18C6-4A16-A173-F87AEB0C9617}"/>
    <cellStyle name="Normal 2 21 6 2" xfId="1566" xr:uid="{A93ADE18-5A44-4C51-8F43-C4074D34E172}"/>
    <cellStyle name="Normal 2 21 7" xfId="1567" xr:uid="{FECD263E-4F34-41C0-BB80-0E1D605DDBDF}"/>
    <cellStyle name="Normal 2 21 7 2" xfId="1568" xr:uid="{9D27B73B-E7A3-4B41-B49F-55CF73922FDF}"/>
    <cellStyle name="Normal 2 21 8" xfId="1569" xr:uid="{806A5A1B-B1E3-492C-A1EC-5A1082C58BB9}"/>
    <cellStyle name="Normal 2 21 8 2" xfId="1570" xr:uid="{3B9D4F7E-BC27-4D32-9906-A5A407E5D93F}"/>
    <cellStyle name="Normal 2 21 9" xfId="1571" xr:uid="{B547AD1B-2E6C-4995-BA18-BA9028A55A54}"/>
    <cellStyle name="Normal 2 21 9 2" xfId="1572" xr:uid="{46F31DA3-818D-4FF5-B98F-95228372C5B3}"/>
    <cellStyle name="Normal 2 22" xfId="1573" xr:uid="{BF8CEC0B-CC1A-4138-8198-307172D0FF2F}"/>
    <cellStyle name="Normal 2 22 10" xfId="1574" xr:uid="{D56655A1-9E15-4435-B80D-275200E91694}"/>
    <cellStyle name="Normal 2 22 10 2" xfId="1575" xr:uid="{CA81414A-FC91-44AF-A2FF-BCE7C85C2F44}"/>
    <cellStyle name="Normal 2 22 11" xfId="1576" xr:uid="{F7ABB1D9-6826-464E-8A39-3EE87C0538BA}"/>
    <cellStyle name="Normal 2 22 11 2" xfId="1577" xr:uid="{7713E6F9-3532-474E-9C00-B33B985121CF}"/>
    <cellStyle name="Normal 2 22 12" xfId="1578" xr:uid="{6BFBED1E-E1ED-431D-BB7F-A484CBC6C11D}"/>
    <cellStyle name="Normal 2 22 12 2" xfId="1579" xr:uid="{D5DD8EBD-A230-4AFA-998D-A041A570C37E}"/>
    <cellStyle name="Normal 2 22 13" xfId="1580" xr:uid="{264327F8-D3D7-4E9A-AE56-8951857459E0}"/>
    <cellStyle name="Normal 2 22 13 2" xfId="1581" xr:uid="{CE52C62F-9C93-456F-8470-725ECCD0EC56}"/>
    <cellStyle name="Normal 2 22 14" xfId="1582" xr:uid="{BC2BEABB-53CD-4A22-AB69-0DEFC6ED503D}"/>
    <cellStyle name="Normal 2 22 14 2" xfId="1583" xr:uid="{2CEE63B9-F255-44DA-9F3E-521E48558BE6}"/>
    <cellStyle name="Normal 2 22 15" xfId="1584" xr:uid="{EB4A6292-1E46-41B9-8B0B-B402DA44568E}"/>
    <cellStyle name="Normal 2 22 15 2" xfId="1585" xr:uid="{EE03EB81-28D4-42B4-A01C-3131367DA4A4}"/>
    <cellStyle name="Normal 2 22 16" xfId="1586" xr:uid="{04E6956D-61D2-4141-A17F-DA8F07B34118}"/>
    <cellStyle name="Normal 2 22 16 2" xfId="1587" xr:uid="{D2130C65-2198-4A11-8963-43195B21034A}"/>
    <cellStyle name="Normal 2 22 17" xfId="1588" xr:uid="{92210893-CD1B-4FAD-8474-C7C840782B30}"/>
    <cellStyle name="Normal 2 22 17 2" xfId="1589" xr:uid="{85BDFBD4-49F1-4B04-B89E-18A1B03FB001}"/>
    <cellStyle name="Normal 2 22 18" xfId="1590" xr:uid="{7759B6F2-A721-4CAC-8647-23DF824825C6}"/>
    <cellStyle name="Normal 2 22 18 2" xfId="1591" xr:uid="{94F4E1D4-53FF-4162-A4D7-FF8B6508F584}"/>
    <cellStyle name="Normal 2 22 19" xfId="1592" xr:uid="{22C949DD-6E44-463E-B817-6062AC68C54C}"/>
    <cellStyle name="Normal 2 22 19 2" xfId="1593" xr:uid="{5DEE2E04-475E-4D1B-A462-F365A55849A0}"/>
    <cellStyle name="Normal 2 22 2" xfId="1594" xr:uid="{61DC82D4-BAC4-47E0-828A-77307CC53A98}"/>
    <cellStyle name="Normal 2 22 2 2" xfId="1595" xr:uid="{2C6B2672-4634-4412-B844-A25566821318}"/>
    <cellStyle name="Normal 2 22 20" xfId="1596" xr:uid="{FAA66B51-B600-4C97-934F-842E54E57234}"/>
    <cellStyle name="Normal 2 22 20 2" xfId="1597" xr:uid="{32E4E656-925A-4808-A277-9292FBE34A8A}"/>
    <cellStyle name="Normal 2 22 21" xfId="1598" xr:uid="{7E2C2F06-11B6-4B35-ACDB-53F1C8547DDF}"/>
    <cellStyle name="Normal 2 22 21 2" xfId="1599" xr:uid="{AC308BED-B4ED-457E-92B9-6B10408511C6}"/>
    <cellStyle name="Normal 2 22 22" xfId="1600" xr:uid="{185DC2D3-DC7A-4DCC-A92B-C09DC45A5ED2}"/>
    <cellStyle name="Normal 2 22 22 2" xfId="1601" xr:uid="{AECCD0DB-AFE7-488F-933C-34DE634603D6}"/>
    <cellStyle name="Normal 2 22 23" xfId="1602" xr:uid="{4D620775-5C65-4A90-BA19-BF1244B68F16}"/>
    <cellStyle name="Normal 2 22 23 2" xfId="1603" xr:uid="{9ED87B19-693F-4250-A20F-F60157D288BA}"/>
    <cellStyle name="Normal 2 22 24" xfId="1604" xr:uid="{4F63C602-96CF-4E3A-9D96-A94D7CBD3F6C}"/>
    <cellStyle name="Normal 2 22 3" xfId="1605" xr:uid="{4D9C1414-9451-4829-AEE6-EC1531852AD9}"/>
    <cellStyle name="Normal 2 22 3 2" xfId="1606" xr:uid="{E5FCF101-BBB6-4C88-8522-BEE116BACE34}"/>
    <cellStyle name="Normal 2 22 4" xfId="1607" xr:uid="{AC70E620-B462-4FA5-B0DA-92E9535162C3}"/>
    <cellStyle name="Normal 2 22 4 2" xfId="1608" xr:uid="{36D23E15-8E5E-4A56-AB35-F5FBDF550FE4}"/>
    <cellStyle name="Normal 2 22 5" xfId="1609" xr:uid="{236DA219-2653-486D-B5EC-C66FE1D1E7A3}"/>
    <cellStyle name="Normal 2 22 5 2" xfId="1610" xr:uid="{A3DB4BB4-C26D-40AC-9024-F0B9D2AAC8D1}"/>
    <cellStyle name="Normal 2 22 6" xfId="1611" xr:uid="{239826FC-0D72-45D6-83A2-F5F5802CC06A}"/>
    <cellStyle name="Normal 2 22 6 2" xfId="1612" xr:uid="{3F47D371-BFB2-47E3-9B49-B11975F5C4AC}"/>
    <cellStyle name="Normal 2 22 7" xfId="1613" xr:uid="{C535B179-A1E8-43A4-BDCC-7FC291321E6F}"/>
    <cellStyle name="Normal 2 22 7 2" xfId="1614" xr:uid="{4056B0EF-CC6B-4F6C-BC71-E9171E65C5F3}"/>
    <cellStyle name="Normal 2 22 8" xfId="1615" xr:uid="{5A85B84F-8EA0-4004-9CC8-5346E61A4329}"/>
    <cellStyle name="Normal 2 22 8 2" xfId="1616" xr:uid="{BA15AA50-6AE1-43F2-BDC8-F2BD3C9E89AC}"/>
    <cellStyle name="Normal 2 22 9" xfId="1617" xr:uid="{11DA9B1B-9087-4D02-B96F-6BA6E2132981}"/>
    <cellStyle name="Normal 2 22 9 2" xfId="1618" xr:uid="{D1F71B6E-FC44-4530-8056-51C81580892D}"/>
    <cellStyle name="Normal 2 23" xfId="1619" xr:uid="{9AC49E89-A799-4B41-BF24-BE11B9DA4AF7}"/>
    <cellStyle name="Normal 2 23 10" xfId="1620" xr:uid="{EBC15DCD-7C8C-4D91-9090-590E4E83558B}"/>
    <cellStyle name="Normal 2 23 10 2" xfId="1621" xr:uid="{464EF717-958E-4162-8A41-6EB124D32D20}"/>
    <cellStyle name="Normal 2 23 11" xfId="1622" xr:uid="{1D97A742-FD5E-450E-8FC2-82BEB8C178D9}"/>
    <cellStyle name="Normal 2 23 11 2" xfId="1623" xr:uid="{BEDD6918-E268-4FE7-BE0B-C8CCD04CD831}"/>
    <cellStyle name="Normal 2 23 12" xfId="1624" xr:uid="{13500173-7168-4C4A-9AE8-4D035E65A53D}"/>
    <cellStyle name="Normal 2 23 12 2" xfId="1625" xr:uid="{6AAEB8A1-597F-4C63-B1A5-453D23667098}"/>
    <cellStyle name="Normal 2 23 13" xfId="1626" xr:uid="{B6E65AC0-1096-49F0-A636-7F4FEC235A76}"/>
    <cellStyle name="Normal 2 23 13 2" xfId="1627" xr:uid="{5F773C95-DA0C-4C77-8689-DCFE59A3C6B9}"/>
    <cellStyle name="Normal 2 23 14" xfId="1628" xr:uid="{21B15937-C639-43C8-B317-9D4E6C2E818A}"/>
    <cellStyle name="Normal 2 23 14 2" xfId="1629" xr:uid="{5DB1F455-F7C5-4B45-A7D9-595027318530}"/>
    <cellStyle name="Normal 2 23 15" xfId="1630" xr:uid="{86E17E63-D327-4E35-87DB-A9B9CBB3A444}"/>
    <cellStyle name="Normal 2 23 15 2" xfId="1631" xr:uid="{6E9D117E-1235-4D55-BC75-E048170F3E25}"/>
    <cellStyle name="Normal 2 23 16" xfId="1632" xr:uid="{53F60B06-C9CB-4AD3-9C6F-38B576C235AB}"/>
    <cellStyle name="Normal 2 23 16 2" xfId="1633" xr:uid="{74D0AB2E-25FD-4E12-B0CD-6EE4C8B705D3}"/>
    <cellStyle name="Normal 2 23 17" xfId="1634" xr:uid="{DB9D97A7-8852-49FE-986C-C411948BBC0A}"/>
    <cellStyle name="Normal 2 23 17 2" xfId="1635" xr:uid="{C3A31790-4F1A-4E3D-83E3-0BADD5D8AFD1}"/>
    <cellStyle name="Normal 2 23 18" xfId="1636" xr:uid="{9910CFD3-0E50-462F-93C4-7423D226ED69}"/>
    <cellStyle name="Normal 2 23 18 2" xfId="1637" xr:uid="{5CEFE942-5EEE-45DC-989E-ABD65F88F351}"/>
    <cellStyle name="Normal 2 23 19" xfId="1638" xr:uid="{9641D88C-C14A-4261-A738-84C58265B126}"/>
    <cellStyle name="Normal 2 23 19 2" xfId="1639" xr:uid="{9C383C1A-5184-4B0F-86DA-768FFF1B6004}"/>
    <cellStyle name="Normal 2 23 2" xfId="1640" xr:uid="{67C0E877-62A6-4D85-ABFC-CE6DA8BE4051}"/>
    <cellStyle name="Normal 2 23 2 2" xfId="1641" xr:uid="{F593D8AB-664F-414C-963A-9EBA0CDD1BC8}"/>
    <cellStyle name="Normal 2 23 20" xfId="1642" xr:uid="{0ADA5494-EA6A-4711-9445-24C972CA4B4E}"/>
    <cellStyle name="Normal 2 23 20 2" xfId="1643" xr:uid="{C5C41C68-3CC3-4281-AA33-BDF1498F326B}"/>
    <cellStyle name="Normal 2 23 21" xfId="1644" xr:uid="{ADE6AF97-675F-43D7-86BC-5C6FA4E76020}"/>
    <cellStyle name="Normal 2 23 21 2" xfId="1645" xr:uid="{D0E98743-3716-4501-A0B9-DE0F3671C78C}"/>
    <cellStyle name="Normal 2 23 22" xfId="1646" xr:uid="{F70D7EDB-5A1C-4306-827F-9EFBDC65E3FA}"/>
    <cellStyle name="Normal 2 23 22 2" xfId="1647" xr:uid="{9A8907A3-D77F-4253-B364-DCAAE187DE98}"/>
    <cellStyle name="Normal 2 23 23" xfId="1648" xr:uid="{84676CCF-F73F-4221-B791-404222AC0E98}"/>
    <cellStyle name="Normal 2 23 23 2" xfId="1649" xr:uid="{6E74AC79-1052-479A-8FF5-87E08A4B521C}"/>
    <cellStyle name="Normal 2 23 24" xfId="1650" xr:uid="{1C079045-8ABF-4FF0-866B-FDFF26A5C614}"/>
    <cellStyle name="Normal 2 23 3" xfId="1651" xr:uid="{A011188C-E862-45EF-860B-2BAB24D92731}"/>
    <cellStyle name="Normal 2 23 3 2" xfId="1652" xr:uid="{6A12D8B0-C2CE-4966-9F0F-8B610D3DCF0A}"/>
    <cellStyle name="Normal 2 23 4" xfId="1653" xr:uid="{FDFAF8E1-0553-4270-8919-CEC316015C42}"/>
    <cellStyle name="Normal 2 23 4 2" xfId="1654" xr:uid="{A8EC4905-0DB1-4068-B4DE-9CCEC6D730B9}"/>
    <cellStyle name="Normal 2 23 5" xfId="1655" xr:uid="{0032E642-BA5F-4E8B-9B91-66B51D3A8F74}"/>
    <cellStyle name="Normal 2 23 5 2" xfId="1656" xr:uid="{14BC039E-299E-4EBB-A318-1AE4D51C59CD}"/>
    <cellStyle name="Normal 2 23 6" xfId="1657" xr:uid="{F2C39442-1DF1-49A6-9EB4-AE8318F9D4B0}"/>
    <cellStyle name="Normal 2 23 6 2" xfId="1658" xr:uid="{C248A1D6-3A1F-4744-AD39-31BA675C41D8}"/>
    <cellStyle name="Normal 2 23 7" xfId="1659" xr:uid="{F68F7BC9-85B5-49BA-B7D9-404474723462}"/>
    <cellStyle name="Normal 2 23 7 2" xfId="1660" xr:uid="{A9499A6A-3E16-41FE-A576-F944812F34F1}"/>
    <cellStyle name="Normal 2 23 8" xfId="1661" xr:uid="{10700C4C-4379-42A7-B8E0-38435EE0C8C4}"/>
    <cellStyle name="Normal 2 23 8 2" xfId="1662" xr:uid="{07B1E585-496B-4A7D-BDC3-5ADCAD1E54A8}"/>
    <cellStyle name="Normal 2 23 9" xfId="1663" xr:uid="{C1D26029-C545-4AF7-8C1F-4FD8078C3BB2}"/>
    <cellStyle name="Normal 2 23 9 2" xfId="1664" xr:uid="{4D886736-312C-4997-9F4D-9CA2A9ABA017}"/>
    <cellStyle name="Normal 2 24" xfId="1665" xr:uid="{5577000C-8FC6-4AE5-B235-119B473D5C6C}"/>
    <cellStyle name="Normal 2 24 10" xfId="1666" xr:uid="{7DAF0E48-93F0-46C6-BA8A-112ED44534A3}"/>
    <cellStyle name="Normal 2 24 10 2" xfId="1667" xr:uid="{51F676F0-4CF3-4B9C-94BD-E3B3D7D4F491}"/>
    <cellStyle name="Normal 2 24 11" xfId="1668" xr:uid="{1529F1F5-9618-4068-A1FC-0A3380000D3A}"/>
    <cellStyle name="Normal 2 24 11 2" xfId="1669" xr:uid="{58B2C013-3887-4CB3-A32C-A8AD415697EF}"/>
    <cellStyle name="Normal 2 24 12" xfId="1670" xr:uid="{4FA579AC-E974-41BD-A9C2-51245BC46E0E}"/>
    <cellStyle name="Normal 2 24 12 2" xfId="1671" xr:uid="{FD65B78C-C01F-4D61-98B8-95A76B9FBD11}"/>
    <cellStyle name="Normal 2 24 13" xfId="1672" xr:uid="{F0684E69-7C2F-45FB-A4D3-DD654C61C007}"/>
    <cellStyle name="Normal 2 24 13 2" xfId="1673" xr:uid="{92A4D310-581A-47DE-B11C-DCEED2DF6C81}"/>
    <cellStyle name="Normal 2 24 14" xfId="1674" xr:uid="{64715639-3E3E-4AE8-8547-42E0DD5203DD}"/>
    <cellStyle name="Normal 2 24 14 2" xfId="1675" xr:uid="{6D9809BC-A07C-4DDC-A356-0C7F61113B1C}"/>
    <cellStyle name="Normal 2 24 15" xfId="1676" xr:uid="{27F10445-700D-4EAB-A317-A54E8671B888}"/>
    <cellStyle name="Normal 2 24 15 2" xfId="1677" xr:uid="{CCB026B5-4288-4F2E-887A-F344B9DC8572}"/>
    <cellStyle name="Normal 2 24 16" xfId="1678" xr:uid="{D7E38925-0747-4DB9-8246-43079F3EC9C7}"/>
    <cellStyle name="Normal 2 24 16 2" xfId="1679" xr:uid="{0BD941EF-5558-4289-B3D4-406D7B3A9CE8}"/>
    <cellStyle name="Normal 2 24 17" xfId="1680" xr:uid="{9B5E2DB7-DC41-4139-8456-4FA9D4635BBA}"/>
    <cellStyle name="Normal 2 24 17 2" xfId="1681" xr:uid="{C20CB651-992F-4FC6-9F9C-5CE0CA1F3B26}"/>
    <cellStyle name="Normal 2 24 18" xfId="1682" xr:uid="{887FEB75-EFEF-470E-AECD-0DDCDAD8CED6}"/>
    <cellStyle name="Normal 2 24 18 2" xfId="1683" xr:uid="{278D5921-CBBF-42A7-8C6B-9B3EB838F77D}"/>
    <cellStyle name="Normal 2 24 19" xfId="1684" xr:uid="{F5B9C7D9-2E40-4133-85D2-56100046BAA1}"/>
    <cellStyle name="Normal 2 24 19 2" xfId="1685" xr:uid="{93F391CD-E891-4073-90F9-8B671D6153F8}"/>
    <cellStyle name="Normal 2 24 2" xfId="1686" xr:uid="{11DA7E55-9144-413B-B805-8011B9B01489}"/>
    <cellStyle name="Normal 2 24 2 2" xfId="1687" xr:uid="{5993A067-812E-4227-9846-84239FEEC45F}"/>
    <cellStyle name="Normal 2 24 20" xfId="1688" xr:uid="{9F827794-C614-42A3-BDDF-063B571EA2FA}"/>
    <cellStyle name="Normal 2 24 20 2" xfId="1689" xr:uid="{7DD54A5A-5753-49AE-876B-3173CE4D8658}"/>
    <cellStyle name="Normal 2 24 21" xfId="1690" xr:uid="{5D77EA5A-EB7B-45AE-BE79-52B678FC8757}"/>
    <cellStyle name="Normal 2 24 21 2" xfId="1691" xr:uid="{7BBD22B7-46F9-4BF2-9EA5-9BB92E38D693}"/>
    <cellStyle name="Normal 2 24 22" xfId="1692" xr:uid="{5323C9C8-2D37-4D2A-B4CE-D0E18D1B7799}"/>
    <cellStyle name="Normal 2 24 22 2" xfId="1693" xr:uid="{573172DA-766F-4660-AA26-C8DA5FE34164}"/>
    <cellStyle name="Normal 2 24 23" xfId="1694" xr:uid="{8952F1EC-10B8-4CE6-89F3-52B7C81EC8E8}"/>
    <cellStyle name="Normal 2 24 23 2" xfId="1695" xr:uid="{6CE3C41B-E0AD-4621-9C75-3A010A085D2D}"/>
    <cellStyle name="Normal 2 24 24" xfId="1696" xr:uid="{10631CB6-40C4-4F56-81BE-46DC45A7C835}"/>
    <cellStyle name="Normal 2 24 3" xfId="1697" xr:uid="{A3E0A40F-C861-483F-8EEA-D6833B1AFFE5}"/>
    <cellStyle name="Normal 2 24 3 2" xfId="1698" xr:uid="{9AA6A8B2-FFBD-49A8-926B-BEB2790D80A0}"/>
    <cellStyle name="Normal 2 24 4" xfId="1699" xr:uid="{4E1ADF06-8D13-4BE6-9EE1-0C235223FF00}"/>
    <cellStyle name="Normal 2 24 4 2" xfId="1700" xr:uid="{1D1BE48F-75A2-43A9-A05B-FA80A45A7174}"/>
    <cellStyle name="Normal 2 24 5" xfId="1701" xr:uid="{E4513CC8-2A5E-49CB-AA71-292C1EC11933}"/>
    <cellStyle name="Normal 2 24 5 2" xfId="1702" xr:uid="{C4DEF6AA-B9AA-45D0-8235-8931E519851F}"/>
    <cellStyle name="Normal 2 24 6" xfId="1703" xr:uid="{08506DD8-B2CE-4780-8291-7AA89845C614}"/>
    <cellStyle name="Normal 2 24 6 2" xfId="1704" xr:uid="{1CF2842A-B28B-4167-85C2-1DEA71480156}"/>
    <cellStyle name="Normal 2 24 7" xfId="1705" xr:uid="{EACA0891-D3BB-49B8-BEED-1543E7A8B5B0}"/>
    <cellStyle name="Normal 2 24 7 2" xfId="1706" xr:uid="{9BFECC80-5A3D-46F4-BFC0-CD1682188BD3}"/>
    <cellStyle name="Normal 2 24 8" xfId="1707" xr:uid="{741C91C3-C953-4591-897D-46FB69B145A9}"/>
    <cellStyle name="Normal 2 24 8 2" xfId="1708" xr:uid="{42EB9B10-8A4B-4A80-9545-927CD3C87CD5}"/>
    <cellStyle name="Normal 2 24 9" xfId="1709" xr:uid="{0887DD3C-68C2-4477-8A15-04E2089DAF26}"/>
    <cellStyle name="Normal 2 24 9 2" xfId="1710" xr:uid="{C4EB7C49-B97A-47B7-8560-FD4740DE1126}"/>
    <cellStyle name="Normal 2 25" xfId="1711" xr:uid="{053E819B-D353-4205-82C0-2CF9670DB2BA}"/>
    <cellStyle name="Normal 2 25 10" xfId="1712" xr:uid="{57843512-A91B-436E-A944-5151D5A699A9}"/>
    <cellStyle name="Normal 2 25 10 2" xfId="1713" xr:uid="{EEEC5BB4-D53C-49A6-BDDA-D37F5675F56F}"/>
    <cellStyle name="Normal 2 25 11" xfId="1714" xr:uid="{F323E6EE-4E50-45F4-89A6-39469486B234}"/>
    <cellStyle name="Normal 2 25 11 2" xfId="1715" xr:uid="{7DE5638D-1DA4-4818-8E2E-3B6704265051}"/>
    <cellStyle name="Normal 2 25 12" xfId="1716" xr:uid="{8ABFC10F-022B-4BBC-88D9-91302C27FEAD}"/>
    <cellStyle name="Normal 2 25 12 2" xfId="1717" xr:uid="{1E9AFDE2-7DD6-4A12-AF0E-3F49C32A0511}"/>
    <cellStyle name="Normal 2 25 13" xfId="1718" xr:uid="{8B68B25C-BCD6-40F8-A0D9-A869514EE831}"/>
    <cellStyle name="Normal 2 25 13 2" xfId="1719" xr:uid="{118D2082-87EF-4BE9-811D-DB5ADE59B495}"/>
    <cellStyle name="Normal 2 25 14" xfId="1720" xr:uid="{2D8E1934-502D-44F1-B2D2-6343130F0962}"/>
    <cellStyle name="Normal 2 25 14 2" xfId="1721" xr:uid="{07C76F67-E691-495D-A26C-E7652955426E}"/>
    <cellStyle name="Normal 2 25 15" xfId="1722" xr:uid="{D406E398-2C98-4EEA-9B01-0006177BC748}"/>
    <cellStyle name="Normal 2 25 15 2" xfId="1723" xr:uid="{4D36C614-FCC6-4CE2-ABD3-8B20C9E4D735}"/>
    <cellStyle name="Normal 2 25 16" xfId="1724" xr:uid="{B9B7A5FE-ED0F-4E76-9984-E65328B2F6C7}"/>
    <cellStyle name="Normal 2 25 16 2" xfId="1725" xr:uid="{E59356AA-9E09-444F-98E0-284B5EA73896}"/>
    <cellStyle name="Normal 2 25 17" xfId="1726" xr:uid="{3F3E3E8E-9665-46E3-9651-87B8141266FF}"/>
    <cellStyle name="Normal 2 25 17 2" xfId="1727" xr:uid="{69298BB7-F949-4691-ADCD-70B76B6BB88F}"/>
    <cellStyle name="Normal 2 25 18" xfId="1728" xr:uid="{0E67D3DF-240D-4D4C-B22F-AE483085DA8A}"/>
    <cellStyle name="Normal 2 25 18 2" xfId="1729" xr:uid="{D65C2305-398A-485A-970F-69D1FF55FC51}"/>
    <cellStyle name="Normal 2 25 19" xfId="1730" xr:uid="{8D279B93-07EE-43D4-80A4-7F8A05F7FE6E}"/>
    <cellStyle name="Normal 2 25 19 2" xfId="1731" xr:uid="{AA220125-FCA8-42A1-B9A2-91D20038CBB5}"/>
    <cellStyle name="Normal 2 25 2" xfId="1732" xr:uid="{7D190F24-FAD3-4130-94ED-03823E5A9A1B}"/>
    <cellStyle name="Normal 2 25 2 2" xfId="1733" xr:uid="{0A99B997-D807-4334-98BB-C55CA0F95116}"/>
    <cellStyle name="Normal 2 25 20" xfId="1734" xr:uid="{CDA83894-4311-42DE-B67A-A8AEEF90BA85}"/>
    <cellStyle name="Normal 2 25 20 2" xfId="1735" xr:uid="{CF8EA2CA-F754-4BF7-A492-3C96F38B7A9B}"/>
    <cellStyle name="Normal 2 25 21" xfId="1736" xr:uid="{A79C233C-0446-4240-9225-147D29F5A001}"/>
    <cellStyle name="Normal 2 25 21 2" xfId="1737" xr:uid="{D6F3855A-C29F-4CC5-B99B-55726B6182DC}"/>
    <cellStyle name="Normal 2 25 22" xfId="1738" xr:uid="{7786C7FB-BFAF-4E9E-A751-25ED976D5F22}"/>
    <cellStyle name="Normal 2 25 22 2" xfId="1739" xr:uid="{2A0FD12F-0B2E-46DF-BF13-927BB2D550C6}"/>
    <cellStyle name="Normal 2 25 23" xfId="1740" xr:uid="{6A0CE350-D95F-4B6B-89BF-87CA237348E7}"/>
    <cellStyle name="Normal 2 25 23 2" xfId="1741" xr:uid="{2BD88730-9DDD-43EF-9003-C569E512BD09}"/>
    <cellStyle name="Normal 2 25 24" xfId="1742" xr:uid="{4155B5A2-BABD-49A6-89EF-0576FFEEBC0F}"/>
    <cellStyle name="Normal 2 25 3" xfId="1743" xr:uid="{8ACCB630-55D0-4393-8961-64A0BF8FE2A9}"/>
    <cellStyle name="Normal 2 25 3 2" xfId="1744" xr:uid="{C6064671-994B-4A75-BC15-0C785500600E}"/>
    <cellStyle name="Normal 2 25 4" xfId="1745" xr:uid="{0ADD3B2F-48C6-467C-A6A9-70617C990F02}"/>
    <cellStyle name="Normal 2 25 4 2" xfId="1746" xr:uid="{6F25ECEE-D0F3-4E26-ABDC-827FC637F985}"/>
    <cellStyle name="Normal 2 25 5" xfId="1747" xr:uid="{20D66C5F-B8BD-4EB5-9BC3-4366F8040CD0}"/>
    <cellStyle name="Normal 2 25 5 2" xfId="1748" xr:uid="{42B09F1C-D10D-4A50-80B7-65E4762B2CE3}"/>
    <cellStyle name="Normal 2 25 6" xfId="1749" xr:uid="{5282E365-27D0-4EAC-B4F4-667FE7ADE553}"/>
    <cellStyle name="Normal 2 25 6 2" xfId="1750" xr:uid="{82E51738-FD9A-4C76-A499-8B487CD65395}"/>
    <cellStyle name="Normal 2 25 7" xfId="1751" xr:uid="{AA4A6ACE-11A2-4948-984D-D370C4D67D47}"/>
    <cellStyle name="Normal 2 25 7 2" xfId="1752" xr:uid="{EE49B383-3FC1-4387-9D79-13A1B490643B}"/>
    <cellStyle name="Normal 2 25 8" xfId="1753" xr:uid="{E11FB43E-E775-42C4-A3BD-489710BD0525}"/>
    <cellStyle name="Normal 2 25 8 2" xfId="1754" xr:uid="{7C07F760-0304-414B-AE04-FE3B004D57F6}"/>
    <cellStyle name="Normal 2 25 9" xfId="1755" xr:uid="{51ABEEED-83F5-44F2-85ED-7ABF24FE7629}"/>
    <cellStyle name="Normal 2 25 9 2" xfId="1756" xr:uid="{17FEA881-A751-49B0-AFB8-F046E1EAE832}"/>
    <cellStyle name="Normal 2 26" xfId="1757" xr:uid="{3E414357-33B8-490C-AF40-7FC5182D51A3}"/>
    <cellStyle name="Normal 2 26 10" xfId="1758" xr:uid="{405BAC9C-897E-4ABA-87E5-9BF3764A65F2}"/>
    <cellStyle name="Normal 2 26 10 2" xfId="1759" xr:uid="{B5184385-CE12-4F47-AEA8-EDA0B7880034}"/>
    <cellStyle name="Normal 2 26 11" xfId="1760" xr:uid="{DF33A4F4-D6F6-494E-8203-517732D07AB4}"/>
    <cellStyle name="Normal 2 26 11 2" xfId="1761" xr:uid="{24023A06-C635-41B8-99EC-7CA8B107A882}"/>
    <cellStyle name="Normal 2 26 12" xfId="1762" xr:uid="{39A57E45-26BE-4751-AFE5-DD98A8FCD112}"/>
    <cellStyle name="Normal 2 26 12 2" xfId="1763" xr:uid="{64AD1D73-E1DF-4EBE-83F2-EA2DD45F176C}"/>
    <cellStyle name="Normal 2 26 13" xfId="1764" xr:uid="{7D17C14A-1ACC-48F3-AD1D-A0737EE5D6B4}"/>
    <cellStyle name="Normal 2 26 13 2" xfId="1765" xr:uid="{9B7C1612-1359-4CEC-99A3-F3725CAE1645}"/>
    <cellStyle name="Normal 2 26 14" xfId="1766" xr:uid="{4F477479-8C3B-4D1F-8FF5-BC9571AD81ED}"/>
    <cellStyle name="Normal 2 26 14 2" xfId="1767" xr:uid="{EA63E4B3-1155-4CCB-90CE-589EDDD70D71}"/>
    <cellStyle name="Normal 2 26 15" xfId="1768" xr:uid="{F5D55FBC-3A58-4C0E-B2C0-26F2EA79AD00}"/>
    <cellStyle name="Normal 2 26 15 2" xfId="1769" xr:uid="{7A7CA3D9-3DA5-47CD-B450-238B85B4C8E3}"/>
    <cellStyle name="Normal 2 26 16" xfId="1770" xr:uid="{B6AA0AFD-A8F2-45A4-852E-2751A42C2027}"/>
    <cellStyle name="Normal 2 26 16 2" xfId="1771" xr:uid="{766B413C-1104-44D6-A93B-F5076D34854C}"/>
    <cellStyle name="Normal 2 26 17" xfId="1772" xr:uid="{F818981B-A670-4921-BBF6-22C9905D151A}"/>
    <cellStyle name="Normal 2 26 17 2" xfId="1773" xr:uid="{B04A43FB-51EA-4914-ACD2-3261ADD518D7}"/>
    <cellStyle name="Normal 2 26 18" xfId="1774" xr:uid="{65AD53A6-A96F-4EAC-874A-37F80C384BBD}"/>
    <cellStyle name="Normal 2 26 18 2" xfId="1775" xr:uid="{51803E9C-9D58-4180-9032-EFBE4B385D3F}"/>
    <cellStyle name="Normal 2 26 19" xfId="1776" xr:uid="{02474551-9461-4EC1-A59D-AC7C5F61A4DF}"/>
    <cellStyle name="Normal 2 26 19 2" xfId="1777" xr:uid="{499FAA4F-9E01-4F5C-ABE1-D70ACC07ED42}"/>
    <cellStyle name="Normal 2 26 2" xfId="1778" xr:uid="{87793B94-BD33-4746-8D41-0CB725F1EAB5}"/>
    <cellStyle name="Normal 2 26 2 2" xfId="1779" xr:uid="{FEECE56F-1049-4682-956A-33E2FFDCDD04}"/>
    <cellStyle name="Normal 2 26 20" xfId="1780" xr:uid="{927F7E98-5F51-4EB0-90C5-9615EB6F290E}"/>
    <cellStyle name="Normal 2 26 20 2" xfId="1781" xr:uid="{5267E435-0C3B-48A4-BE45-D4713D3C4E32}"/>
    <cellStyle name="Normal 2 26 21" xfId="1782" xr:uid="{DF1FFFAA-9DF2-444E-BC8C-DD45913912FB}"/>
    <cellStyle name="Normal 2 26 21 2" xfId="1783" xr:uid="{B06C78FF-0E27-4E51-BA6C-3EE468B3362F}"/>
    <cellStyle name="Normal 2 26 22" xfId="1784" xr:uid="{CDF67CED-3967-43F3-A411-F42F566BF583}"/>
    <cellStyle name="Normal 2 26 22 2" xfId="1785" xr:uid="{DACB0028-042F-4908-9F65-04F89BF9F76D}"/>
    <cellStyle name="Normal 2 26 23" xfId="1786" xr:uid="{3B04A6F0-00EE-4A1A-9873-882EBC68A902}"/>
    <cellStyle name="Normal 2 26 23 2" xfId="1787" xr:uid="{36E2B252-4092-4163-B193-6DD5C067984E}"/>
    <cellStyle name="Normal 2 26 24" xfId="1788" xr:uid="{C4F68BD0-3017-43CA-B022-42C75736CD3D}"/>
    <cellStyle name="Normal 2 26 3" xfId="1789" xr:uid="{BBE609BC-724B-4522-B136-E5FFAE211E94}"/>
    <cellStyle name="Normal 2 26 3 2" xfId="1790" xr:uid="{AB634EFF-B788-4132-8509-E3158DF9DCED}"/>
    <cellStyle name="Normal 2 26 4" xfId="1791" xr:uid="{1F3A9064-09F7-47D8-87E9-2D49C034985D}"/>
    <cellStyle name="Normal 2 26 4 2" xfId="1792" xr:uid="{60015761-92BB-4DFE-928C-D5891943751F}"/>
    <cellStyle name="Normal 2 26 5" xfId="1793" xr:uid="{E329A31E-8838-48E2-B5DF-709A14086B91}"/>
    <cellStyle name="Normal 2 26 5 2" xfId="1794" xr:uid="{DFC2B5E5-F47C-4D1A-949C-59FA00AD111D}"/>
    <cellStyle name="Normal 2 26 6" xfId="1795" xr:uid="{5F50527F-BD26-441E-9D41-319B4637A295}"/>
    <cellStyle name="Normal 2 26 6 2" xfId="1796" xr:uid="{B7F7E02C-FA6E-4FF4-A8DF-374B6B2B2807}"/>
    <cellStyle name="Normal 2 26 7" xfId="1797" xr:uid="{61A3B59E-EDAD-4F59-9EB5-A0D7F02CB1EF}"/>
    <cellStyle name="Normal 2 26 7 2" xfId="1798" xr:uid="{0E97CC5C-C703-4158-A86D-209D917B4331}"/>
    <cellStyle name="Normal 2 26 8" xfId="1799" xr:uid="{DC3D38F4-68CE-4542-9BC2-478CD3D538A4}"/>
    <cellStyle name="Normal 2 26 8 2" xfId="1800" xr:uid="{F5625CD6-5EBD-4FAC-95F3-210E2745F7B9}"/>
    <cellStyle name="Normal 2 26 9" xfId="1801" xr:uid="{A1D77233-2345-4D59-96CA-8E5BDE3C351D}"/>
    <cellStyle name="Normal 2 26 9 2" xfId="1802" xr:uid="{29921635-7DD6-46C6-A502-8D6335FEBE12}"/>
    <cellStyle name="Normal 2 27" xfId="1803" xr:uid="{3A51EA46-62B7-4796-91DD-7483D8573A98}"/>
    <cellStyle name="Normal 2 27 10" xfId="1804" xr:uid="{67096A59-5332-4B67-AE25-FCF6EAB31FFF}"/>
    <cellStyle name="Normal 2 27 10 2" xfId="1805" xr:uid="{242FB9AA-0992-4585-8B5B-272B1F10A845}"/>
    <cellStyle name="Normal 2 27 11" xfId="1806" xr:uid="{CD7EBBF7-972C-452A-A3FD-232B207C20CA}"/>
    <cellStyle name="Normal 2 27 11 2" xfId="1807" xr:uid="{B64BDE75-9867-489F-95ED-85CFC9DC1831}"/>
    <cellStyle name="Normal 2 27 12" xfId="1808" xr:uid="{FA2F333F-0193-4C84-BE17-8595B933B4A1}"/>
    <cellStyle name="Normal 2 27 12 2" xfId="1809" xr:uid="{6C14D537-0560-4DEB-B1C5-4DE9E1F7F30C}"/>
    <cellStyle name="Normal 2 27 13" xfId="1810" xr:uid="{CAC5718A-A64A-45AD-9242-2823535B3D7E}"/>
    <cellStyle name="Normal 2 27 13 2" xfId="1811" xr:uid="{505795B0-7F32-476F-876B-BA267CFAD34C}"/>
    <cellStyle name="Normal 2 27 14" xfId="1812" xr:uid="{DE6B4A87-7BC9-45BB-AADB-574B8B6D524E}"/>
    <cellStyle name="Normal 2 27 14 2" xfId="1813" xr:uid="{B72D8C31-7325-478E-ABB7-00D7D9CE63C9}"/>
    <cellStyle name="Normal 2 27 15" xfId="1814" xr:uid="{6DF49550-2E6A-4343-88C1-697709374A84}"/>
    <cellStyle name="Normal 2 27 15 2" xfId="1815" xr:uid="{679EA666-F07F-43C0-BAB8-77DF9B800C23}"/>
    <cellStyle name="Normal 2 27 16" xfId="1816" xr:uid="{E2989D55-F431-4B31-9286-F281DC77A01E}"/>
    <cellStyle name="Normal 2 27 16 2" xfId="1817" xr:uid="{B506E27C-49F9-459A-BC93-2C1045714144}"/>
    <cellStyle name="Normal 2 27 17" xfId="1818" xr:uid="{47D4F1F3-8DFC-4DE1-B298-9C0564F2384C}"/>
    <cellStyle name="Normal 2 27 17 2" xfId="1819" xr:uid="{19432F01-C14F-417E-86EB-A59685D12376}"/>
    <cellStyle name="Normal 2 27 18" xfId="1820" xr:uid="{821B2390-0B21-4197-BC58-52327E9F8F21}"/>
    <cellStyle name="Normal 2 27 18 2" xfId="1821" xr:uid="{942A6608-229B-44E2-A43E-241527827BCC}"/>
    <cellStyle name="Normal 2 27 19" xfId="1822" xr:uid="{6691DCA4-F97B-4D3E-9572-B61E0B0B1A95}"/>
    <cellStyle name="Normal 2 27 19 2" xfId="1823" xr:uid="{D7792FAD-9B68-40A0-9F83-2094E4674563}"/>
    <cellStyle name="Normal 2 27 2" xfId="1824" xr:uid="{0E0B195F-D676-4F28-8987-75EF5EE3186E}"/>
    <cellStyle name="Normal 2 27 2 2" xfId="1825" xr:uid="{0D2C8FDA-98A3-49A4-B094-EB9066576D7E}"/>
    <cellStyle name="Normal 2 27 20" xfId="1826" xr:uid="{818A0293-C3A6-4C8C-86AF-CE158739E745}"/>
    <cellStyle name="Normal 2 27 20 2" xfId="1827" xr:uid="{0E03CA85-473D-47E6-B1B4-8D2BE716D8F6}"/>
    <cellStyle name="Normal 2 27 21" xfId="1828" xr:uid="{FE31D8FE-6F19-4B38-9A85-95E42E15CB00}"/>
    <cellStyle name="Normal 2 27 21 2" xfId="1829" xr:uid="{B42408F4-0FA6-476B-B01B-BBF657B2FF54}"/>
    <cellStyle name="Normal 2 27 22" xfId="1830" xr:uid="{5F64D1BB-EA5E-4BF3-9115-F1E877192E00}"/>
    <cellStyle name="Normal 2 27 22 2" xfId="1831" xr:uid="{D6DF0465-4FCD-4B14-A459-9550DEA956E3}"/>
    <cellStyle name="Normal 2 27 23" xfId="1832" xr:uid="{1E2B4B35-D8E3-42D8-9D9C-40A7E327F142}"/>
    <cellStyle name="Normal 2 27 23 2" xfId="1833" xr:uid="{07B3B051-E283-4EAC-BC4E-78AC770D2AC3}"/>
    <cellStyle name="Normal 2 27 24" xfId="1834" xr:uid="{D548168C-8A98-421C-8713-E1623609FFC7}"/>
    <cellStyle name="Normal 2 27 3" xfId="1835" xr:uid="{52A17A6A-ECA2-41D0-8151-FE1C44A6A5B3}"/>
    <cellStyle name="Normal 2 27 3 2" xfId="1836" xr:uid="{00B27B6D-7445-439B-B80A-9F9BCA435BBD}"/>
    <cellStyle name="Normal 2 27 4" xfId="1837" xr:uid="{11171203-7A14-41D2-8720-3915F214EAE8}"/>
    <cellStyle name="Normal 2 27 4 2" xfId="1838" xr:uid="{73F5C1F8-9C9D-4612-9A3C-1FD33CE43FB0}"/>
    <cellStyle name="Normal 2 27 5" xfId="1839" xr:uid="{E55BDE77-B973-4EA6-82F3-BA111CEE9265}"/>
    <cellStyle name="Normal 2 27 5 2" xfId="1840" xr:uid="{78AE88D3-5A21-424E-A215-CD836C9B6CF4}"/>
    <cellStyle name="Normal 2 27 6" xfId="1841" xr:uid="{31D6ECF4-C4B0-42D6-89D7-43EA94DAB36A}"/>
    <cellStyle name="Normal 2 27 6 2" xfId="1842" xr:uid="{A430B54D-7208-4D98-A8C4-7C2FE4863EEE}"/>
    <cellStyle name="Normal 2 27 7" xfId="1843" xr:uid="{00B3332D-3C5D-4581-B0A7-B87662F320C0}"/>
    <cellStyle name="Normal 2 27 7 2" xfId="1844" xr:uid="{2A7DF832-5091-400A-8415-A471D722798F}"/>
    <cellStyle name="Normal 2 27 8" xfId="1845" xr:uid="{6047444E-7D38-449D-89FB-97D97489A849}"/>
    <cellStyle name="Normal 2 27 8 2" xfId="1846" xr:uid="{789B44EE-3256-4CBE-A341-9E6438F236D0}"/>
    <cellStyle name="Normal 2 27 9" xfId="1847" xr:uid="{4078AB0C-A799-4BF5-AB9B-8A1041163066}"/>
    <cellStyle name="Normal 2 27 9 2" xfId="1848" xr:uid="{F41D900A-1275-41C6-9717-0024FC541134}"/>
    <cellStyle name="Normal 2 28" xfId="1849" xr:uid="{39BFF3F3-E7C6-4574-A825-9D4251435E64}"/>
    <cellStyle name="Normal 2 28 10" xfId="1850" xr:uid="{6B79500C-D58F-4F48-95B9-162A309229B5}"/>
    <cellStyle name="Normal 2 28 10 2" xfId="1851" xr:uid="{B27C77F3-9A0F-47EF-83E2-6641B1514EA5}"/>
    <cellStyle name="Normal 2 28 11" xfId="1852" xr:uid="{6DF52086-37E6-4CDE-9C6B-73CA27BB10F6}"/>
    <cellStyle name="Normal 2 28 11 2" xfId="1853" xr:uid="{5B67F88F-0D87-4A2A-A54B-4699EC8740A7}"/>
    <cellStyle name="Normal 2 28 12" xfId="1854" xr:uid="{780A42C4-5202-4760-8786-604427E4F8F3}"/>
    <cellStyle name="Normal 2 28 12 2" xfId="1855" xr:uid="{D0996C96-D87C-4D15-AA80-1E25F6513F20}"/>
    <cellStyle name="Normal 2 28 13" xfId="1856" xr:uid="{5EAFE209-B90B-4B0C-85E9-E48AF6B537EA}"/>
    <cellStyle name="Normal 2 28 13 2" xfId="1857" xr:uid="{BED2B014-D01C-4B49-99A0-AE8BDEDCBB8D}"/>
    <cellStyle name="Normal 2 28 14" xfId="1858" xr:uid="{0BD09BBE-F124-4684-B0F7-AD09703D94C9}"/>
    <cellStyle name="Normal 2 28 14 2" xfId="1859" xr:uid="{DCAC20E0-AE2F-4A3C-A069-ABDC750AA4C3}"/>
    <cellStyle name="Normal 2 28 15" xfId="1860" xr:uid="{AD0A7302-3CE2-4AEE-8C91-3B4916DD37CE}"/>
    <cellStyle name="Normal 2 28 15 2" xfId="1861" xr:uid="{F77885B6-03C3-44FB-841D-E9D8AF0FB3F9}"/>
    <cellStyle name="Normal 2 28 16" xfId="1862" xr:uid="{C413E3F0-47E3-4181-B46D-CF90D8D6F428}"/>
    <cellStyle name="Normal 2 28 16 2" xfId="1863" xr:uid="{0FD51006-3624-4534-B729-055B2AA53606}"/>
    <cellStyle name="Normal 2 28 17" xfId="1864" xr:uid="{1772304F-6B68-4B97-86F9-238EA63FEF39}"/>
    <cellStyle name="Normal 2 28 17 2" xfId="1865" xr:uid="{AD5921FF-CA0B-4903-82E8-2FE2E7956E3B}"/>
    <cellStyle name="Normal 2 28 18" xfId="1866" xr:uid="{B3E3D224-DA2F-4574-B28A-35CF31DC6AB9}"/>
    <cellStyle name="Normal 2 28 18 2" xfId="1867" xr:uid="{27B5E85C-4679-40A6-9206-F6E9B78C13A8}"/>
    <cellStyle name="Normal 2 28 19" xfId="1868" xr:uid="{0249E52A-2929-43BD-A29F-33BE8AABEF14}"/>
    <cellStyle name="Normal 2 28 19 2" xfId="1869" xr:uid="{787E9EC7-9073-4339-A771-BAFAE678BBA6}"/>
    <cellStyle name="Normal 2 28 2" xfId="1870" xr:uid="{4F20E901-93E3-424C-A843-A6D3B37A55B3}"/>
    <cellStyle name="Normal 2 28 2 2" xfId="1871" xr:uid="{B0C1C030-C2C3-4E35-9F37-A57F08EDBA65}"/>
    <cellStyle name="Normal 2 28 20" xfId="1872" xr:uid="{2BE2A769-4AB5-4FA7-9A83-7C6DDFE856A1}"/>
    <cellStyle name="Normal 2 28 20 2" xfId="1873" xr:uid="{95C3AA9C-C525-4D1D-B9E7-33AC1DCA8FBF}"/>
    <cellStyle name="Normal 2 28 21" xfId="1874" xr:uid="{ECD5A005-B36A-4874-A7FD-1A3D5157B150}"/>
    <cellStyle name="Normal 2 28 21 2" xfId="1875" xr:uid="{F39C5860-7B81-46CB-BA15-2D78039B0375}"/>
    <cellStyle name="Normal 2 28 22" xfId="1876" xr:uid="{6C4DC130-C858-444C-8295-C767BDB9435F}"/>
    <cellStyle name="Normal 2 28 22 2" xfId="1877" xr:uid="{FFC33E19-9B24-4ED9-A84D-6D7FCA73284C}"/>
    <cellStyle name="Normal 2 28 23" xfId="1878" xr:uid="{B50085D1-B400-4E83-9A14-3FCDC59B0273}"/>
    <cellStyle name="Normal 2 28 23 2" xfId="1879" xr:uid="{D1560C26-F949-446A-91BA-3EC7A595941A}"/>
    <cellStyle name="Normal 2 28 24" xfId="1880" xr:uid="{17D8E90E-3D70-4D80-9574-35BEB0238313}"/>
    <cellStyle name="Normal 2 28 3" xfId="1881" xr:uid="{0CDAAC47-9B61-4272-B5ED-ACDB862DD43C}"/>
    <cellStyle name="Normal 2 28 3 2" xfId="1882" xr:uid="{9D397315-CFCC-4C28-8310-B95E8D35A750}"/>
    <cellStyle name="Normal 2 28 4" xfId="1883" xr:uid="{1A9BE173-65BE-4965-B361-65AA1DE36F29}"/>
    <cellStyle name="Normal 2 28 4 2" xfId="1884" xr:uid="{D82982D3-FAC0-430E-9B48-7658827F7DE1}"/>
    <cellStyle name="Normal 2 28 5" xfId="1885" xr:uid="{6675C137-3D3E-4979-9269-4087CC15F8A0}"/>
    <cellStyle name="Normal 2 28 5 2" xfId="1886" xr:uid="{0BDE1D66-8882-4E7C-BA1C-D2FA2B69ACDC}"/>
    <cellStyle name="Normal 2 28 6" xfId="1887" xr:uid="{DBEA975E-3701-4F50-A499-4B56ED0C7F37}"/>
    <cellStyle name="Normal 2 28 6 2" xfId="1888" xr:uid="{1F55AB20-21F2-49DA-8DDA-F91B43D644AD}"/>
    <cellStyle name="Normal 2 28 7" xfId="1889" xr:uid="{7A7424D2-97D4-4018-B394-1574794A3820}"/>
    <cellStyle name="Normal 2 28 7 2" xfId="1890" xr:uid="{47E21295-1FD8-4AE3-A050-96493ADFF937}"/>
    <cellStyle name="Normal 2 28 8" xfId="1891" xr:uid="{5E43450F-518C-4727-983B-E2049C3E51E5}"/>
    <cellStyle name="Normal 2 28 8 2" xfId="1892" xr:uid="{89ECFE74-8322-483D-8343-65869D91FCFF}"/>
    <cellStyle name="Normal 2 28 9" xfId="1893" xr:uid="{609E251F-55B3-44C4-8E14-5F41761D6B23}"/>
    <cellStyle name="Normal 2 28 9 2" xfId="1894" xr:uid="{E038578D-5E94-4E75-9BB8-C8E70EEDC9CB}"/>
    <cellStyle name="Normal 2 29" xfId="1895" xr:uid="{F39138A2-0BB1-4163-99F4-4F6EEBB9C883}"/>
    <cellStyle name="Normal 2 29 10" xfId="1896" xr:uid="{7182E2A7-120E-4E93-B96E-542616CC309D}"/>
    <cellStyle name="Normal 2 29 10 2" xfId="1897" xr:uid="{782B21AA-2887-4B3F-87DD-CBC880B68C42}"/>
    <cellStyle name="Normal 2 29 11" xfId="1898" xr:uid="{4430600B-84FB-43F7-B31A-14EAE702F6EE}"/>
    <cellStyle name="Normal 2 29 11 2" xfId="1899" xr:uid="{542FA75E-52A6-4C46-8720-C0FB98C9C509}"/>
    <cellStyle name="Normal 2 29 12" xfId="1900" xr:uid="{2F618EF8-DCD4-45DB-82DE-F0A0EAF4DF0F}"/>
    <cellStyle name="Normal 2 29 12 2" xfId="1901" xr:uid="{C42C2D9C-5B3E-4FC7-90BF-A4E46F9A6753}"/>
    <cellStyle name="Normal 2 29 13" xfId="1902" xr:uid="{8E86AE08-2747-4B9A-8B5E-E1EAD3530A2F}"/>
    <cellStyle name="Normal 2 29 13 2" xfId="1903" xr:uid="{7183858F-FEDE-4BAD-89E4-4B62A9A6763C}"/>
    <cellStyle name="Normal 2 29 14" xfId="1904" xr:uid="{80B6251F-8C1D-4973-A8B1-D2A14FB8A785}"/>
    <cellStyle name="Normal 2 29 14 2" xfId="1905" xr:uid="{A91C1760-D307-4D17-9BEF-73EC28B2A9F0}"/>
    <cellStyle name="Normal 2 29 15" xfId="1906" xr:uid="{409CFDF2-4817-4FE8-830C-4D5F75C391E0}"/>
    <cellStyle name="Normal 2 29 15 2" xfId="1907" xr:uid="{C89D1E0D-BA88-4E8F-9D7D-5355DA95A083}"/>
    <cellStyle name="Normal 2 29 16" xfId="1908" xr:uid="{4A04D696-0352-40A5-B211-27F1BD888D58}"/>
    <cellStyle name="Normal 2 29 16 2" xfId="1909" xr:uid="{B47C5138-E7EC-44AA-985F-C0CA7F70E06D}"/>
    <cellStyle name="Normal 2 29 17" xfId="1910" xr:uid="{E099CDF5-12B4-41E7-B4B3-D202E75ABD76}"/>
    <cellStyle name="Normal 2 29 17 2" xfId="1911" xr:uid="{B2586DE1-19A7-48E5-A3FA-D05AE8C9BF31}"/>
    <cellStyle name="Normal 2 29 18" xfId="1912" xr:uid="{CA414600-669A-422A-A88E-9E2716BF4663}"/>
    <cellStyle name="Normal 2 29 18 2" xfId="1913" xr:uid="{CE165AB7-9184-49CF-813A-3C03939B577F}"/>
    <cellStyle name="Normal 2 29 19" xfId="1914" xr:uid="{9713E7F0-1209-4C24-9A54-BF2E478B180B}"/>
    <cellStyle name="Normal 2 29 19 2" xfId="1915" xr:uid="{C6AC7D1A-7302-4201-BFEF-9CC48689227C}"/>
    <cellStyle name="Normal 2 29 2" xfId="1916" xr:uid="{5B376093-85E7-4D52-8C90-34130D753473}"/>
    <cellStyle name="Normal 2 29 2 2" xfId="1917" xr:uid="{447B3C1F-AEE0-44E9-A25E-650B9CB2D8DF}"/>
    <cellStyle name="Normal 2 29 20" xfId="1918" xr:uid="{E34902EF-47E3-4AB9-A90B-B82EF9E62668}"/>
    <cellStyle name="Normal 2 29 20 2" xfId="1919" xr:uid="{7CB7D55D-5EA9-45E9-80A8-D0693C335A36}"/>
    <cellStyle name="Normal 2 29 21" xfId="1920" xr:uid="{9F4325F5-DD08-435C-997C-423AB57F45E1}"/>
    <cellStyle name="Normal 2 29 21 2" xfId="1921" xr:uid="{D0A42500-17BF-45A4-9A88-D6A702D71531}"/>
    <cellStyle name="Normal 2 29 22" xfId="1922" xr:uid="{1CC3F1C0-1477-4334-9DA7-6FEBFC166E89}"/>
    <cellStyle name="Normal 2 29 22 2" xfId="1923" xr:uid="{A8FE8763-4DE4-4D53-9F9A-E1D4FE0BDFA1}"/>
    <cellStyle name="Normal 2 29 23" xfId="1924" xr:uid="{591E5894-9552-4F1A-90AA-2E6D131B8995}"/>
    <cellStyle name="Normal 2 29 23 2" xfId="1925" xr:uid="{98AF2738-A712-47D4-AC57-DFC53D85A238}"/>
    <cellStyle name="Normal 2 29 24" xfId="1926" xr:uid="{3A4D0AAC-772D-4E8E-A152-EB77C34CE813}"/>
    <cellStyle name="Normal 2 29 3" xfId="1927" xr:uid="{92514998-9A7A-4FA5-8456-5A618DA4FDE4}"/>
    <cellStyle name="Normal 2 29 3 2" xfId="1928" xr:uid="{F08503F3-C197-46F9-9A92-F5A348E1775B}"/>
    <cellStyle name="Normal 2 29 4" xfId="1929" xr:uid="{7BA1DB72-9C40-4280-9A72-9D3C3815A8D0}"/>
    <cellStyle name="Normal 2 29 4 2" xfId="1930" xr:uid="{4BD081A8-9AAF-4B24-B2BB-87FDA2C120FC}"/>
    <cellStyle name="Normal 2 29 5" xfId="1931" xr:uid="{C902C05C-AD2D-4DF9-9F34-702A79B49055}"/>
    <cellStyle name="Normal 2 29 5 2" xfId="1932" xr:uid="{90F28AA9-772F-4969-9E59-7970BDFD3008}"/>
    <cellStyle name="Normal 2 29 6" xfId="1933" xr:uid="{CAC570EB-11CB-4945-9EEF-7B3BF7E0CAC6}"/>
    <cellStyle name="Normal 2 29 6 2" xfId="1934" xr:uid="{172DFA62-BC16-438E-84C6-EE5FBE8A2FC2}"/>
    <cellStyle name="Normal 2 29 7" xfId="1935" xr:uid="{7941AFE9-71C0-4384-AFDF-DFC7056ED9FC}"/>
    <cellStyle name="Normal 2 29 7 2" xfId="1936" xr:uid="{B3371972-ABC1-4815-A9A9-E46701FA0C58}"/>
    <cellStyle name="Normal 2 29 8" xfId="1937" xr:uid="{68ECAAEC-E61B-4619-88D1-6DDEBCAD6D28}"/>
    <cellStyle name="Normal 2 29 8 2" xfId="1938" xr:uid="{847E5222-CD30-40F4-B68B-879176DEE924}"/>
    <cellStyle name="Normal 2 29 9" xfId="1939" xr:uid="{B9920C17-2D11-4175-BA00-0367697A9316}"/>
    <cellStyle name="Normal 2 29 9 2" xfId="1940" xr:uid="{258DCED1-F388-46C6-BC6F-18248FB27CCD}"/>
    <cellStyle name="Normal 2 3" xfId="1941" xr:uid="{2C3CD16D-247C-4859-B976-15F5A6038E80}"/>
    <cellStyle name="Normal 2 3 2" xfId="1942" xr:uid="{B4CDF49A-74D1-4592-8461-3B9865252759}"/>
    <cellStyle name="Normal 2 3 2 10" xfId="14644" xr:uid="{0127BB6B-85F4-4154-AD6F-072BA788B6F2}"/>
    <cellStyle name="Normal 2 3 2 10 2" xfId="44962" xr:uid="{B1E1C824-4756-4356-B93E-12F7A88BC4F8}"/>
    <cellStyle name="Normal 2 3 2 10 3" xfId="29737" xr:uid="{54D94833-2F8F-498C-BEE1-76C4696F54BE}"/>
    <cellStyle name="Normal 2 3 2 11" xfId="39953" xr:uid="{D90D3E27-81C0-492F-A867-7B6093E66465}"/>
    <cellStyle name="Normal 2 3 2 12" xfId="24722" xr:uid="{8726927A-6F8C-4DE2-975C-13DE264D79E8}"/>
    <cellStyle name="Normal 2 3 2 13" xfId="9354" xr:uid="{D49E4F02-E00B-4164-B2B1-E2B77151667E}"/>
    <cellStyle name="Normal 2 3 2 2" xfId="9636" xr:uid="{947EF158-FDEB-46E1-95F3-60FFD2E5A83E}"/>
    <cellStyle name="Normal 2 3 2 2 10" xfId="40005" xr:uid="{939F24A9-C9EE-4BB4-8E8C-25EE86C5239D}"/>
    <cellStyle name="Normal 2 3 2 2 11" xfId="24776" xr:uid="{2647A859-3309-4517-B229-19D834A64AE8}"/>
    <cellStyle name="Normal 2 3 2 2 2" xfId="9743" xr:uid="{EB47D97A-8E18-47FE-B226-A902D2F5FB93}"/>
    <cellStyle name="Normal 2 3 2 2 2 10" xfId="24880" xr:uid="{70D90654-11CF-4C78-8D96-E4817EEAA957}"/>
    <cellStyle name="Normal 2 3 2 2 2 2" xfId="9957" xr:uid="{F7238D10-EB32-4CCC-8D35-A86DE4EE6A44}"/>
    <cellStyle name="Normal 2 3 2 2 2 2 2" xfId="10377" xr:uid="{6072D10C-F4C2-479B-A9D9-0CBF476C9275}"/>
    <cellStyle name="Normal 2 3 2 2 2 2 2 2" xfId="11215" xr:uid="{37F6E472-D7C8-4F29-85BE-CC615ADB7979}"/>
    <cellStyle name="Normal 2 3 2 2 2 2 2 2 2" xfId="12902" xr:uid="{6E99907C-E841-412C-9C0D-15599D89150B}"/>
    <cellStyle name="Normal 2 3 2 2 2 2 2 2 2 2" xfId="22954" xr:uid="{7F24A8DE-21DE-468C-A724-FD2A16FA9AE7}"/>
    <cellStyle name="Normal 2 3 2 2 2 2 2 2 2 2 2" xfId="53268" xr:uid="{D958801C-A0B2-4E51-B743-02C9FB14BD8B}"/>
    <cellStyle name="Normal 2 3 2 2 2 2 2 2 2 2 3" xfId="38043" xr:uid="{2484C0CB-8F73-4667-BFD4-ACB00D7CA395}"/>
    <cellStyle name="Normal 2 3 2 2 2 2 2 2 2 3" xfId="17935" xr:uid="{BF40B534-0E3E-4259-A1CB-0CE96ED3A0AC}"/>
    <cellStyle name="Normal 2 3 2 2 2 2 2 2 2 3 2" xfId="48251" xr:uid="{108F97CE-7486-45E0-8A5D-56FB580835A7}"/>
    <cellStyle name="Normal 2 3 2 2 2 2 2 2 2 3 3" xfId="33026" xr:uid="{8C3E90D5-A61F-45B6-8060-834561E05BE6}"/>
    <cellStyle name="Normal 2 3 2 2 2 2 2 2 2 4" xfId="43238" xr:uid="{7B772BC7-B073-4011-B9A5-B489A60F6E64}"/>
    <cellStyle name="Normal 2 3 2 2 2 2 2 2 2 5" xfId="28013" xr:uid="{417437F7-FAF6-4401-BA6F-45E2C93DEFB5}"/>
    <cellStyle name="Normal 2 3 2 2 2 2 2 2 3" xfId="14582" xr:uid="{72241829-EAAB-401A-A122-9BF76BFB3E14}"/>
    <cellStyle name="Normal 2 3 2 2 2 2 2 2 3 2" xfId="24625" xr:uid="{D94DCC09-B128-418A-AF3F-5FE696377B5A}"/>
    <cellStyle name="Normal 2 3 2 2 2 2 2 2 3 2 2" xfId="54939" xr:uid="{838DE6B6-84E8-45C5-AB1A-1AAC56DBA837}"/>
    <cellStyle name="Normal 2 3 2 2 2 2 2 2 3 2 3" xfId="39714" xr:uid="{E9E8BAE9-DDAB-420E-A06D-A4448CEAC5D4}"/>
    <cellStyle name="Normal 2 3 2 2 2 2 2 2 3 3" xfId="19606" xr:uid="{B53B7584-19ED-4D6C-AC42-28EC776181B4}"/>
    <cellStyle name="Normal 2 3 2 2 2 2 2 2 3 3 2" xfId="49922" xr:uid="{36DAB0AB-9D0C-4976-8FC9-D5D9686B94C2}"/>
    <cellStyle name="Normal 2 3 2 2 2 2 2 2 3 3 3" xfId="34697" xr:uid="{A273FC03-59B6-45CE-BD48-59E3B3D1FA53}"/>
    <cellStyle name="Normal 2 3 2 2 2 2 2 2 3 4" xfId="44909" xr:uid="{7A773E6B-9468-4109-A86B-F3274DD9FF72}"/>
    <cellStyle name="Normal 2 3 2 2 2 2 2 2 3 5" xfId="29684" xr:uid="{BF75A155-317A-4941-99AF-29D26A713ADA}"/>
    <cellStyle name="Normal 2 3 2 2 2 2 2 2 4" xfId="21283" xr:uid="{459E6792-9856-400F-85CD-BC224DB3A7D9}"/>
    <cellStyle name="Normal 2 3 2 2 2 2 2 2 4 2" xfId="51597" xr:uid="{9B3EB710-408C-429C-B7D2-0FEF8D28F604}"/>
    <cellStyle name="Normal 2 3 2 2 2 2 2 2 4 3" xfId="36372" xr:uid="{5B8EC97B-A891-4105-92B3-79BB9C337C62}"/>
    <cellStyle name="Normal 2 3 2 2 2 2 2 2 5" xfId="16263" xr:uid="{E1EF3542-9D22-4448-B123-D47D0D211B1F}"/>
    <cellStyle name="Normal 2 3 2 2 2 2 2 2 5 2" xfId="46580" xr:uid="{099A7D72-C122-4BB1-BD14-3EFE3934017B}"/>
    <cellStyle name="Normal 2 3 2 2 2 2 2 2 5 3" xfId="31355" xr:uid="{D0FF011F-AA44-4A95-8FA2-705281521637}"/>
    <cellStyle name="Normal 2 3 2 2 2 2 2 2 6" xfId="41568" xr:uid="{CEC0162A-EA6A-4833-BEE4-EABF2AFFDB4F}"/>
    <cellStyle name="Normal 2 3 2 2 2 2 2 2 7" xfId="26342" xr:uid="{7F6A69B4-5528-4C1D-93CB-5169C4463CAE}"/>
    <cellStyle name="Normal 2 3 2 2 2 2 2 3" xfId="12065" xr:uid="{E16DE090-2A9E-475B-A29B-214AA6FA7470}"/>
    <cellStyle name="Normal 2 3 2 2 2 2 2 3 2" xfId="22118" xr:uid="{2DFA5FB8-8129-4743-96EA-38F52B5AAE09}"/>
    <cellStyle name="Normal 2 3 2 2 2 2 2 3 2 2" xfId="52432" xr:uid="{47CBDD2F-1B08-4F9B-83C5-469843C037D1}"/>
    <cellStyle name="Normal 2 3 2 2 2 2 2 3 2 3" xfId="37207" xr:uid="{E0EEFD66-BABA-4FB8-BE70-5BF6437BED9F}"/>
    <cellStyle name="Normal 2 3 2 2 2 2 2 3 3" xfId="17099" xr:uid="{92B1653F-2374-4D5D-BE1E-F54BC10FBB9B}"/>
    <cellStyle name="Normal 2 3 2 2 2 2 2 3 3 2" xfId="47415" xr:uid="{6F49754C-10EF-4DCD-B905-73FA7CD1B460}"/>
    <cellStyle name="Normal 2 3 2 2 2 2 2 3 3 3" xfId="32190" xr:uid="{B715A6EA-FDAC-468F-BA34-461CEA5D2518}"/>
    <cellStyle name="Normal 2 3 2 2 2 2 2 3 4" xfId="42402" xr:uid="{B9895FD9-513F-4884-BF31-10BDB7AD857D}"/>
    <cellStyle name="Normal 2 3 2 2 2 2 2 3 5" xfId="27177" xr:uid="{BB9D8E91-3550-41A7-830F-D4A2EFD84B27}"/>
    <cellStyle name="Normal 2 3 2 2 2 2 2 4" xfId="13746" xr:uid="{63839517-54F8-498B-A5A2-E4F8B6D0BAE5}"/>
    <cellStyle name="Normal 2 3 2 2 2 2 2 4 2" xfId="23789" xr:uid="{AB984A87-47EA-4194-AB19-B905F030DDF0}"/>
    <cellStyle name="Normal 2 3 2 2 2 2 2 4 2 2" xfId="54103" xr:uid="{3D06F704-0615-479C-8D38-180C5ED935AC}"/>
    <cellStyle name="Normal 2 3 2 2 2 2 2 4 2 3" xfId="38878" xr:uid="{6796DD8D-EE54-4EC3-AD91-0FDCAA7E54CB}"/>
    <cellStyle name="Normal 2 3 2 2 2 2 2 4 3" xfId="18770" xr:uid="{489E7D5C-ED49-4CA2-85DA-E97695FE0747}"/>
    <cellStyle name="Normal 2 3 2 2 2 2 2 4 3 2" xfId="49086" xr:uid="{C8B0A684-1AA0-4C73-9A30-6CB1E52A7B1C}"/>
    <cellStyle name="Normal 2 3 2 2 2 2 2 4 3 3" xfId="33861" xr:uid="{A7A8D5F2-A4DC-4B57-859A-4B4A495D5A9B}"/>
    <cellStyle name="Normal 2 3 2 2 2 2 2 4 4" xfId="44073" xr:uid="{CC289192-AED7-4006-8011-382E701E08D5}"/>
    <cellStyle name="Normal 2 3 2 2 2 2 2 4 5" xfId="28848" xr:uid="{C21034F4-C8B2-4076-8199-4ED8D6C02E02}"/>
    <cellStyle name="Normal 2 3 2 2 2 2 2 5" xfId="20447" xr:uid="{FE7D2078-74D8-4327-87D1-FB0A0CF5564D}"/>
    <cellStyle name="Normal 2 3 2 2 2 2 2 5 2" xfId="50761" xr:uid="{85EC3BAF-B7F4-4535-9314-2B74DDA24FD6}"/>
    <cellStyle name="Normal 2 3 2 2 2 2 2 5 3" xfId="35536" xr:uid="{B484EF8F-C56A-421C-A2E4-92FE6E629F82}"/>
    <cellStyle name="Normal 2 3 2 2 2 2 2 6" xfId="15427" xr:uid="{189803E7-4D4B-4B95-BD10-33A9D2F41F85}"/>
    <cellStyle name="Normal 2 3 2 2 2 2 2 6 2" xfId="45744" xr:uid="{E9CCED73-2E9B-422A-A429-01D26C628281}"/>
    <cellStyle name="Normal 2 3 2 2 2 2 2 6 3" xfId="30519" xr:uid="{E3A886F3-321F-4413-8D86-05F3CCB2AE37}"/>
    <cellStyle name="Normal 2 3 2 2 2 2 2 7" xfId="40732" xr:uid="{DE696877-4F12-4FF1-901C-CB2658BCA920}"/>
    <cellStyle name="Normal 2 3 2 2 2 2 2 8" xfId="25506" xr:uid="{097F4494-FE5E-4884-919F-5C2A51A1542F}"/>
    <cellStyle name="Normal 2 3 2 2 2 2 3" xfId="10797" xr:uid="{38426F7D-75FB-4922-B8BC-6354406D3E2E}"/>
    <cellStyle name="Normal 2 3 2 2 2 2 3 2" xfId="12484" xr:uid="{13D25500-2E07-423C-9EA7-36303243CBD4}"/>
    <cellStyle name="Normal 2 3 2 2 2 2 3 2 2" xfId="22536" xr:uid="{7C180759-91F1-4FAB-B44C-48BC9133C11A}"/>
    <cellStyle name="Normal 2 3 2 2 2 2 3 2 2 2" xfId="52850" xr:uid="{D51B1BED-33A6-4BF2-9EE6-3B1C50067342}"/>
    <cellStyle name="Normal 2 3 2 2 2 2 3 2 2 3" xfId="37625" xr:uid="{F11797C2-6439-4BE3-A986-1E3302BAE4ED}"/>
    <cellStyle name="Normal 2 3 2 2 2 2 3 2 3" xfId="17517" xr:uid="{A4668F86-D279-48C2-AA33-175EAF282A5D}"/>
    <cellStyle name="Normal 2 3 2 2 2 2 3 2 3 2" xfId="47833" xr:uid="{B8E68803-2B7D-4D7E-9839-CF6EDF4B98EE}"/>
    <cellStyle name="Normal 2 3 2 2 2 2 3 2 3 3" xfId="32608" xr:uid="{6525881B-1FB8-48BB-8759-4D6F402071A8}"/>
    <cellStyle name="Normal 2 3 2 2 2 2 3 2 4" xfId="42820" xr:uid="{E1273ADB-81FE-4078-8D87-633B3B32F7AB}"/>
    <cellStyle name="Normal 2 3 2 2 2 2 3 2 5" xfId="27595" xr:uid="{8E69D7D5-5A92-4CD2-8D08-657AF4C72868}"/>
    <cellStyle name="Normal 2 3 2 2 2 2 3 3" xfId="14164" xr:uid="{B75C5959-6DCD-43A8-A5B8-D60BD9F21E34}"/>
    <cellStyle name="Normal 2 3 2 2 2 2 3 3 2" xfId="24207" xr:uid="{80F79667-A0C6-4585-9D45-999D12C472BF}"/>
    <cellStyle name="Normal 2 3 2 2 2 2 3 3 2 2" xfId="54521" xr:uid="{5C62A6AD-A6C9-420F-A176-A2D0F5DE92ED}"/>
    <cellStyle name="Normal 2 3 2 2 2 2 3 3 2 3" xfId="39296" xr:uid="{0CB2C66C-BB8F-4685-915C-0E80D637EDA6}"/>
    <cellStyle name="Normal 2 3 2 2 2 2 3 3 3" xfId="19188" xr:uid="{4014FD02-A5F8-487D-AE0D-CAC71951B305}"/>
    <cellStyle name="Normal 2 3 2 2 2 2 3 3 3 2" xfId="49504" xr:uid="{3A85B9B9-3745-4E5C-A482-4337A1AFBECA}"/>
    <cellStyle name="Normal 2 3 2 2 2 2 3 3 3 3" xfId="34279" xr:uid="{333CB3A4-51ED-4BCE-B0FA-D68AF5A25BD5}"/>
    <cellStyle name="Normal 2 3 2 2 2 2 3 3 4" xfId="44491" xr:uid="{D4C4361B-0CF9-4289-A6A4-C56EF061180F}"/>
    <cellStyle name="Normal 2 3 2 2 2 2 3 3 5" xfId="29266" xr:uid="{82F0D598-2F02-450F-AF4E-20FDFB4D3027}"/>
    <cellStyle name="Normal 2 3 2 2 2 2 3 4" xfId="20865" xr:uid="{D63AB6F0-E81B-4314-A281-3A6FB293DFF2}"/>
    <cellStyle name="Normal 2 3 2 2 2 2 3 4 2" xfId="51179" xr:uid="{9EB6A2BE-CC91-4EF1-9A0B-06E1E445C9A5}"/>
    <cellStyle name="Normal 2 3 2 2 2 2 3 4 3" xfId="35954" xr:uid="{FF21FDDD-7354-4174-9E11-E670A3653F50}"/>
    <cellStyle name="Normal 2 3 2 2 2 2 3 5" xfId="15845" xr:uid="{05BB06EF-4F26-4211-B66D-DF7E5C31388E}"/>
    <cellStyle name="Normal 2 3 2 2 2 2 3 5 2" xfId="46162" xr:uid="{AEB5A29E-5E65-4309-9EE3-7F33ACD17D8F}"/>
    <cellStyle name="Normal 2 3 2 2 2 2 3 5 3" xfId="30937" xr:uid="{4952B5A6-9A11-4943-AF5A-98D1D5E400C7}"/>
    <cellStyle name="Normal 2 3 2 2 2 2 3 6" xfId="41150" xr:uid="{DB78D2A9-35AD-4F89-BD48-2C3738A7FFCA}"/>
    <cellStyle name="Normal 2 3 2 2 2 2 3 7" xfId="25924" xr:uid="{A2A4DF20-3720-422E-AC2C-4B8779023282}"/>
    <cellStyle name="Normal 2 3 2 2 2 2 4" xfId="11647" xr:uid="{54323DA7-990F-40E1-9AB0-929C4BD07C93}"/>
    <cellStyle name="Normal 2 3 2 2 2 2 4 2" xfId="21700" xr:uid="{053137EF-5312-474B-AD75-3C0065ACE743}"/>
    <cellStyle name="Normal 2 3 2 2 2 2 4 2 2" xfId="52014" xr:uid="{932B8882-3FBC-4E71-BAA1-8B326161D0A7}"/>
    <cellStyle name="Normal 2 3 2 2 2 2 4 2 3" xfId="36789" xr:uid="{42F9E5A5-0BB6-4E30-8135-3CEA4A7C6C21}"/>
    <cellStyle name="Normal 2 3 2 2 2 2 4 3" xfId="16681" xr:uid="{C484FC0A-E56A-41FB-A63E-6BC58E6A4D5A}"/>
    <cellStyle name="Normal 2 3 2 2 2 2 4 3 2" xfId="46997" xr:uid="{52AC6FA9-A4A6-477C-8E48-AB6ED068094A}"/>
    <cellStyle name="Normal 2 3 2 2 2 2 4 3 3" xfId="31772" xr:uid="{EA4A7506-2CC4-4653-BF20-EC150BA88C84}"/>
    <cellStyle name="Normal 2 3 2 2 2 2 4 4" xfId="41984" xr:uid="{8030DD0B-54B3-4199-811E-0EB53DB26A26}"/>
    <cellStyle name="Normal 2 3 2 2 2 2 4 5" xfId="26759" xr:uid="{AA2A90E4-79C6-4C7C-BFA7-FF22317B3ECB}"/>
    <cellStyle name="Normal 2 3 2 2 2 2 5" xfId="13328" xr:uid="{9F36F950-8692-4CDE-892B-F00D744FF39C}"/>
    <cellStyle name="Normal 2 3 2 2 2 2 5 2" xfId="23371" xr:uid="{5348568F-5EF9-43EC-8540-E243AF9714A4}"/>
    <cellStyle name="Normal 2 3 2 2 2 2 5 2 2" xfId="53685" xr:uid="{B4EBF180-CC43-42BD-808C-CB53E95DB0A5}"/>
    <cellStyle name="Normal 2 3 2 2 2 2 5 2 3" xfId="38460" xr:uid="{A858DB0A-6739-4AB6-89DC-9F61A076E0EA}"/>
    <cellStyle name="Normal 2 3 2 2 2 2 5 3" xfId="18352" xr:uid="{9C42A381-11F1-47FE-8251-FE67831195FE}"/>
    <cellStyle name="Normal 2 3 2 2 2 2 5 3 2" xfId="48668" xr:uid="{76D40E1B-78C2-4926-A354-3962B3A54831}"/>
    <cellStyle name="Normal 2 3 2 2 2 2 5 3 3" xfId="33443" xr:uid="{68F69F73-EDF3-4154-AC96-8BF5DA444C8E}"/>
    <cellStyle name="Normal 2 3 2 2 2 2 5 4" xfId="43655" xr:uid="{7196C67E-6FB8-41B5-A3B1-F2E4BBE6D353}"/>
    <cellStyle name="Normal 2 3 2 2 2 2 5 5" xfId="28430" xr:uid="{5D0E6F02-ABB4-4D29-91D3-3D2CA079E460}"/>
    <cellStyle name="Normal 2 3 2 2 2 2 6" xfId="20029" xr:uid="{AEE79565-D07E-4E6D-BCEE-96BE68D80924}"/>
    <cellStyle name="Normal 2 3 2 2 2 2 6 2" xfId="50343" xr:uid="{79FA184C-7D06-458F-AE3F-6F2ECF2F319E}"/>
    <cellStyle name="Normal 2 3 2 2 2 2 6 3" xfId="35118" xr:uid="{A977FEE8-5F6F-414B-9C82-53D39CD09466}"/>
    <cellStyle name="Normal 2 3 2 2 2 2 7" xfId="15009" xr:uid="{58532339-0D19-46F5-87AB-D40A2C44AFE8}"/>
    <cellStyle name="Normal 2 3 2 2 2 2 7 2" xfId="45326" xr:uid="{16E43D37-E99E-470C-BB66-F629F7984CB5}"/>
    <cellStyle name="Normal 2 3 2 2 2 2 7 3" xfId="30101" xr:uid="{5E8143C0-FD01-42AB-A03A-845F6EA1C344}"/>
    <cellStyle name="Normal 2 3 2 2 2 2 8" xfId="40314" xr:uid="{FC7D7E48-FAFB-4ED9-B18B-998213802747}"/>
    <cellStyle name="Normal 2 3 2 2 2 2 9" xfId="25088" xr:uid="{FC51E477-68BC-4B96-B269-B693030ACA31}"/>
    <cellStyle name="Normal 2 3 2 2 2 3" xfId="10169" xr:uid="{E8B49CEF-5154-4761-8926-30287784175E}"/>
    <cellStyle name="Normal 2 3 2 2 2 3 2" xfId="11007" xr:uid="{AD5000A2-C4BF-4C8D-9030-E6D5615E2BA5}"/>
    <cellStyle name="Normal 2 3 2 2 2 3 2 2" xfId="12694" xr:uid="{1BFF7CEF-588C-42AE-8E13-C7D420D447CE}"/>
    <cellStyle name="Normal 2 3 2 2 2 3 2 2 2" xfId="22746" xr:uid="{DFD3C463-E296-439B-A339-97DF58961718}"/>
    <cellStyle name="Normal 2 3 2 2 2 3 2 2 2 2" xfId="53060" xr:uid="{8AB13664-F699-4999-B235-98879FB1E131}"/>
    <cellStyle name="Normal 2 3 2 2 2 3 2 2 2 3" xfId="37835" xr:uid="{03EFC216-E6FE-4931-8582-E2F8F0F942B6}"/>
    <cellStyle name="Normal 2 3 2 2 2 3 2 2 3" xfId="17727" xr:uid="{1EB8B1F1-9369-49A2-A0C6-BADC4251E192}"/>
    <cellStyle name="Normal 2 3 2 2 2 3 2 2 3 2" xfId="48043" xr:uid="{554DCEA5-4BB4-4C5F-9D48-33F2C61F26E3}"/>
    <cellStyle name="Normal 2 3 2 2 2 3 2 2 3 3" xfId="32818" xr:uid="{4995984E-D3EE-4389-98F8-CB7EC0D0652F}"/>
    <cellStyle name="Normal 2 3 2 2 2 3 2 2 4" xfId="43030" xr:uid="{C2D26CE1-A2E9-4F4B-95B9-2BEA900500D8}"/>
    <cellStyle name="Normal 2 3 2 2 2 3 2 2 5" xfId="27805" xr:uid="{37B364E0-0BD6-4157-83B5-ABF8AECFCD66}"/>
    <cellStyle name="Normal 2 3 2 2 2 3 2 3" xfId="14374" xr:uid="{B81C93A0-F288-4857-B050-BA333D4F61A8}"/>
    <cellStyle name="Normal 2 3 2 2 2 3 2 3 2" xfId="24417" xr:uid="{45B3CCBD-B717-4D56-9F3D-01F0CFED019A}"/>
    <cellStyle name="Normal 2 3 2 2 2 3 2 3 2 2" xfId="54731" xr:uid="{151576EA-90E2-4177-972F-41499D4D83AE}"/>
    <cellStyle name="Normal 2 3 2 2 2 3 2 3 2 3" xfId="39506" xr:uid="{DCD61E58-A66D-431F-8259-0D752D9F59C4}"/>
    <cellStyle name="Normal 2 3 2 2 2 3 2 3 3" xfId="19398" xr:uid="{8EC82E65-DE9C-4BF8-8442-9E9FEB59883C}"/>
    <cellStyle name="Normal 2 3 2 2 2 3 2 3 3 2" xfId="49714" xr:uid="{FB5A3E73-028B-4C21-9883-368656B59B6A}"/>
    <cellStyle name="Normal 2 3 2 2 2 3 2 3 3 3" xfId="34489" xr:uid="{A257AB56-DCFF-4037-B1C9-1910A88F3C9E}"/>
    <cellStyle name="Normal 2 3 2 2 2 3 2 3 4" xfId="44701" xr:uid="{5CE2EC30-DE7F-429D-A294-BB95158D6C68}"/>
    <cellStyle name="Normal 2 3 2 2 2 3 2 3 5" xfId="29476" xr:uid="{405386DD-78D9-4BC5-AA3A-98D19A7068C5}"/>
    <cellStyle name="Normal 2 3 2 2 2 3 2 4" xfId="21075" xr:uid="{9853DB13-8598-4AD6-A1DA-0BCDED817C99}"/>
    <cellStyle name="Normal 2 3 2 2 2 3 2 4 2" xfId="51389" xr:uid="{5B7B530E-D388-4BA5-82AE-2AE4AB3FD3D0}"/>
    <cellStyle name="Normal 2 3 2 2 2 3 2 4 3" xfId="36164" xr:uid="{77663773-5DE8-4122-8329-983D57DF30CF}"/>
    <cellStyle name="Normal 2 3 2 2 2 3 2 5" xfId="16055" xr:uid="{CE13EC98-CF19-495F-A139-8D524EB9E826}"/>
    <cellStyle name="Normal 2 3 2 2 2 3 2 5 2" xfId="46372" xr:uid="{077B62F7-4F56-4999-8C38-E216F5B7F7B9}"/>
    <cellStyle name="Normal 2 3 2 2 2 3 2 5 3" xfId="31147" xr:uid="{6883121F-EEB1-4B16-9D45-E139FE0C9F93}"/>
    <cellStyle name="Normal 2 3 2 2 2 3 2 6" xfId="41360" xr:uid="{A2A99B2E-C408-4DA1-86CB-853457C0CC1F}"/>
    <cellStyle name="Normal 2 3 2 2 2 3 2 7" xfId="26134" xr:uid="{43D41F6A-E0F2-4669-9C3D-2C49DA95D154}"/>
    <cellStyle name="Normal 2 3 2 2 2 3 3" xfId="11857" xr:uid="{160C3748-D068-4795-A28D-8C2A9F9EB279}"/>
    <cellStyle name="Normal 2 3 2 2 2 3 3 2" xfId="21910" xr:uid="{F744B6AE-8F4D-4438-AE46-973FCF1CB9A4}"/>
    <cellStyle name="Normal 2 3 2 2 2 3 3 2 2" xfId="52224" xr:uid="{313B7373-A75A-4217-BFF6-94792D74E5EF}"/>
    <cellStyle name="Normal 2 3 2 2 2 3 3 2 3" xfId="36999" xr:uid="{C565656C-CCDE-48E1-915D-F27C42847922}"/>
    <cellStyle name="Normal 2 3 2 2 2 3 3 3" xfId="16891" xr:uid="{F7307560-D69F-42FB-9E70-C589B2C408CF}"/>
    <cellStyle name="Normal 2 3 2 2 2 3 3 3 2" xfId="47207" xr:uid="{AE8237C8-E6EF-49F2-A29A-86E252E8FE84}"/>
    <cellStyle name="Normal 2 3 2 2 2 3 3 3 3" xfId="31982" xr:uid="{B8D64AD1-CAF8-4458-87E0-4EC756D86869}"/>
    <cellStyle name="Normal 2 3 2 2 2 3 3 4" xfId="42194" xr:uid="{A8E2E568-7609-472A-9374-0D35D5B3246C}"/>
    <cellStyle name="Normal 2 3 2 2 2 3 3 5" xfId="26969" xr:uid="{724941F0-BB61-4FFD-BA00-B225BD6D76B5}"/>
    <cellStyle name="Normal 2 3 2 2 2 3 4" xfId="13538" xr:uid="{5E4DF7E8-D405-4C01-833B-8C2F7E09DB3E}"/>
    <cellStyle name="Normal 2 3 2 2 2 3 4 2" xfId="23581" xr:uid="{56CEDED7-930C-49C2-B835-102425F39C94}"/>
    <cellStyle name="Normal 2 3 2 2 2 3 4 2 2" xfId="53895" xr:uid="{A887A18A-53C0-448D-A991-851837CEE6D2}"/>
    <cellStyle name="Normal 2 3 2 2 2 3 4 2 3" xfId="38670" xr:uid="{24F6A877-B7DC-4550-A192-17107BCE9FBC}"/>
    <cellStyle name="Normal 2 3 2 2 2 3 4 3" xfId="18562" xr:uid="{C0F01408-C2B4-42AE-A74E-20CA7D3AE12F}"/>
    <cellStyle name="Normal 2 3 2 2 2 3 4 3 2" xfId="48878" xr:uid="{387A3245-ED6C-47AC-B74F-CE99E8EA72BF}"/>
    <cellStyle name="Normal 2 3 2 2 2 3 4 3 3" xfId="33653" xr:uid="{95F73853-86DA-4846-925F-CA1D7EE0FC3A}"/>
    <cellStyle name="Normal 2 3 2 2 2 3 4 4" xfId="43865" xr:uid="{71844F0A-A56D-47A6-B05C-4E3EEE68B73C}"/>
    <cellStyle name="Normal 2 3 2 2 2 3 4 5" xfId="28640" xr:uid="{8A1B5DAA-E167-4964-AABC-0F69F6E2968B}"/>
    <cellStyle name="Normal 2 3 2 2 2 3 5" xfId="20239" xr:uid="{A19DD7FF-5DE1-4F3F-B2AE-4F44E50AD6DB}"/>
    <cellStyle name="Normal 2 3 2 2 2 3 5 2" xfId="50553" xr:uid="{0C029319-3821-4649-8A31-96E879C94C5B}"/>
    <cellStyle name="Normal 2 3 2 2 2 3 5 3" xfId="35328" xr:uid="{FE08E2E7-BDF4-4DC3-88CD-1A30A1439398}"/>
    <cellStyle name="Normal 2 3 2 2 2 3 6" xfId="15219" xr:uid="{AF11C928-A2C4-4074-A2D7-4493018EA808}"/>
    <cellStyle name="Normal 2 3 2 2 2 3 6 2" xfId="45536" xr:uid="{12F3A5A0-BFC1-4414-B49F-EC4A69E587C6}"/>
    <cellStyle name="Normal 2 3 2 2 2 3 6 3" xfId="30311" xr:uid="{83BBF144-4A08-4F2F-9B13-02F98869E2A8}"/>
    <cellStyle name="Normal 2 3 2 2 2 3 7" xfId="40524" xr:uid="{37349F7D-367D-485F-8FDE-CD09077B4BEF}"/>
    <cellStyle name="Normal 2 3 2 2 2 3 8" xfId="25298" xr:uid="{2EFFA576-F38E-463A-B92E-8B270AB4C111}"/>
    <cellStyle name="Normal 2 3 2 2 2 4" xfId="10589" xr:uid="{08D0DBC6-AD3C-419E-B7B1-3F5703FD4781}"/>
    <cellStyle name="Normal 2 3 2 2 2 4 2" xfId="12276" xr:uid="{A41ACF9F-A38E-4CFD-A8A1-13A4B121E38B}"/>
    <cellStyle name="Normal 2 3 2 2 2 4 2 2" xfId="22328" xr:uid="{E8BBEB0D-AFF6-4B57-95CD-4F7BFCAABCE7}"/>
    <cellStyle name="Normal 2 3 2 2 2 4 2 2 2" xfId="52642" xr:uid="{A7962B87-2752-4BF7-9B14-FD5446A73E75}"/>
    <cellStyle name="Normal 2 3 2 2 2 4 2 2 3" xfId="37417" xr:uid="{06163162-2975-43DD-90F1-815A78C69AE6}"/>
    <cellStyle name="Normal 2 3 2 2 2 4 2 3" xfId="17309" xr:uid="{0A0272B4-0453-42EB-8A02-66F563AAD7D9}"/>
    <cellStyle name="Normal 2 3 2 2 2 4 2 3 2" xfId="47625" xr:uid="{3D5CF65A-DFAB-4B3E-B9FB-6F407004D938}"/>
    <cellStyle name="Normal 2 3 2 2 2 4 2 3 3" xfId="32400" xr:uid="{A833B91B-0246-4805-9312-B0BEF747F55C}"/>
    <cellStyle name="Normal 2 3 2 2 2 4 2 4" xfId="42612" xr:uid="{5478342D-6CCD-4128-8AEA-AB1A9A513D0E}"/>
    <cellStyle name="Normal 2 3 2 2 2 4 2 5" xfId="27387" xr:uid="{57D52102-877B-4DC2-9E9B-B40A6FDFD51D}"/>
    <cellStyle name="Normal 2 3 2 2 2 4 3" xfId="13956" xr:uid="{C5DE857D-25F9-477D-AB85-0AF8A2298122}"/>
    <cellStyle name="Normal 2 3 2 2 2 4 3 2" xfId="23999" xr:uid="{9F5C7CC4-83F5-4DBA-AF0F-75CB53FD06D1}"/>
    <cellStyle name="Normal 2 3 2 2 2 4 3 2 2" xfId="54313" xr:uid="{0B8F6293-D805-4ABF-9D3D-18936729A698}"/>
    <cellStyle name="Normal 2 3 2 2 2 4 3 2 3" xfId="39088" xr:uid="{95739390-3C57-4080-9562-602332F325FA}"/>
    <cellStyle name="Normal 2 3 2 2 2 4 3 3" xfId="18980" xr:uid="{F3C068F0-6925-41E1-86D8-5894A1532BC2}"/>
    <cellStyle name="Normal 2 3 2 2 2 4 3 3 2" xfId="49296" xr:uid="{3A95418E-66E6-459B-B51F-5F4BA7E284E7}"/>
    <cellStyle name="Normal 2 3 2 2 2 4 3 3 3" xfId="34071" xr:uid="{20CC61E1-6E72-4A49-9F4A-739F0682AC6C}"/>
    <cellStyle name="Normal 2 3 2 2 2 4 3 4" xfId="44283" xr:uid="{4EB5E9B8-2837-44E9-8CCA-21AB7018DF38}"/>
    <cellStyle name="Normal 2 3 2 2 2 4 3 5" xfId="29058" xr:uid="{9DB9282B-5E65-4CA1-83E6-EB23A5A3FE43}"/>
    <cellStyle name="Normal 2 3 2 2 2 4 4" xfId="20657" xr:uid="{6C4EBAF3-0275-4905-89A0-7825F3B5EBAA}"/>
    <cellStyle name="Normal 2 3 2 2 2 4 4 2" xfId="50971" xr:uid="{A411E159-8ECE-4FB4-B524-07CA933419C5}"/>
    <cellStyle name="Normal 2 3 2 2 2 4 4 3" xfId="35746" xr:uid="{EBB3F9B4-3B69-401F-8805-DD80AF474801}"/>
    <cellStyle name="Normal 2 3 2 2 2 4 5" xfId="15637" xr:uid="{353AF63B-22BD-4AB4-94A3-F2EB6E1B5CFC}"/>
    <cellStyle name="Normal 2 3 2 2 2 4 5 2" xfId="45954" xr:uid="{B8A71590-96F3-4FD0-BFD1-C82FD918E846}"/>
    <cellStyle name="Normal 2 3 2 2 2 4 5 3" xfId="30729" xr:uid="{156E5DD7-10F0-4409-ADF1-AFBF915D7CA1}"/>
    <cellStyle name="Normal 2 3 2 2 2 4 6" xfId="40942" xr:uid="{9F5AA8E9-DBF9-45B5-91C3-D0CDB95A22DF}"/>
    <cellStyle name="Normal 2 3 2 2 2 4 7" xfId="25716" xr:uid="{8986B2A9-052A-4AC1-8ED0-6D1E702E13E9}"/>
    <cellStyle name="Normal 2 3 2 2 2 5" xfId="11439" xr:uid="{AB6FBCDD-126B-460E-9DA5-CD065E827229}"/>
    <cellStyle name="Normal 2 3 2 2 2 5 2" xfId="21492" xr:uid="{0F32FBC3-A5FA-40F4-AEB8-273C80ED36CD}"/>
    <cellStyle name="Normal 2 3 2 2 2 5 2 2" xfId="51806" xr:uid="{DF90FADC-88DD-4189-9772-610D24D737C8}"/>
    <cellStyle name="Normal 2 3 2 2 2 5 2 3" xfId="36581" xr:uid="{2AC72B6A-7378-410E-A551-B433EBD13F67}"/>
    <cellStyle name="Normal 2 3 2 2 2 5 3" xfId="16473" xr:uid="{A4ECB33F-91B7-44B7-A33C-A67C7916C399}"/>
    <cellStyle name="Normal 2 3 2 2 2 5 3 2" xfId="46789" xr:uid="{D57CB0F4-64D7-480F-BEDF-81CAADD6A97A}"/>
    <cellStyle name="Normal 2 3 2 2 2 5 3 3" xfId="31564" xr:uid="{D7779CAA-F56A-4322-95B6-BF23711F9438}"/>
    <cellStyle name="Normal 2 3 2 2 2 5 4" xfId="41776" xr:uid="{FBE35653-F649-4DBE-B205-4E0BCB8F6835}"/>
    <cellStyle name="Normal 2 3 2 2 2 5 5" xfId="26551" xr:uid="{314338A5-2C24-4591-9FC9-D1B4E6779E9C}"/>
    <cellStyle name="Normal 2 3 2 2 2 6" xfId="13120" xr:uid="{09D91834-C476-4C11-BE74-E67728D8726F}"/>
    <cellStyle name="Normal 2 3 2 2 2 6 2" xfId="23163" xr:uid="{4358DAFB-BA8B-430D-B7EC-7D7E5E4C7A38}"/>
    <cellStyle name="Normal 2 3 2 2 2 6 2 2" xfId="53477" xr:uid="{1FC95015-EDC2-497C-B8FB-DFE9FD657405}"/>
    <cellStyle name="Normal 2 3 2 2 2 6 2 3" xfId="38252" xr:uid="{EBDD17C8-64B9-4347-829A-391DB4C1C86A}"/>
    <cellStyle name="Normal 2 3 2 2 2 6 3" xfId="18144" xr:uid="{3817494F-9A69-40CB-872C-D1657B4D1595}"/>
    <cellStyle name="Normal 2 3 2 2 2 6 3 2" xfId="48460" xr:uid="{2F6B85DB-D35B-4E94-8DEC-E72476214A3E}"/>
    <cellStyle name="Normal 2 3 2 2 2 6 3 3" xfId="33235" xr:uid="{986F9713-AE63-4FC4-B09D-C2CEC4F12D4A}"/>
    <cellStyle name="Normal 2 3 2 2 2 6 4" xfId="43447" xr:uid="{D45BE8E0-0E6C-4D3A-A816-3CA005FAB0CC}"/>
    <cellStyle name="Normal 2 3 2 2 2 6 5" xfId="28222" xr:uid="{CD9313A9-6B3F-4F2B-99A8-972366DB8F48}"/>
    <cellStyle name="Normal 2 3 2 2 2 7" xfId="19821" xr:uid="{EDEBD0E3-ACA3-408C-A136-B8F1E53FC9D1}"/>
    <cellStyle name="Normal 2 3 2 2 2 7 2" xfId="50135" xr:uid="{87EA7CB1-C076-4571-8B82-291FD3BEE195}"/>
    <cellStyle name="Normal 2 3 2 2 2 7 3" xfId="34910" xr:uid="{AD190797-D26A-4D2C-A8E0-60D040D37A53}"/>
    <cellStyle name="Normal 2 3 2 2 2 8" xfId="14801" xr:uid="{A09F9E53-73FF-4DA8-8398-7CB2CEFB27F6}"/>
    <cellStyle name="Normal 2 3 2 2 2 8 2" xfId="45118" xr:uid="{C9C2F2C4-2DF2-40CF-A6EA-02FF291BB483}"/>
    <cellStyle name="Normal 2 3 2 2 2 8 3" xfId="29893" xr:uid="{74A86718-F7CE-40FF-9DCF-51BE2A254BB0}"/>
    <cellStyle name="Normal 2 3 2 2 2 9" xfId="40106" xr:uid="{5483E6D0-CBBD-4EBE-89FD-F2BD4E49E7A9}"/>
    <cellStyle name="Normal 2 3 2 2 3" xfId="9853" xr:uid="{685B9B8E-AE04-4390-8CED-7054A3840BE9}"/>
    <cellStyle name="Normal 2 3 2 2 3 2" xfId="10273" xr:uid="{713E5FBE-85CA-400A-8827-747A11394E41}"/>
    <cellStyle name="Normal 2 3 2 2 3 2 2" xfId="11111" xr:uid="{E1033ECA-E0E6-4784-8D2C-4F1D4754241B}"/>
    <cellStyle name="Normal 2 3 2 2 3 2 2 2" xfId="12798" xr:uid="{B2C172D3-A246-49BE-8DEE-760D30E0FD4B}"/>
    <cellStyle name="Normal 2 3 2 2 3 2 2 2 2" xfId="22850" xr:uid="{3B0F2D29-C7F4-4FD8-8017-D2781BFB9A65}"/>
    <cellStyle name="Normal 2 3 2 2 3 2 2 2 2 2" xfId="53164" xr:uid="{8B558935-9BA7-4575-A6C0-FE6EFDA9CFF2}"/>
    <cellStyle name="Normal 2 3 2 2 3 2 2 2 2 3" xfId="37939" xr:uid="{162A3837-101E-4793-9EE8-C66A52B8B7AF}"/>
    <cellStyle name="Normal 2 3 2 2 3 2 2 2 3" xfId="17831" xr:uid="{76C9F984-6324-4D3C-AC0C-80D3AE58EB91}"/>
    <cellStyle name="Normal 2 3 2 2 3 2 2 2 3 2" xfId="48147" xr:uid="{D01D466C-F47A-4AB6-B5B9-D29F5426EF9A}"/>
    <cellStyle name="Normal 2 3 2 2 3 2 2 2 3 3" xfId="32922" xr:uid="{3B2216DB-515A-4E09-99D8-5BAB8B093AAB}"/>
    <cellStyle name="Normal 2 3 2 2 3 2 2 2 4" xfId="43134" xr:uid="{81C239DD-0523-4D49-99D9-89387D8816D6}"/>
    <cellStyle name="Normal 2 3 2 2 3 2 2 2 5" xfId="27909" xr:uid="{BA128A83-A0FC-42C2-BC00-7A63F827EC19}"/>
    <cellStyle name="Normal 2 3 2 2 3 2 2 3" xfId="14478" xr:uid="{4BD41441-CD19-403A-8A5F-5E8F023789CC}"/>
    <cellStyle name="Normal 2 3 2 2 3 2 2 3 2" xfId="24521" xr:uid="{DFA80886-BA8E-4E58-94F8-6263E6AAD938}"/>
    <cellStyle name="Normal 2 3 2 2 3 2 2 3 2 2" xfId="54835" xr:uid="{98CC8D83-1004-4E68-A723-0732981CCBF2}"/>
    <cellStyle name="Normal 2 3 2 2 3 2 2 3 2 3" xfId="39610" xr:uid="{96C8E12E-D3CD-43DD-B716-9F0C5ECEF2F8}"/>
    <cellStyle name="Normal 2 3 2 2 3 2 2 3 3" xfId="19502" xr:uid="{6F3B8AD1-C6DD-472B-A2DE-A592F51D93C1}"/>
    <cellStyle name="Normal 2 3 2 2 3 2 2 3 3 2" xfId="49818" xr:uid="{78CD0FF2-53E4-4B5C-8456-FE822244B27B}"/>
    <cellStyle name="Normal 2 3 2 2 3 2 2 3 3 3" xfId="34593" xr:uid="{66C6B172-9562-4E37-8D0E-A08DFBC4EC10}"/>
    <cellStyle name="Normal 2 3 2 2 3 2 2 3 4" xfId="44805" xr:uid="{1DF61DB9-DB80-42D6-84B9-55A3EEDD7FB0}"/>
    <cellStyle name="Normal 2 3 2 2 3 2 2 3 5" xfId="29580" xr:uid="{7038895B-B420-4430-8F12-90A34CF65ABF}"/>
    <cellStyle name="Normal 2 3 2 2 3 2 2 4" xfId="21179" xr:uid="{F98B5556-F974-4D41-BA56-F1D4E8D89371}"/>
    <cellStyle name="Normal 2 3 2 2 3 2 2 4 2" xfId="51493" xr:uid="{2F0BD9A1-BD34-47C0-AE99-D73954660BFE}"/>
    <cellStyle name="Normal 2 3 2 2 3 2 2 4 3" xfId="36268" xr:uid="{DB50E4BA-B44C-45E3-8CEA-29FAACFA1D68}"/>
    <cellStyle name="Normal 2 3 2 2 3 2 2 5" xfId="16159" xr:uid="{CA1F3409-EAC5-4DF5-AAF4-D71E39B8C7E8}"/>
    <cellStyle name="Normal 2 3 2 2 3 2 2 5 2" xfId="46476" xr:uid="{3D456DE2-1FD8-4D9A-899A-58E5C6A68332}"/>
    <cellStyle name="Normal 2 3 2 2 3 2 2 5 3" xfId="31251" xr:uid="{0FD59646-7B49-4E4C-8D51-D773ACEBF5D0}"/>
    <cellStyle name="Normal 2 3 2 2 3 2 2 6" xfId="41464" xr:uid="{B33EC1C1-B489-40E0-A38F-7A283E31D607}"/>
    <cellStyle name="Normal 2 3 2 2 3 2 2 7" xfId="26238" xr:uid="{2EECFB4B-ECA1-4748-B829-F5A0952CB1E0}"/>
    <cellStyle name="Normal 2 3 2 2 3 2 3" xfId="11961" xr:uid="{38915C64-E97D-4117-8A4D-E6D32BD7F400}"/>
    <cellStyle name="Normal 2 3 2 2 3 2 3 2" xfId="22014" xr:uid="{C98B5F13-0546-4952-9548-575605CAFD76}"/>
    <cellStyle name="Normal 2 3 2 2 3 2 3 2 2" xfId="52328" xr:uid="{E98DA401-3C69-4236-A626-CC09A7BF7089}"/>
    <cellStyle name="Normal 2 3 2 2 3 2 3 2 3" xfId="37103" xr:uid="{6DF925A0-3603-47E4-9F1E-9935BD7CDEDE}"/>
    <cellStyle name="Normal 2 3 2 2 3 2 3 3" xfId="16995" xr:uid="{890759D9-B1DE-4018-B4D1-9013C7A349CF}"/>
    <cellStyle name="Normal 2 3 2 2 3 2 3 3 2" xfId="47311" xr:uid="{069E079D-5C5D-4114-A71F-70FE6A8975CB}"/>
    <cellStyle name="Normal 2 3 2 2 3 2 3 3 3" xfId="32086" xr:uid="{AB6FCC8F-EC3F-4FBE-8788-424D2825884E}"/>
    <cellStyle name="Normal 2 3 2 2 3 2 3 4" xfId="42298" xr:uid="{E260239C-18A6-4B27-8C79-F04ABD00DECC}"/>
    <cellStyle name="Normal 2 3 2 2 3 2 3 5" xfId="27073" xr:uid="{A01F01FF-4152-4B1F-A7D0-A1FBA2E04B73}"/>
    <cellStyle name="Normal 2 3 2 2 3 2 4" xfId="13642" xr:uid="{FBED58F4-FBBB-4EAA-89A0-DBBE0BB1F94C}"/>
    <cellStyle name="Normal 2 3 2 2 3 2 4 2" xfId="23685" xr:uid="{216E9E0D-A06D-4EC8-BE43-6D32F662F646}"/>
    <cellStyle name="Normal 2 3 2 2 3 2 4 2 2" xfId="53999" xr:uid="{536DD10C-09DB-4D47-95D2-4925FD8ABDBF}"/>
    <cellStyle name="Normal 2 3 2 2 3 2 4 2 3" xfId="38774" xr:uid="{DE532B68-1B62-4732-8513-0951987498B8}"/>
    <cellStyle name="Normal 2 3 2 2 3 2 4 3" xfId="18666" xr:uid="{AA94C061-5F19-4DC9-947F-747548174D74}"/>
    <cellStyle name="Normal 2 3 2 2 3 2 4 3 2" xfId="48982" xr:uid="{475C8903-42D7-467E-A348-BB9958C819E2}"/>
    <cellStyle name="Normal 2 3 2 2 3 2 4 3 3" xfId="33757" xr:uid="{0828B908-081E-4B8F-8951-BF5FD8BF43BE}"/>
    <cellStyle name="Normal 2 3 2 2 3 2 4 4" xfId="43969" xr:uid="{11C5A1F9-45FB-4FA6-BAA5-C35340594810}"/>
    <cellStyle name="Normal 2 3 2 2 3 2 4 5" xfId="28744" xr:uid="{A19332C3-19B3-4170-A3B5-71AAC3ACD1DB}"/>
    <cellStyle name="Normal 2 3 2 2 3 2 5" xfId="20343" xr:uid="{F909C0BA-7C55-4AF2-8EEE-7E4273F74210}"/>
    <cellStyle name="Normal 2 3 2 2 3 2 5 2" xfId="50657" xr:uid="{5176DC1B-2E3E-4D30-A381-784ACAFCEECE}"/>
    <cellStyle name="Normal 2 3 2 2 3 2 5 3" xfId="35432" xr:uid="{EBD260F7-4615-44F8-87C4-8904748C7DBB}"/>
    <cellStyle name="Normal 2 3 2 2 3 2 6" xfId="15323" xr:uid="{1A1744DF-E081-4522-B53C-6C4B51467F08}"/>
    <cellStyle name="Normal 2 3 2 2 3 2 6 2" xfId="45640" xr:uid="{98D620C1-220B-4A51-8DA8-CF477C298998}"/>
    <cellStyle name="Normal 2 3 2 2 3 2 6 3" xfId="30415" xr:uid="{6EBF9B0D-2C00-47E4-B159-ABFB87E1B75E}"/>
    <cellStyle name="Normal 2 3 2 2 3 2 7" xfId="40628" xr:uid="{240DB473-983B-4C0F-89A8-3AB181DF6F9D}"/>
    <cellStyle name="Normal 2 3 2 2 3 2 8" xfId="25402" xr:uid="{608282C0-293A-49F3-B3D7-AF4DA952DDA1}"/>
    <cellStyle name="Normal 2 3 2 2 3 3" xfId="10693" xr:uid="{B4923030-0600-433B-B6BE-0D5D09A61E17}"/>
    <cellStyle name="Normal 2 3 2 2 3 3 2" xfId="12380" xr:uid="{85F3066B-95CB-4030-984E-E92A805BEFD6}"/>
    <cellStyle name="Normal 2 3 2 2 3 3 2 2" xfId="22432" xr:uid="{A35D736E-B4C9-4341-A44E-BC8C2777CDC3}"/>
    <cellStyle name="Normal 2 3 2 2 3 3 2 2 2" xfId="52746" xr:uid="{68194050-A85C-4FE4-A734-E38A00F4BDD6}"/>
    <cellStyle name="Normal 2 3 2 2 3 3 2 2 3" xfId="37521" xr:uid="{300C918F-338C-4A56-BCF8-3485EEF76659}"/>
    <cellStyle name="Normal 2 3 2 2 3 3 2 3" xfId="17413" xr:uid="{93834D8F-5A8C-4174-ACCC-D69EEDE4ACAF}"/>
    <cellStyle name="Normal 2 3 2 2 3 3 2 3 2" xfId="47729" xr:uid="{6EBFED8C-1215-4089-8545-376FE81875E5}"/>
    <cellStyle name="Normal 2 3 2 2 3 3 2 3 3" xfId="32504" xr:uid="{A4A55F1E-02B0-44AC-8905-C0E822FCB6F8}"/>
    <cellStyle name="Normal 2 3 2 2 3 3 2 4" xfId="42716" xr:uid="{7583721D-79D2-4CC5-8B6E-8B2A4ADD3875}"/>
    <cellStyle name="Normal 2 3 2 2 3 3 2 5" xfId="27491" xr:uid="{9B5BA95A-835F-4801-B8DA-6BD840232D02}"/>
    <cellStyle name="Normal 2 3 2 2 3 3 3" xfId="14060" xr:uid="{5569FE21-78DE-4AEC-830E-BE58A88C0453}"/>
    <cellStyle name="Normal 2 3 2 2 3 3 3 2" xfId="24103" xr:uid="{D74797C2-8B30-42B5-B153-D9F7429C679B}"/>
    <cellStyle name="Normal 2 3 2 2 3 3 3 2 2" xfId="54417" xr:uid="{3CB937F2-4CB3-4328-BD43-DBF018E363EA}"/>
    <cellStyle name="Normal 2 3 2 2 3 3 3 2 3" xfId="39192" xr:uid="{DBB4F29A-90A8-45DD-9050-A73574C8EC1C}"/>
    <cellStyle name="Normal 2 3 2 2 3 3 3 3" xfId="19084" xr:uid="{D90D069E-3027-464D-9F5C-93B5FF2582F6}"/>
    <cellStyle name="Normal 2 3 2 2 3 3 3 3 2" xfId="49400" xr:uid="{2086BECA-8289-4EA8-ADAE-154A41AC66AB}"/>
    <cellStyle name="Normal 2 3 2 2 3 3 3 3 3" xfId="34175" xr:uid="{B377D8BF-34B2-4EF1-814B-D4ACFB209004}"/>
    <cellStyle name="Normal 2 3 2 2 3 3 3 4" xfId="44387" xr:uid="{B8F58448-7079-4ACC-BDBB-E9F814C6F111}"/>
    <cellStyle name="Normal 2 3 2 2 3 3 3 5" xfId="29162" xr:uid="{4A2BE2BE-187E-4F69-B36D-DF1CE783D4F5}"/>
    <cellStyle name="Normal 2 3 2 2 3 3 4" xfId="20761" xr:uid="{EDDF56CF-9FB1-4703-8535-4EC0C6167AD9}"/>
    <cellStyle name="Normal 2 3 2 2 3 3 4 2" xfId="51075" xr:uid="{1E0AED4D-7DEE-4DCD-9C01-74D8042B2EC8}"/>
    <cellStyle name="Normal 2 3 2 2 3 3 4 3" xfId="35850" xr:uid="{B10BFDC4-BF0D-472A-A35C-BB9E127CD859}"/>
    <cellStyle name="Normal 2 3 2 2 3 3 5" xfId="15741" xr:uid="{C349A4BD-BF19-4637-96BE-8AAC7FF08074}"/>
    <cellStyle name="Normal 2 3 2 2 3 3 5 2" xfId="46058" xr:uid="{5C0B9AFD-FDE5-49A3-8447-0045D3AE50AA}"/>
    <cellStyle name="Normal 2 3 2 2 3 3 5 3" xfId="30833" xr:uid="{E2CB06E8-A0D7-4E3C-8494-1D97D00CEB4F}"/>
    <cellStyle name="Normal 2 3 2 2 3 3 6" xfId="41046" xr:uid="{BA23B3F1-E34E-4918-8F33-6CEA517B59E7}"/>
    <cellStyle name="Normal 2 3 2 2 3 3 7" xfId="25820" xr:uid="{B9B292E3-498D-454B-85C1-76E40E061203}"/>
    <cellStyle name="Normal 2 3 2 2 3 4" xfId="11543" xr:uid="{2DD7EA76-530F-4A6D-8737-807C51CA2245}"/>
    <cellStyle name="Normal 2 3 2 2 3 4 2" xfId="21596" xr:uid="{CA9C6FB5-D569-4A0D-8D35-BE21726E1632}"/>
    <cellStyle name="Normal 2 3 2 2 3 4 2 2" xfId="51910" xr:uid="{55E18F6B-8F0F-40EB-BB81-2EA020D45532}"/>
    <cellStyle name="Normal 2 3 2 2 3 4 2 3" xfId="36685" xr:uid="{71EF20D1-1E34-4CDF-A921-880D10ECA54F}"/>
    <cellStyle name="Normal 2 3 2 2 3 4 3" xfId="16577" xr:uid="{BB196642-8D26-4C60-9732-831491685642}"/>
    <cellStyle name="Normal 2 3 2 2 3 4 3 2" xfId="46893" xr:uid="{3F2A6DAD-1784-4C91-B856-629E240D05E3}"/>
    <cellStyle name="Normal 2 3 2 2 3 4 3 3" xfId="31668" xr:uid="{B408F8C1-ACDD-4C30-9C29-10278436AB75}"/>
    <cellStyle name="Normal 2 3 2 2 3 4 4" xfId="41880" xr:uid="{97A06152-77D7-441A-A0D0-BDEA50FCD4BA}"/>
    <cellStyle name="Normal 2 3 2 2 3 4 5" xfId="26655" xr:uid="{A59BE01D-A8E9-4B35-8D97-448969E23090}"/>
    <cellStyle name="Normal 2 3 2 2 3 5" xfId="13224" xr:uid="{9D998F20-EC72-49CD-879A-F26846046020}"/>
    <cellStyle name="Normal 2 3 2 2 3 5 2" xfId="23267" xr:uid="{D236BFF6-9B9D-4156-8A87-C6FEF64049C7}"/>
    <cellStyle name="Normal 2 3 2 2 3 5 2 2" xfId="53581" xr:uid="{C2547B7B-C965-4B62-94C5-8BA551430C5F}"/>
    <cellStyle name="Normal 2 3 2 2 3 5 2 3" xfId="38356" xr:uid="{65566663-D03D-4064-B9FA-8191B5D43427}"/>
    <cellStyle name="Normal 2 3 2 2 3 5 3" xfId="18248" xr:uid="{2F8FF446-49FF-4270-B567-FEE24D0215AB}"/>
    <cellStyle name="Normal 2 3 2 2 3 5 3 2" xfId="48564" xr:uid="{6639FE9F-DF6D-40C8-A48A-E3280EF7F1EA}"/>
    <cellStyle name="Normal 2 3 2 2 3 5 3 3" xfId="33339" xr:uid="{AC8E8A8F-BFBF-40B1-B877-60799EFBE30C}"/>
    <cellStyle name="Normal 2 3 2 2 3 5 4" xfId="43551" xr:uid="{FE82F759-B6F1-44D0-A7A9-FBC14D500FFE}"/>
    <cellStyle name="Normal 2 3 2 2 3 5 5" xfId="28326" xr:uid="{B3FCE984-CB3F-4A3E-A572-752BECC4C665}"/>
    <cellStyle name="Normal 2 3 2 2 3 6" xfId="19925" xr:uid="{431EE5B8-6116-4AF6-A953-15A9A5979A94}"/>
    <cellStyle name="Normal 2 3 2 2 3 6 2" xfId="50239" xr:uid="{A88C7EF4-851F-44E1-91E8-B6786E726A4B}"/>
    <cellStyle name="Normal 2 3 2 2 3 6 3" xfId="35014" xr:uid="{58BEC990-0EBD-4EA1-8134-0590194F4C1B}"/>
    <cellStyle name="Normal 2 3 2 2 3 7" xfId="14905" xr:uid="{AE2FBB1B-6D7F-4512-A039-AAE7ECCF7467}"/>
    <cellStyle name="Normal 2 3 2 2 3 7 2" xfId="45222" xr:uid="{98034616-5D50-4057-AAF1-440818BB65E4}"/>
    <cellStyle name="Normal 2 3 2 2 3 7 3" xfId="29997" xr:uid="{F6AF236A-808D-4046-9152-53A9ADD564C0}"/>
    <cellStyle name="Normal 2 3 2 2 3 8" xfId="40210" xr:uid="{F7762247-1473-4E7F-B208-BCAB24D77393}"/>
    <cellStyle name="Normal 2 3 2 2 3 9" xfId="24984" xr:uid="{4108542C-CE16-4A9A-8011-75BEB905A449}"/>
    <cellStyle name="Normal 2 3 2 2 4" xfId="10065" xr:uid="{A2D0BE55-88BB-4540-BE66-B0CDE4DEDA45}"/>
    <cellStyle name="Normal 2 3 2 2 4 2" xfId="10903" xr:uid="{3F8C1500-4FEA-42C1-B851-15DDA73E4AAC}"/>
    <cellStyle name="Normal 2 3 2 2 4 2 2" xfId="12590" xr:uid="{1982A662-3B31-4B5E-8AFF-D3C7A793401C}"/>
    <cellStyle name="Normal 2 3 2 2 4 2 2 2" xfId="22642" xr:uid="{1621C94D-5EA4-4ECA-A44A-94093B8405DB}"/>
    <cellStyle name="Normal 2 3 2 2 4 2 2 2 2" xfId="52956" xr:uid="{23573028-6757-4F95-959B-D61EAD13D41C}"/>
    <cellStyle name="Normal 2 3 2 2 4 2 2 2 3" xfId="37731" xr:uid="{CA68CB33-7398-4BFA-BF2D-FE69861FA018}"/>
    <cellStyle name="Normal 2 3 2 2 4 2 2 3" xfId="17623" xr:uid="{68127322-E47A-4E5A-A0A7-2FF902F60F39}"/>
    <cellStyle name="Normal 2 3 2 2 4 2 2 3 2" xfId="47939" xr:uid="{211E87AD-2FCE-4E67-9A6E-95C0B4C1A3B2}"/>
    <cellStyle name="Normal 2 3 2 2 4 2 2 3 3" xfId="32714" xr:uid="{00775C79-6518-4FD6-A3CE-A7B8B3744EA0}"/>
    <cellStyle name="Normal 2 3 2 2 4 2 2 4" xfId="42926" xr:uid="{D7D117FF-102E-4079-99D4-1FB7A4F298CE}"/>
    <cellStyle name="Normal 2 3 2 2 4 2 2 5" xfId="27701" xr:uid="{CC1EC752-ACB9-4489-AA61-F3DBF83F286D}"/>
    <cellStyle name="Normal 2 3 2 2 4 2 3" xfId="14270" xr:uid="{6821821E-78BA-4D73-A140-9332492E16CD}"/>
    <cellStyle name="Normal 2 3 2 2 4 2 3 2" xfId="24313" xr:uid="{3AE08F74-2C12-4434-8505-51A37490C87C}"/>
    <cellStyle name="Normal 2 3 2 2 4 2 3 2 2" xfId="54627" xr:uid="{41DC4286-C218-459E-9AA5-0D22782FF9EF}"/>
    <cellStyle name="Normal 2 3 2 2 4 2 3 2 3" xfId="39402" xr:uid="{F4A30E7A-56F0-4375-AFC8-BDE22FA31FB9}"/>
    <cellStyle name="Normal 2 3 2 2 4 2 3 3" xfId="19294" xr:uid="{023EF038-8B02-46BB-8C3A-89B79AD21B1F}"/>
    <cellStyle name="Normal 2 3 2 2 4 2 3 3 2" xfId="49610" xr:uid="{47B56FD2-7CD2-425C-A95E-6A5FFB6C2B3D}"/>
    <cellStyle name="Normal 2 3 2 2 4 2 3 3 3" xfId="34385" xr:uid="{A5A1F302-83A5-4779-8F90-5E81C3A5B5AF}"/>
    <cellStyle name="Normal 2 3 2 2 4 2 3 4" xfId="44597" xr:uid="{897B0E19-34C0-4C81-8381-78CA0440C4C7}"/>
    <cellStyle name="Normal 2 3 2 2 4 2 3 5" xfId="29372" xr:uid="{1AF16C6D-0D4A-4282-807C-BE43B05C25F3}"/>
    <cellStyle name="Normal 2 3 2 2 4 2 4" xfId="20971" xr:uid="{8AC62D56-5DAE-475A-B049-D208AADF8E8D}"/>
    <cellStyle name="Normal 2 3 2 2 4 2 4 2" xfId="51285" xr:uid="{91F324CE-2DEA-451B-816F-365320A6A441}"/>
    <cellStyle name="Normal 2 3 2 2 4 2 4 3" xfId="36060" xr:uid="{3F7C5999-C1AB-4847-89B9-A44024A47CD0}"/>
    <cellStyle name="Normal 2 3 2 2 4 2 5" xfId="15951" xr:uid="{9AE654B2-0C6E-4B18-A48D-1029022884A9}"/>
    <cellStyle name="Normal 2 3 2 2 4 2 5 2" xfId="46268" xr:uid="{14C6666A-2F63-413F-9BE6-1A8220DD2797}"/>
    <cellStyle name="Normal 2 3 2 2 4 2 5 3" xfId="31043" xr:uid="{A4B2059B-0C84-4C53-807A-4FA430A24435}"/>
    <cellStyle name="Normal 2 3 2 2 4 2 6" xfId="41256" xr:uid="{F11695E9-ED02-4360-9929-4C133A3531D6}"/>
    <cellStyle name="Normal 2 3 2 2 4 2 7" xfId="26030" xr:uid="{885AF990-19AA-4632-871E-D6F41371267B}"/>
    <cellStyle name="Normal 2 3 2 2 4 3" xfId="11753" xr:uid="{06F127C4-FEBA-4792-A1A0-30B82C442116}"/>
    <cellStyle name="Normal 2 3 2 2 4 3 2" xfId="21806" xr:uid="{E63CABDE-BB56-4E24-9765-839D23B04034}"/>
    <cellStyle name="Normal 2 3 2 2 4 3 2 2" xfId="52120" xr:uid="{111FC037-FBCD-4384-9EED-B3A268A9A948}"/>
    <cellStyle name="Normal 2 3 2 2 4 3 2 3" xfId="36895" xr:uid="{8BB71194-ABE9-4865-AD90-8BA0631EA888}"/>
    <cellStyle name="Normal 2 3 2 2 4 3 3" xfId="16787" xr:uid="{BAC94DE2-4A4D-4D9C-8418-A3A0A6E024B9}"/>
    <cellStyle name="Normal 2 3 2 2 4 3 3 2" xfId="47103" xr:uid="{3654D3A5-909A-4F42-A13D-A06661B99517}"/>
    <cellStyle name="Normal 2 3 2 2 4 3 3 3" xfId="31878" xr:uid="{DCB046C3-07FD-4B26-907B-B58EA97F9A96}"/>
    <cellStyle name="Normal 2 3 2 2 4 3 4" xfId="42090" xr:uid="{B9EB704C-55CA-4211-A586-87DA0E161102}"/>
    <cellStyle name="Normal 2 3 2 2 4 3 5" xfId="26865" xr:uid="{CD533AEE-C5DB-4FD3-9958-B81322E0EE51}"/>
    <cellStyle name="Normal 2 3 2 2 4 4" xfId="13434" xr:uid="{6DA1E311-0908-4DC2-8ACB-E53D073DFC3D}"/>
    <cellStyle name="Normal 2 3 2 2 4 4 2" xfId="23477" xr:uid="{3C475977-DF9D-4196-B885-242EB7518412}"/>
    <cellStyle name="Normal 2 3 2 2 4 4 2 2" xfId="53791" xr:uid="{2E3C12ED-8444-44BE-8606-75C50E8E5B13}"/>
    <cellStyle name="Normal 2 3 2 2 4 4 2 3" xfId="38566" xr:uid="{6EDA0F9E-86D2-4315-BEAD-E6435C232DBF}"/>
    <cellStyle name="Normal 2 3 2 2 4 4 3" xfId="18458" xr:uid="{8682486E-49D9-4B7E-9909-3E72DF7A7CBF}"/>
    <cellStyle name="Normal 2 3 2 2 4 4 3 2" xfId="48774" xr:uid="{B5778D00-BD73-4AFB-937A-89FED00B36D0}"/>
    <cellStyle name="Normal 2 3 2 2 4 4 3 3" xfId="33549" xr:uid="{FCD468E3-5065-411F-AEB4-6C4E8DE3FE89}"/>
    <cellStyle name="Normal 2 3 2 2 4 4 4" xfId="43761" xr:uid="{2348C0A5-AC02-4ADE-82A3-68DF6D72EC44}"/>
    <cellStyle name="Normal 2 3 2 2 4 4 5" xfId="28536" xr:uid="{59B614CD-97D7-4562-BCA5-46E9848DF121}"/>
    <cellStyle name="Normal 2 3 2 2 4 5" xfId="20135" xr:uid="{EB530237-7903-452F-BD03-25A88D0D1EB0}"/>
    <cellStyle name="Normal 2 3 2 2 4 5 2" xfId="50449" xr:uid="{D413FA0B-78B7-479C-A183-783BCCC5549B}"/>
    <cellStyle name="Normal 2 3 2 2 4 5 3" xfId="35224" xr:uid="{EB498A38-369C-4513-B0C0-62BDE330A9DC}"/>
    <cellStyle name="Normal 2 3 2 2 4 6" xfId="15115" xr:uid="{30AA3511-1CF4-4DE6-8F44-283514D8B9A5}"/>
    <cellStyle name="Normal 2 3 2 2 4 6 2" xfId="45432" xr:uid="{1FD1008F-8511-4BD8-B6F6-9D8BCDA0D3EB}"/>
    <cellStyle name="Normal 2 3 2 2 4 6 3" xfId="30207" xr:uid="{7956A19B-AA2C-4713-ABBB-CA00FDCF3550}"/>
    <cellStyle name="Normal 2 3 2 2 4 7" xfId="40420" xr:uid="{541C2D68-6608-4915-AE08-9B8F8CF5EBCA}"/>
    <cellStyle name="Normal 2 3 2 2 4 8" xfId="25194" xr:uid="{5E8DB70D-E5CC-49E8-B1A4-39AC4BE049D9}"/>
    <cellStyle name="Normal 2 3 2 2 5" xfId="10485" xr:uid="{965E2C7C-B112-4CB0-A0BC-EC0FD1DB1220}"/>
    <cellStyle name="Normal 2 3 2 2 5 2" xfId="12172" xr:uid="{FCDF817E-37B6-4745-81CC-5C1A6C2A9EFE}"/>
    <cellStyle name="Normal 2 3 2 2 5 2 2" xfId="22224" xr:uid="{62419A95-2511-4F66-B38D-C2348182580F}"/>
    <cellStyle name="Normal 2 3 2 2 5 2 2 2" xfId="52538" xr:uid="{6249D58E-481A-47CA-A3F6-2891A7BBC84B}"/>
    <cellStyle name="Normal 2 3 2 2 5 2 2 3" xfId="37313" xr:uid="{98C3CAB1-1C4F-45AC-B56E-E9A62DCAE94A}"/>
    <cellStyle name="Normal 2 3 2 2 5 2 3" xfId="17205" xr:uid="{8E082180-C341-47E4-BAAF-EAF205D77560}"/>
    <cellStyle name="Normal 2 3 2 2 5 2 3 2" xfId="47521" xr:uid="{A0E48F1B-2CEB-4318-8392-BAE6E96D0B36}"/>
    <cellStyle name="Normal 2 3 2 2 5 2 3 3" xfId="32296" xr:uid="{4D3C769B-AA3E-4B56-AB79-B3B2CAB2F2B6}"/>
    <cellStyle name="Normal 2 3 2 2 5 2 4" xfId="42508" xr:uid="{F5100974-EECA-4389-BD0F-E588C2E26772}"/>
    <cellStyle name="Normal 2 3 2 2 5 2 5" xfId="27283" xr:uid="{2F0A372B-4F98-42E5-BBFD-658BB2FAA279}"/>
    <cellStyle name="Normal 2 3 2 2 5 3" xfId="13852" xr:uid="{B8059A25-06F8-414E-B1AB-8F7C97B254EB}"/>
    <cellStyle name="Normal 2 3 2 2 5 3 2" xfId="23895" xr:uid="{3D3BB473-EC5C-4D2B-A26A-F2E32D53FCE6}"/>
    <cellStyle name="Normal 2 3 2 2 5 3 2 2" xfId="54209" xr:uid="{3B40739C-A904-4509-AD7A-DFC348948EEF}"/>
    <cellStyle name="Normal 2 3 2 2 5 3 2 3" xfId="38984" xr:uid="{E2A95D05-2E7C-463A-8BF4-720116763512}"/>
    <cellStyle name="Normal 2 3 2 2 5 3 3" xfId="18876" xr:uid="{3B56047B-61EE-4DA1-98FC-9DB536F4B0E1}"/>
    <cellStyle name="Normal 2 3 2 2 5 3 3 2" xfId="49192" xr:uid="{DDA61A8B-A208-4F07-98D2-63EA86F007FF}"/>
    <cellStyle name="Normal 2 3 2 2 5 3 3 3" xfId="33967" xr:uid="{9AE718C4-C2DC-48E8-80B0-B25D5F3442E9}"/>
    <cellStyle name="Normal 2 3 2 2 5 3 4" xfId="44179" xr:uid="{C5A17425-A1A8-4ACF-B389-CB3938C229F6}"/>
    <cellStyle name="Normal 2 3 2 2 5 3 5" xfId="28954" xr:uid="{1554C6EF-2B7E-4DE5-8C92-E1A6311EAF64}"/>
    <cellStyle name="Normal 2 3 2 2 5 4" xfId="20553" xr:uid="{CC4BB619-B90B-465A-BE03-2E23D022F4CB}"/>
    <cellStyle name="Normal 2 3 2 2 5 4 2" xfId="50867" xr:uid="{157B4FC9-1E7D-489F-96F7-23134DB83AA8}"/>
    <cellStyle name="Normal 2 3 2 2 5 4 3" xfId="35642" xr:uid="{DFDA705A-55A4-4BE3-8AF8-A17140E996FD}"/>
    <cellStyle name="Normal 2 3 2 2 5 5" xfId="15533" xr:uid="{EB3DD0D2-32D9-4C9E-B785-86BD632EFCDA}"/>
    <cellStyle name="Normal 2 3 2 2 5 5 2" xfId="45850" xr:uid="{71795031-86AD-41F4-ACAF-EDC7454D7FCA}"/>
    <cellStyle name="Normal 2 3 2 2 5 5 3" xfId="30625" xr:uid="{BF809B53-3D62-4906-8F24-F195C703CCE5}"/>
    <cellStyle name="Normal 2 3 2 2 5 6" xfId="40838" xr:uid="{05D281D0-BB77-450C-AF68-3B0D2A86367E}"/>
    <cellStyle name="Normal 2 3 2 2 5 7" xfId="25612" xr:uid="{E2EC961D-45E1-4CAD-8F16-4EE9B89257B1}"/>
    <cellStyle name="Normal 2 3 2 2 6" xfId="11335" xr:uid="{3F70DBC2-45C8-4E00-9FBF-4585EB0531F4}"/>
    <cellStyle name="Normal 2 3 2 2 6 2" xfId="21388" xr:uid="{4654EA85-03F6-441A-8CF3-A974E9F71B3A}"/>
    <cellStyle name="Normal 2 3 2 2 6 2 2" xfId="51702" xr:uid="{1F61C570-5870-4D8A-B6D6-9ECB13F0E43B}"/>
    <cellStyle name="Normal 2 3 2 2 6 2 3" xfId="36477" xr:uid="{F522998C-CF32-49C5-8004-E5A04E1F25EE}"/>
    <cellStyle name="Normal 2 3 2 2 6 3" xfId="16369" xr:uid="{AAC37848-6CAD-4133-A452-C50E33F3E02C}"/>
    <cellStyle name="Normal 2 3 2 2 6 3 2" xfId="46685" xr:uid="{D17E038C-B77E-4D56-B112-38ABD097359E}"/>
    <cellStyle name="Normal 2 3 2 2 6 3 3" xfId="31460" xr:uid="{CC2C82D7-093B-48F7-8FC3-E3823B4C040D}"/>
    <cellStyle name="Normal 2 3 2 2 6 4" xfId="41672" xr:uid="{9ED3E230-4A48-4A9C-9EDB-43864037E508}"/>
    <cellStyle name="Normal 2 3 2 2 6 5" xfId="26447" xr:uid="{5B75E3BD-826F-4AD5-A267-946E694B109C}"/>
    <cellStyle name="Normal 2 3 2 2 7" xfId="13016" xr:uid="{8D6E7AF9-C76B-4098-AA24-BE6F0B729E9B}"/>
    <cellStyle name="Normal 2 3 2 2 7 2" xfId="23059" xr:uid="{20E169DC-B376-43B1-8315-C3A4076E182C}"/>
    <cellStyle name="Normal 2 3 2 2 7 2 2" xfId="53373" xr:uid="{D3D545DB-2406-4D87-AC7E-8920521113EB}"/>
    <cellStyle name="Normal 2 3 2 2 7 2 3" xfId="38148" xr:uid="{F63B594D-BEC2-4132-B7CB-86347B12F7E6}"/>
    <cellStyle name="Normal 2 3 2 2 7 3" xfId="18040" xr:uid="{128BEF3B-6489-43F6-9C1E-EE34F761935C}"/>
    <cellStyle name="Normal 2 3 2 2 7 3 2" xfId="48356" xr:uid="{4CA939A7-00F7-4EF4-9657-4310DB8E708E}"/>
    <cellStyle name="Normal 2 3 2 2 7 3 3" xfId="33131" xr:uid="{5444AEA5-FC0B-4555-969A-B57B97C129A0}"/>
    <cellStyle name="Normal 2 3 2 2 7 4" xfId="43343" xr:uid="{9DFBDC4A-A56D-4CA5-BEFE-BC2C18CA5968}"/>
    <cellStyle name="Normal 2 3 2 2 7 5" xfId="28118" xr:uid="{45562BAF-64F1-4D50-955D-8A409EF155F2}"/>
    <cellStyle name="Normal 2 3 2 2 8" xfId="19717" xr:uid="{31608F11-CA10-46DE-AC8C-E061D452740F}"/>
    <cellStyle name="Normal 2 3 2 2 8 2" xfId="50031" xr:uid="{E60624B0-9F7B-4261-9A0F-2967AFE93563}"/>
    <cellStyle name="Normal 2 3 2 2 8 3" xfId="34806" xr:uid="{9FD36D3D-C18E-4532-891A-FDCE57A56FAD}"/>
    <cellStyle name="Normal 2 3 2 2 9" xfId="14697" xr:uid="{E7EA67EB-F53A-4FFB-84D1-6E84F90D97E2}"/>
    <cellStyle name="Normal 2 3 2 2 9 2" xfId="45014" xr:uid="{780BB4A4-F715-4EED-B0FA-754200BE33F3}"/>
    <cellStyle name="Normal 2 3 2 2 9 3" xfId="29789" xr:uid="{7F29CA21-C7C0-42BC-BBD4-C72F122A0556}"/>
    <cellStyle name="Normal 2 3 2 3" xfId="9690" xr:uid="{4A630BF7-D1EA-4158-B789-9FBBE0DAD116}"/>
    <cellStyle name="Normal 2 3 2 3 10" xfId="24828" xr:uid="{5D694DCE-4435-4C00-BFBD-12F12AD30311}"/>
    <cellStyle name="Normal 2 3 2 3 2" xfId="9905" xr:uid="{52288643-C4C3-4774-AB13-ADA2CD7AEC44}"/>
    <cellStyle name="Normal 2 3 2 3 2 2" xfId="10325" xr:uid="{8678E4BA-DDDF-4FB0-A4C6-02FBBFC032F6}"/>
    <cellStyle name="Normal 2 3 2 3 2 2 2" xfId="11163" xr:uid="{51FBAD70-5258-48F4-B128-7A16CF5BF4E6}"/>
    <cellStyle name="Normal 2 3 2 3 2 2 2 2" xfId="12850" xr:uid="{367BC54E-0B7E-4A1C-941F-A0E041F76B28}"/>
    <cellStyle name="Normal 2 3 2 3 2 2 2 2 2" xfId="22902" xr:uid="{F9BCD7DB-A1DA-4261-8E07-E40DE01ADA4C}"/>
    <cellStyle name="Normal 2 3 2 3 2 2 2 2 2 2" xfId="53216" xr:uid="{8ADF954D-4141-4A94-A870-1F41F0BA773D}"/>
    <cellStyle name="Normal 2 3 2 3 2 2 2 2 2 3" xfId="37991" xr:uid="{0A7DF520-6608-446B-9176-5DD65C495ECD}"/>
    <cellStyle name="Normal 2 3 2 3 2 2 2 2 3" xfId="17883" xr:uid="{6FAF5628-4237-46C9-A44C-64B8478E3AEB}"/>
    <cellStyle name="Normal 2 3 2 3 2 2 2 2 3 2" xfId="48199" xr:uid="{290788EA-709E-4A6D-943D-8C41B069293D}"/>
    <cellStyle name="Normal 2 3 2 3 2 2 2 2 3 3" xfId="32974" xr:uid="{72BD1AD7-80C0-4748-81BA-82FB35DF590C}"/>
    <cellStyle name="Normal 2 3 2 3 2 2 2 2 4" xfId="43186" xr:uid="{586C001E-0A9D-4F73-A603-4EE47B428B3B}"/>
    <cellStyle name="Normal 2 3 2 3 2 2 2 2 5" xfId="27961" xr:uid="{25DB5EDD-74B2-47FA-9C5E-A2EE92F2B381}"/>
    <cellStyle name="Normal 2 3 2 3 2 2 2 3" xfId="14530" xr:uid="{75743FB5-208E-480B-9BC6-2D95A90A7EBE}"/>
    <cellStyle name="Normal 2 3 2 3 2 2 2 3 2" xfId="24573" xr:uid="{A1A48124-B330-4B12-AADC-3DAA153E9309}"/>
    <cellStyle name="Normal 2 3 2 3 2 2 2 3 2 2" xfId="54887" xr:uid="{38059A4D-CD87-40C3-9135-7DD65B67A20C}"/>
    <cellStyle name="Normal 2 3 2 3 2 2 2 3 2 3" xfId="39662" xr:uid="{F3C9CD7B-6135-4483-B402-78C94FF400C5}"/>
    <cellStyle name="Normal 2 3 2 3 2 2 2 3 3" xfId="19554" xr:uid="{9FB7E662-25FD-440D-A62F-5601B7BC16BF}"/>
    <cellStyle name="Normal 2 3 2 3 2 2 2 3 3 2" xfId="49870" xr:uid="{125BBB7F-3592-449D-95EF-3CD30F52FC88}"/>
    <cellStyle name="Normal 2 3 2 3 2 2 2 3 3 3" xfId="34645" xr:uid="{B7A361C3-414E-439F-90E3-B12ABCE88190}"/>
    <cellStyle name="Normal 2 3 2 3 2 2 2 3 4" xfId="44857" xr:uid="{BA16B9F0-CE8A-4EBB-A923-3E6F20B6F5B0}"/>
    <cellStyle name="Normal 2 3 2 3 2 2 2 3 5" xfId="29632" xr:uid="{4C0D07AC-6886-4A0F-B310-AAB6BFF3876E}"/>
    <cellStyle name="Normal 2 3 2 3 2 2 2 4" xfId="21231" xr:uid="{FADB7B9F-B333-4FA2-9846-4D64C1870ADE}"/>
    <cellStyle name="Normal 2 3 2 3 2 2 2 4 2" xfId="51545" xr:uid="{007C3573-F801-45BE-BA95-41CFBA1D1B9F}"/>
    <cellStyle name="Normal 2 3 2 3 2 2 2 4 3" xfId="36320" xr:uid="{B0CD3731-02CF-402F-BA01-4DED8C7A8AC4}"/>
    <cellStyle name="Normal 2 3 2 3 2 2 2 5" xfId="16211" xr:uid="{04538B8A-0E66-4419-B8BB-FBC9754F198D}"/>
    <cellStyle name="Normal 2 3 2 3 2 2 2 5 2" xfId="46528" xr:uid="{72B404F4-D683-45B2-A948-D99B45B40D9B}"/>
    <cellStyle name="Normal 2 3 2 3 2 2 2 5 3" xfId="31303" xr:uid="{D1F15EAD-DAF0-4E2C-9773-5082225F3EAF}"/>
    <cellStyle name="Normal 2 3 2 3 2 2 2 6" xfId="41516" xr:uid="{A3ADE997-20E1-441F-946E-C0DDE63A9C79}"/>
    <cellStyle name="Normal 2 3 2 3 2 2 2 7" xfId="26290" xr:uid="{D08C6C92-7F57-4718-8862-B328B199F614}"/>
    <cellStyle name="Normal 2 3 2 3 2 2 3" xfId="12013" xr:uid="{14E57D0E-7F8F-4F0E-86CF-D4579FA3759D}"/>
    <cellStyle name="Normal 2 3 2 3 2 2 3 2" xfId="22066" xr:uid="{C01B01BD-441C-49E0-BCA9-638F051E4F9A}"/>
    <cellStyle name="Normal 2 3 2 3 2 2 3 2 2" xfId="52380" xr:uid="{3B43B6F1-B907-4EE6-A8CC-9A0511E3208D}"/>
    <cellStyle name="Normal 2 3 2 3 2 2 3 2 3" xfId="37155" xr:uid="{AFEC894B-ECD6-416C-A54E-1F4ACB92BC33}"/>
    <cellStyle name="Normal 2 3 2 3 2 2 3 3" xfId="17047" xr:uid="{D9FFC843-C9D7-4A75-9F07-0C6195C01FD3}"/>
    <cellStyle name="Normal 2 3 2 3 2 2 3 3 2" xfId="47363" xr:uid="{12E82416-E18D-4E9E-845A-C769CE257C49}"/>
    <cellStyle name="Normal 2 3 2 3 2 2 3 3 3" xfId="32138" xr:uid="{CC02B930-C381-4044-A860-A753672ADE60}"/>
    <cellStyle name="Normal 2 3 2 3 2 2 3 4" xfId="42350" xr:uid="{DD72AB73-A55D-47C3-B441-AE1CA719C659}"/>
    <cellStyle name="Normal 2 3 2 3 2 2 3 5" xfId="27125" xr:uid="{69976493-F757-4A4E-B981-FBAABEC89791}"/>
    <cellStyle name="Normal 2 3 2 3 2 2 4" xfId="13694" xr:uid="{D9817984-4EB8-4B90-89AD-77A5D15460CE}"/>
    <cellStyle name="Normal 2 3 2 3 2 2 4 2" xfId="23737" xr:uid="{DA3AF38A-6537-4002-9F40-5738C0CBCE5C}"/>
    <cellStyle name="Normal 2 3 2 3 2 2 4 2 2" xfId="54051" xr:uid="{78689C16-2506-4572-AC81-2FD1B81A7DA1}"/>
    <cellStyle name="Normal 2 3 2 3 2 2 4 2 3" xfId="38826" xr:uid="{70C46A2B-5347-4102-8618-47C09618C6F3}"/>
    <cellStyle name="Normal 2 3 2 3 2 2 4 3" xfId="18718" xr:uid="{31D45A7A-2F06-4FAD-B8D4-DFE155B5719E}"/>
    <cellStyle name="Normal 2 3 2 3 2 2 4 3 2" xfId="49034" xr:uid="{2FEDB1EF-872A-4126-95DE-0745150E3CF3}"/>
    <cellStyle name="Normal 2 3 2 3 2 2 4 3 3" xfId="33809" xr:uid="{FC711711-5C9B-4D61-A3B2-AACE687CDE2F}"/>
    <cellStyle name="Normal 2 3 2 3 2 2 4 4" xfId="44021" xr:uid="{7C6E88A9-80A3-4ECB-8BB3-564F8480C06B}"/>
    <cellStyle name="Normal 2 3 2 3 2 2 4 5" xfId="28796" xr:uid="{31FB5B10-597D-4276-95CF-8F632F947F8D}"/>
    <cellStyle name="Normal 2 3 2 3 2 2 5" xfId="20395" xr:uid="{4721F29D-4B55-4F26-B9EE-955BD15F1288}"/>
    <cellStyle name="Normal 2 3 2 3 2 2 5 2" xfId="50709" xr:uid="{A403F6D4-A17B-4FF7-A588-4ACFB46AA794}"/>
    <cellStyle name="Normal 2 3 2 3 2 2 5 3" xfId="35484" xr:uid="{C9F94647-C892-4787-BC9B-0DAB7E84BB57}"/>
    <cellStyle name="Normal 2 3 2 3 2 2 6" xfId="15375" xr:uid="{9AD1BEC3-AA87-41A0-8762-418E9B478601}"/>
    <cellStyle name="Normal 2 3 2 3 2 2 6 2" xfId="45692" xr:uid="{A6FBCD42-7AC9-4100-BFA8-C7B83F1D74FC}"/>
    <cellStyle name="Normal 2 3 2 3 2 2 6 3" xfId="30467" xr:uid="{1A087FAB-C97B-4E7D-BEE4-E3DB23DE3F09}"/>
    <cellStyle name="Normal 2 3 2 3 2 2 7" xfId="40680" xr:uid="{9F102181-DB8B-4F26-ABAB-9421A5BFF521}"/>
    <cellStyle name="Normal 2 3 2 3 2 2 8" xfId="25454" xr:uid="{F89F32B8-6618-4215-B31B-53E072958C83}"/>
    <cellStyle name="Normal 2 3 2 3 2 3" xfId="10745" xr:uid="{36317E8A-AC50-4B4B-A98B-362B19915C68}"/>
    <cellStyle name="Normal 2 3 2 3 2 3 2" xfId="12432" xr:uid="{758B1D1D-0E6B-4D9E-B528-68CEB75FB00D}"/>
    <cellStyle name="Normal 2 3 2 3 2 3 2 2" xfId="22484" xr:uid="{058CAA02-5A70-4586-969A-DC77A8F3E7DA}"/>
    <cellStyle name="Normal 2 3 2 3 2 3 2 2 2" xfId="52798" xr:uid="{55569746-1572-4328-AFB1-8A76CFDF7298}"/>
    <cellStyle name="Normal 2 3 2 3 2 3 2 2 3" xfId="37573" xr:uid="{78389378-6F0F-49C8-8638-784F0753E73C}"/>
    <cellStyle name="Normal 2 3 2 3 2 3 2 3" xfId="17465" xr:uid="{F1F8AFF2-9EFE-4B00-ADAB-BB9E21F6E157}"/>
    <cellStyle name="Normal 2 3 2 3 2 3 2 3 2" xfId="47781" xr:uid="{B9A0BC1A-96DC-4E52-BCF2-F93CAFE6367E}"/>
    <cellStyle name="Normal 2 3 2 3 2 3 2 3 3" xfId="32556" xr:uid="{28B76221-918E-4DCA-8652-6263B6D19EC4}"/>
    <cellStyle name="Normal 2 3 2 3 2 3 2 4" xfId="42768" xr:uid="{215BA0F5-1957-43AA-BB56-7E054748DFF4}"/>
    <cellStyle name="Normal 2 3 2 3 2 3 2 5" xfId="27543" xr:uid="{AC4C5D4F-4351-46E1-AB0A-F938F6C33432}"/>
    <cellStyle name="Normal 2 3 2 3 2 3 3" xfId="14112" xr:uid="{CFF65D40-6B37-49C1-8DD6-E3158A1ACE4D}"/>
    <cellStyle name="Normal 2 3 2 3 2 3 3 2" xfId="24155" xr:uid="{7A805BF1-0450-43CF-B2D1-C75DDFC5FE67}"/>
    <cellStyle name="Normal 2 3 2 3 2 3 3 2 2" xfId="54469" xr:uid="{14247DDB-B024-4D5D-BC03-DF062C6A901E}"/>
    <cellStyle name="Normal 2 3 2 3 2 3 3 2 3" xfId="39244" xr:uid="{3F399A84-2200-4C26-ABE4-0D94B0C32EC4}"/>
    <cellStyle name="Normal 2 3 2 3 2 3 3 3" xfId="19136" xr:uid="{0E0622C8-1F6A-40B3-954F-2B29706A8269}"/>
    <cellStyle name="Normal 2 3 2 3 2 3 3 3 2" xfId="49452" xr:uid="{58F457FC-830C-4AA7-8213-E8DE2C8E5300}"/>
    <cellStyle name="Normal 2 3 2 3 2 3 3 3 3" xfId="34227" xr:uid="{1C6F9E0C-C735-4B25-A2B5-E2AFCCE9014B}"/>
    <cellStyle name="Normal 2 3 2 3 2 3 3 4" xfId="44439" xr:uid="{14CDEFDE-9F00-430B-AF46-2F97B635F4ED}"/>
    <cellStyle name="Normal 2 3 2 3 2 3 3 5" xfId="29214" xr:uid="{BFEA332E-973B-4FE9-8082-1618CA7BC839}"/>
    <cellStyle name="Normal 2 3 2 3 2 3 4" xfId="20813" xr:uid="{72D219C6-A893-454A-A518-2213A02350B1}"/>
    <cellStyle name="Normal 2 3 2 3 2 3 4 2" xfId="51127" xr:uid="{3F64B92F-E8DE-401D-9BDB-1764B0466923}"/>
    <cellStyle name="Normal 2 3 2 3 2 3 4 3" xfId="35902" xr:uid="{A5FAEE99-A1CA-49A2-B3EA-6A752320A013}"/>
    <cellStyle name="Normal 2 3 2 3 2 3 5" xfId="15793" xr:uid="{ADEBA727-4E7C-46E2-996D-843106B006E3}"/>
    <cellStyle name="Normal 2 3 2 3 2 3 5 2" xfId="46110" xr:uid="{DD5C3DEA-6A79-4212-89C2-1329C004A212}"/>
    <cellStyle name="Normal 2 3 2 3 2 3 5 3" xfId="30885" xr:uid="{960C69C0-062A-455C-8BB0-34302993D130}"/>
    <cellStyle name="Normal 2 3 2 3 2 3 6" xfId="41098" xr:uid="{59C1B122-E273-4BFD-9F45-E85093B5889A}"/>
    <cellStyle name="Normal 2 3 2 3 2 3 7" xfId="25872" xr:uid="{5F5166FB-ED67-4837-B502-3661F103650E}"/>
    <cellStyle name="Normal 2 3 2 3 2 4" xfId="11595" xr:uid="{8201B88D-5CC7-499F-879C-9CAE0CD500D2}"/>
    <cellStyle name="Normal 2 3 2 3 2 4 2" xfId="21648" xr:uid="{6B262361-447D-40AA-A58A-ECC23B6FE0C9}"/>
    <cellStyle name="Normal 2 3 2 3 2 4 2 2" xfId="51962" xr:uid="{E56E313A-1BD3-4442-8A04-6E4FD790A9D7}"/>
    <cellStyle name="Normal 2 3 2 3 2 4 2 3" xfId="36737" xr:uid="{21DF5B9D-5CD3-4A5C-89AD-861C8DEF4959}"/>
    <cellStyle name="Normal 2 3 2 3 2 4 3" xfId="16629" xr:uid="{03DBC43A-457D-4D37-B96D-FC0F9DB8B4EA}"/>
    <cellStyle name="Normal 2 3 2 3 2 4 3 2" xfId="46945" xr:uid="{50673873-8D27-4305-BD4E-DE20BD4D81C9}"/>
    <cellStyle name="Normal 2 3 2 3 2 4 3 3" xfId="31720" xr:uid="{D6A48D9F-0037-4B03-A9CB-450EA0754679}"/>
    <cellStyle name="Normal 2 3 2 3 2 4 4" xfId="41932" xr:uid="{310639BD-A062-442B-BFCC-C60CEF4757EA}"/>
    <cellStyle name="Normal 2 3 2 3 2 4 5" xfId="26707" xr:uid="{0F0F3100-230E-470E-9244-6CFA9CD247B9}"/>
    <cellStyle name="Normal 2 3 2 3 2 5" xfId="13276" xr:uid="{A0EE2D53-F4E4-487A-BD3A-50DA12919A72}"/>
    <cellStyle name="Normal 2 3 2 3 2 5 2" xfId="23319" xr:uid="{25B59FB7-8C11-4A35-BE8A-70BBA5188F41}"/>
    <cellStyle name="Normal 2 3 2 3 2 5 2 2" xfId="53633" xr:uid="{F6ECAFC9-B143-4105-8698-9BBC17E5942A}"/>
    <cellStyle name="Normal 2 3 2 3 2 5 2 3" xfId="38408" xr:uid="{BE2ADB50-AE20-4A43-B8DB-86C85B091B2C}"/>
    <cellStyle name="Normal 2 3 2 3 2 5 3" xfId="18300" xr:uid="{02B8A5E3-0AC8-4B0B-88FC-93165A5E16D3}"/>
    <cellStyle name="Normal 2 3 2 3 2 5 3 2" xfId="48616" xr:uid="{CB1C25C2-3A79-46EC-BCC1-B915179AC201}"/>
    <cellStyle name="Normal 2 3 2 3 2 5 3 3" xfId="33391" xr:uid="{0E18C5AC-93A8-4097-8D2B-9E2CFE98D922}"/>
    <cellStyle name="Normal 2 3 2 3 2 5 4" xfId="43603" xr:uid="{64D3E065-45A9-4BD3-B789-3EDDF8FF1A47}"/>
    <cellStyle name="Normal 2 3 2 3 2 5 5" xfId="28378" xr:uid="{0DB502E3-C9D3-4C95-81B8-C08BDBF4FECF}"/>
    <cellStyle name="Normal 2 3 2 3 2 6" xfId="19977" xr:uid="{526696A8-DC5D-450E-BF85-5DC8CF3F232D}"/>
    <cellStyle name="Normal 2 3 2 3 2 6 2" xfId="50291" xr:uid="{8AF576E3-DEA2-407F-BFF2-CCA2BE7ABB6A}"/>
    <cellStyle name="Normal 2 3 2 3 2 6 3" xfId="35066" xr:uid="{2E5A89FD-B615-4E4B-8E40-23F7480FEFE8}"/>
    <cellStyle name="Normal 2 3 2 3 2 7" xfId="14957" xr:uid="{C1DCDAAB-5D28-4579-A973-818B7EBC783B}"/>
    <cellStyle name="Normal 2 3 2 3 2 7 2" xfId="45274" xr:uid="{650D2C02-4F9A-4619-A55E-A18EB34795B7}"/>
    <cellStyle name="Normal 2 3 2 3 2 7 3" xfId="30049" xr:uid="{21EF8161-C241-4DE3-A5A2-B1F6FCBCC22F}"/>
    <cellStyle name="Normal 2 3 2 3 2 8" xfId="40262" xr:uid="{DA0525A6-D378-4DEF-91F0-DD3E191AF54B}"/>
    <cellStyle name="Normal 2 3 2 3 2 9" xfId="25036" xr:uid="{E7AB18C8-E8AD-44C9-8499-9C71D9C3F50D}"/>
    <cellStyle name="Normal 2 3 2 3 3" xfId="10117" xr:uid="{B2A568E3-00AB-4A13-B5C3-C0400776BA0D}"/>
    <cellStyle name="Normal 2 3 2 3 3 2" xfId="10955" xr:uid="{5AAA120F-33C8-414E-A193-EEA1019B2035}"/>
    <cellStyle name="Normal 2 3 2 3 3 2 2" xfId="12642" xr:uid="{0CCD4B62-4FCA-41D4-A54F-501F2A9B7CAD}"/>
    <cellStyle name="Normal 2 3 2 3 3 2 2 2" xfId="22694" xr:uid="{855E2890-5B8F-47F0-BED8-87F942A31DCF}"/>
    <cellStyle name="Normal 2 3 2 3 3 2 2 2 2" xfId="53008" xr:uid="{A7B5AB55-FF40-48C9-89A8-BE04F5391FC5}"/>
    <cellStyle name="Normal 2 3 2 3 3 2 2 2 3" xfId="37783" xr:uid="{BD2DC73B-BBB6-4E78-8C63-2B066E551EC0}"/>
    <cellStyle name="Normal 2 3 2 3 3 2 2 3" xfId="17675" xr:uid="{A02D58BF-96C7-4AEC-83AF-3975378FBD4E}"/>
    <cellStyle name="Normal 2 3 2 3 3 2 2 3 2" xfId="47991" xr:uid="{BD15EA61-53ED-4D42-B623-FD2E6AA367D2}"/>
    <cellStyle name="Normal 2 3 2 3 3 2 2 3 3" xfId="32766" xr:uid="{9096FB49-B4DA-4B86-B6AE-DB5443B6AA50}"/>
    <cellStyle name="Normal 2 3 2 3 3 2 2 4" xfId="42978" xr:uid="{D606E9EF-0EA0-4C6A-A5F4-0E98ACB1DD9B}"/>
    <cellStyle name="Normal 2 3 2 3 3 2 2 5" xfId="27753" xr:uid="{864B5B7C-9108-4104-B486-FE1ADC4B37B6}"/>
    <cellStyle name="Normal 2 3 2 3 3 2 3" xfId="14322" xr:uid="{B252D823-E397-4197-90EF-B6E141F9E170}"/>
    <cellStyle name="Normal 2 3 2 3 3 2 3 2" xfId="24365" xr:uid="{36D4A60A-1D8F-404D-944D-5DE48DFE283E}"/>
    <cellStyle name="Normal 2 3 2 3 3 2 3 2 2" xfId="54679" xr:uid="{9E6B20BD-C7AD-420A-956B-0C53FF638344}"/>
    <cellStyle name="Normal 2 3 2 3 3 2 3 2 3" xfId="39454" xr:uid="{D00AC59B-5F42-46B6-B6D0-BAE4E1A5D3F2}"/>
    <cellStyle name="Normal 2 3 2 3 3 2 3 3" xfId="19346" xr:uid="{688C8299-5370-4B52-9D0A-4327101B9DC9}"/>
    <cellStyle name="Normal 2 3 2 3 3 2 3 3 2" xfId="49662" xr:uid="{868F783F-8E5C-44C7-A735-8A910595F4C3}"/>
    <cellStyle name="Normal 2 3 2 3 3 2 3 3 3" xfId="34437" xr:uid="{C7B02048-CD62-4ECC-B86E-969ECF5ED313}"/>
    <cellStyle name="Normal 2 3 2 3 3 2 3 4" xfId="44649" xr:uid="{A9ECD1F1-3457-4001-B877-6D1DED3D5481}"/>
    <cellStyle name="Normal 2 3 2 3 3 2 3 5" xfId="29424" xr:uid="{6B4C154A-AB82-4FCE-8C22-20E85CE8C770}"/>
    <cellStyle name="Normal 2 3 2 3 3 2 4" xfId="21023" xr:uid="{05C543F5-EDF4-467F-ADEE-038E074404CC}"/>
    <cellStyle name="Normal 2 3 2 3 3 2 4 2" xfId="51337" xr:uid="{67CC4797-140C-4655-8D0B-182F7B80B16D}"/>
    <cellStyle name="Normal 2 3 2 3 3 2 4 3" xfId="36112" xr:uid="{BF1FE393-63E8-4EFF-BACB-DA0968185103}"/>
    <cellStyle name="Normal 2 3 2 3 3 2 5" xfId="16003" xr:uid="{9CAA1DA7-6788-44BB-A308-DBB4839E7FAC}"/>
    <cellStyle name="Normal 2 3 2 3 3 2 5 2" xfId="46320" xr:uid="{5FF60D2E-F900-400A-9EF1-CB4861A08C4F}"/>
    <cellStyle name="Normal 2 3 2 3 3 2 5 3" xfId="31095" xr:uid="{26DB9B20-E474-4724-A1AE-ED243ADBD356}"/>
    <cellStyle name="Normal 2 3 2 3 3 2 6" xfId="41308" xr:uid="{05C8943C-0362-488A-85A4-68BB65649374}"/>
    <cellStyle name="Normal 2 3 2 3 3 2 7" xfId="26082" xr:uid="{E2D98097-F0E8-459E-A79A-B394B0339C09}"/>
    <cellStyle name="Normal 2 3 2 3 3 3" xfId="11805" xr:uid="{45E4B594-DAFC-4B47-A21A-A6341E4C4B37}"/>
    <cellStyle name="Normal 2 3 2 3 3 3 2" xfId="21858" xr:uid="{A72AE738-F111-473B-8867-8A053BF3A02E}"/>
    <cellStyle name="Normal 2 3 2 3 3 3 2 2" xfId="52172" xr:uid="{A971DF6D-8D7C-42C9-AAE1-712EFF7F2555}"/>
    <cellStyle name="Normal 2 3 2 3 3 3 2 3" xfId="36947" xr:uid="{B88F0CC4-004A-423F-821B-93102EB55212}"/>
    <cellStyle name="Normal 2 3 2 3 3 3 3" xfId="16839" xr:uid="{C0106388-905C-4FDC-8E76-0DFB83A3C123}"/>
    <cellStyle name="Normal 2 3 2 3 3 3 3 2" xfId="47155" xr:uid="{D7422BCF-B1FC-42D8-AF64-E6FB55B53DFF}"/>
    <cellStyle name="Normal 2 3 2 3 3 3 3 3" xfId="31930" xr:uid="{430FD51A-FF6D-427B-9416-6675709792A8}"/>
    <cellStyle name="Normal 2 3 2 3 3 3 4" xfId="42142" xr:uid="{FF7D1A32-7431-44F3-9597-A1A7EEF8A319}"/>
    <cellStyle name="Normal 2 3 2 3 3 3 5" xfId="26917" xr:uid="{EC5144C1-CDAA-4418-BC78-18A336942739}"/>
    <cellStyle name="Normal 2 3 2 3 3 4" xfId="13486" xr:uid="{A0039DBE-D60A-4FDC-BA3E-251D7440A798}"/>
    <cellStyle name="Normal 2 3 2 3 3 4 2" xfId="23529" xr:uid="{260575C6-C5AC-45D0-A202-FA11140D4D7D}"/>
    <cellStyle name="Normal 2 3 2 3 3 4 2 2" xfId="53843" xr:uid="{16F5DC54-36AE-483F-BF50-4135AAD063B9}"/>
    <cellStyle name="Normal 2 3 2 3 3 4 2 3" xfId="38618" xr:uid="{F978A2CC-C912-495A-85A5-3E592EAC139C}"/>
    <cellStyle name="Normal 2 3 2 3 3 4 3" xfId="18510" xr:uid="{299EA427-191B-474F-B3EF-F59157DE5139}"/>
    <cellStyle name="Normal 2 3 2 3 3 4 3 2" xfId="48826" xr:uid="{54F7BA61-9D79-4264-937E-F56F59E66472}"/>
    <cellStyle name="Normal 2 3 2 3 3 4 3 3" xfId="33601" xr:uid="{83DD011D-31B4-440C-BBF4-05A201EC6D7C}"/>
    <cellStyle name="Normal 2 3 2 3 3 4 4" xfId="43813" xr:uid="{97C6EF31-7BD4-445F-944E-76F86F10259A}"/>
    <cellStyle name="Normal 2 3 2 3 3 4 5" xfId="28588" xr:uid="{5D2FEF32-74BE-4C71-B95B-6C548F3F269D}"/>
    <cellStyle name="Normal 2 3 2 3 3 5" xfId="20187" xr:uid="{7FA68310-3CA7-46A9-B411-FAF7D5325C75}"/>
    <cellStyle name="Normal 2 3 2 3 3 5 2" xfId="50501" xr:uid="{8EAAA55F-2338-4F1C-9412-3A410C95630F}"/>
    <cellStyle name="Normal 2 3 2 3 3 5 3" xfId="35276" xr:uid="{EA20A192-0F07-4D17-9265-FC2E3153B8FB}"/>
    <cellStyle name="Normal 2 3 2 3 3 6" xfId="15167" xr:uid="{FB49F1FF-34B2-4D94-9C22-19A36CC4EF23}"/>
    <cellStyle name="Normal 2 3 2 3 3 6 2" xfId="45484" xr:uid="{648A2C10-C2AC-4BB3-8A25-C2ADEBD24B9F}"/>
    <cellStyle name="Normal 2 3 2 3 3 6 3" xfId="30259" xr:uid="{3766934C-FAC9-48A9-8A2F-38A3732D34A4}"/>
    <cellStyle name="Normal 2 3 2 3 3 7" xfId="40472" xr:uid="{A95FDB93-58F9-4325-A48C-E6A87C21BC0C}"/>
    <cellStyle name="Normal 2 3 2 3 3 8" xfId="25246" xr:uid="{010973B1-E785-4204-91C6-817C5386198E}"/>
    <cellStyle name="Normal 2 3 2 3 4" xfId="10537" xr:uid="{18901014-41EE-40D9-AF45-8313AA55C23C}"/>
    <cellStyle name="Normal 2 3 2 3 4 2" xfId="12224" xr:uid="{158FFBBD-72B6-4B4B-A6C8-9DBAE13CCDE5}"/>
    <cellStyle name="Normal 2 3 2 3 4 2 2" xfId="22276" xr:uid="{CE2B8247-2035-4F8F-B41F-5148956D4811}"/>
    <cellStyle name="Normal 2 3 2 3 4 2 2 2" xfId="52590" xr:uid="{D74A4091-AC3F-4AC5-B5DC-7545A70BCAB7}"/>
    <cellStyle name="Normal 2 3 2 3 4 2 2 3" xfId="37365" xr:uid="{7CFF9A84-A8D4-4304-9ABC-4057D4D43249}"/>
    <cellStyle name="Normal 2 3 2 3 4 2 3" xfId="17257" xr:uid="{81D233E3-2EC3-496D-A379-A2A88CA1930A}"/>
    <cellStyle name="Normal 2 3 2 3 4 2 3 2" xfId="47573" xr:uid="{EF35AE27-B3C5-4439-A7AD-A26FB3B0F593}"/>
    <cellStyle name="Normal 2 3 2 3 4 2 3 3" xfId="32348" xr:uid="{E89A23BF-BA11-40F6-9E5F-BBA5D8C268C6}"/>
    <cellStyle name="Normal 2 3 2 3 4 2 4" xfId="42560" xr:uid="{ABE46348-19F4-464A-9E72-5D157E0D1A16}"/>
    <cellStyle name="Normal 2 3 2 3 4 2 5" xfId="27335" xr:uid="{087EF28E-0E6C-4979-9375-E074EEB11D3E}"/>
    <cellStyle name="Normal 2 3 2 3 4 3" xfId="13904" xr:uid="{F16183F4-99A5-47B0-AB60-A525E5F78BBE}"/>
    <cellStyle name="Normal 2 3 2 3 4 3 2" xfId="23947" xr:uid="{4540F6A9-7F64-4386-BD62-D1CB42599A62}"/>
    <cellStyle name="Normal 2 3 2 3 4 3 2 2" xfId="54261" xr:uid="{89C581BC-3081-4A53-8E06-89A7056D71AC}"/>
    <cellStyle name="Normal 2 3 2 3 4 3 2 3" xfId="39036" xr:uid="{B5F4611A-0F04-491B-9999-989C4890D5D9}"/>
    <cellStyle name="Normal 2 3 2 3 4 3 3" xfId="18928" xr:uid="{8A3B98F3-5A96-4996-8932-25C8CDFB7BE9}"/>
    <cellStyle name="Normal 2 3 2 3 4 3 3 2" xfId="49244" xr:uid="{11BE16F7-ACAA-4EE1-A891-DAC49436DA1E}"/>
    <cellStyle name="Normal 2 3 2 3 4 3 3 3" xfId="34019" xr:uid="{3E98A0B9-037A-4495-BDD4-4F584B63D344}"/>
    <cellStyle name="Normal 2 3 2 3 4 3 4" xfId="44231" xr:uid="{DD98FE75-5D93-467C-B1E9-D1EB34EF19D1}"/>
    <cellStyle name="Normal 2 3 2 3 4 3 5" xfId="29006" xr:uid="{8144F1AE-1402-425C-A4D3-9E427711839D}"/>
    <cellStyle name="Normal 2 3 2 3 4 4" xfId="20605" xr:uid="{59D60E85-CA05-421E-A471-2D36B5234C8C}"/>
    <cellStyle name="Normal 2 3 2 3 4 4 2" xfId="50919" xr:uid="{5DD2FD9F-4D98-44FE-B75D-9669690698AD}"/>
    <cellStyle name="Normal 2 3 2 3 4 4 3" xfId="35694" xr:uid="{8ED85F93-FEF2-4B3C-8CFE-14EA524CA893}"/>
    <cellStyle name="Normal 2 3 2 3 4 5" xfId="15585" xr:uid="{8CE498D2-08DC-4273-9E7C-770567F51337}"/>
    <cellStyle name="Normal 2 3 2 3 4 5 2" xfId="45902" xr:uid="{A6B8C87A-686D-4904-8C20-ABDEDE82EE79}"/>
    <cellStyle name="Normal 2 3 2 3 4 5 3" xfId="30677" xr:uid="{16EEAD2A-6CC2-4E57-BC06-06B5B9EE949B}"/>
    <cellStyle name="Normal 2 3 2 3 4 6" xfId="40890" xr:uid="{A22516B7-68E0-41C9-8325-9DC5E951B576}"/>
    <cellStyle name="Normal 2 3 2 3 4 7" xfId="25664" xr:uid="{14AE1D43-5C6B-441A-8699-2E2A2B573C45}"/>
    <cellStyle name="Normal 2 3 2 3 5" xfId="11387" xr:uid="{CE840BDE-DEF2-4F3D-932E-814628782912}"/>
    <cellStyle name="Normal 2 3 2 3 5 2" xfId="21440" xr:uid="{74BC102A-2D36-4BC0-8559-577153508F9D}"/>
    <cellStyle name="Normal 2 3 2 3 5 2 2" xfId="51754" xr:uid="{4F105E40-E48D-4EA5-888E-679A86965C16}"/>
    <cellStyle name="Normal 2 3 2 3 5 2 3" xfId="36529" xr:uid="{D8AAE198-F613-4CBB-A3A9-82A76D64444E}"/>
    <cellStyle name="Normal 2 3 2 3 5 3" xfId="16421" xr:uid="{3D109C4E-D873-441D-BDFA-956C64A5D3E8}"/>
    <cellStyle name="Normal 2 3 2 3 5 3 2" xfId="46737" xr:uid="{0D372E53-A9EA-4EAD-8DF0-35B60B7A2161}"/>
    <cellStyle name="Normal 2 3 2 3 5 3 3" xfId="31512" xr:uid="{86890709-CD5C-4DCF-B31E-7A584C670301}"/>
    <cellStyle name="Normal 2 3 2 3 5 4" xfId="41724" xr:uid="{F6F6B48C-3793-476D-9D40-CF86CCED8B2C}"/>
    <cellStyle name="Normal 2 3 2 3 5 5" xfId="26499" xr:uid="{7A59A6CE-C363-42BE-AA9D-F8EA20664B97}"/>
    <cellStyle name="Normal 2 3 2 3 6" xfId="13068" xr:uid="{54ECD649-5770-459B-AB2F-383F2BA8861C}"/>
    <cellStyle name="Normal 2 3 2 3 6 2" xfId="23111" xr:uid="{0590D8FA-86F3-43C9-B121-1EFB2B61C0AB}"/>
    <cellStyle name="Normal 2 3 2 3 6 2 2" xfId="53425" xr:uid="{30AB37FE-CA27-488C-88ED-07BD0E574438}"/>
    <cellStyle name="Normal 2 3 2 3 6 2 3" xfId="38200" xr:uid="{267AACCE-610E-4592-BB61-B06BEBB6BDA5}"/>
    <cellStyle name="Normal 2 3 2 3 6 3" xfId="18092" xr:uid="{76959A28-5B9B-4F5D-9A84-5CC6A99F78B6}"/>
    <cellStyle name="Normal 2 3 2 3 6 3 2" xfId="48408" xr:uid="{69FCE536-844A-4D4B-BA3D-4803BEDEC5A6}"/>
    <cellStyle name="Normal 2 3 2 3 6 3 3" xfId="33183" xr:uid="{83B81300-6AED-4DAB-9F1B-0559CD59CCA3}"/>
    <cellStyle name="Normal 2 3 2 3 6 4" xfId="43395" xr:uid="{A60D7868-668E-427C-9586-8151EF71B7B2}"/>
    <cellStyle name="Normal 2 3 2 3 6 5" xfId="28170" xr:uid="{0E0FCCC6-F92E-4AF3-B5F9-4332F8C1107D}"/>
    <cellStyle name="Normal 2 3 2 3 7" xfId="19769" xr:uid="{170D2F4C-12D6-40A9-B73F-36EA875C2947}"/>
    <cellStyle name="Normal 2 3 2 3 7 2" xfId="50083" xr:uid="{92A3E7C0-BEB4-4C73-AA85-CC782AB3670D}"/>
    <cellStyle name="Normal 2 3 2 3 7 3" xfId="34858" xr:uid="{AEA63ECB-7907-457D-8515-77393742EF2A}"/>
    <cellStyle name="Normal 2 3 2 3 8" xfId="14749" xr:uid="{461A22A8-5393-4F59-8311-0DC86F252D64}"/>
    <cellStyle name="Normal 2 3 2 3 8 2" xfId="45066" xr:uid="{8D78BD76-98FE-4099-AA13-836230BA8B99}"/>
    <cellStyle name="Normal 2 3 2 3 8 3" xfId="29841" xr:uid="{0AA28FD7-1A2E-4919-9057-E21A5A21C4D3}"/>
    <cellStyle name="Normal 2 3 2 3 9" xfId="40055" xr:uid="{B0FCF1C1-0C7C-446B-9B43-BE162CD81D0D}"/>
    <cellStyle name="Normal 2 3 2 4" xfId="9800" xr:uid="{96D91792-77A2-4FAD-8D01-DBFCFFF38F0A}"/>
    <cellStyle name="Normal 2 3 2 4 2" xfId="10221" xr:uid="{8F113343-65A3-415F-B0FF-CF73EE7B73DB}"/>
    <cellStyle name="Normal 2 3 2 4 2 2" xfId="11059" xr:uid="{1C2B9176-3317-435E-A6EC-6C92D3E6C22D}"/>
    <cellStyle name="Normal 2 3 2 4 2 2 2" xfId="12746" xr:uid="{FF0AA9E9-B8C7-4487-A8BB-2E0E1ADC2AD9}"/>
    <cellStyle name="Normal 2 3 2 4 2 2 2 2" xfId="22798" xr:uid="{6F3C8FE0-3263-4750-8B41-8F542D9AB1C9}"/>
    <cellStyle name="Normal 2 3 2 4 2 2 2 2 2" xfId="53112" xr:uid="{D0428ECE-4C60-45EC-9BBA-C230C600B751}"/>
    <cellStyle name="Normal 2 3 2 4 2 2 2 2 3" xfId="37887" xr:uid="{992A014B-D50E-40BB-B47C-03361F36F8E9}"/>
    <cellStyle name="Normal 2 3 2 4 2 2 2 3" xfId="17779" xr:uid="{5E84A596-A871-44F0-A18A-5C0A7417BD37}"/>
    <cellStyle name="Normal 2 3 2 4 2 2 2 3 2" xfId="48095" xr:uid="{38AD3FB3-6313-4B7A-A3B6-BF74C592E03E}"/>
    <cellStyle name="Normal 2 3 2 4 2 2 2 3 3" xfId="32870" xr:uid="{A3F58AE6-7B5C-4319-B240-8A5C4800BCD4}"/>
    <cellStyle name="Normal 2 3 2 4 2 2 2 4" xfId="43082" xr:uid="{02B2EC6E-CFF4-4B2F-9AE1-2A444C700E00}"/>
    <cellStyle name="Normal 2 3 2 4 2 2 2 5" xfId="27857" xr:uid="{84688FF7-8113-4E97-A6FA-BC14F5DAFB65}"/>
    <cellStyle name="Normal 2 3 2 4 2 2 3" xfId="14426" xr:uid="{46922A42-7119-4456-AC4B-6EBD70502C88}"/>
    <cellStyle name="Normal 2 3 2 4 2 2 3 2" xfId="24469" xr:uid="{17BFC314-A208-4CE9-A476-773A0AAA24F1}"/>
    <cellStyle name="Normal 2 3 2 4 2 2 3 2 2" xfId="54783" xr:uid="{A633A41F-EA4B-4D57-BBE5-7C0F44E9054C}"/>
    <cellStyle name="Normal 2 3 2 4 2 2 3 2 3" xfId="39558" xr:uid="{EBD83BDD-AF74-4016-A510-36D82E5FA043}"/>
    <cellStyle name="Normal 2 3 2 4 2 2 3 3" xfId="19450" xr:uid="{E6FA56C7-E2A4-4A41-93E3-B196D27F20B1}"/>
    <cellStyle name="Normal 2 3 2 4 2 2 3 3 2" xfId="49766" xr:uid="{B3E825C3-84DC-4E1A-B6C2-F43ED81057C4}"/>
    <cellStyle name="Normal 2 3 2 4 2 2 3 3 3" xfId="34541" xr:uid="{DDE08052-71C3-4E6D-BB62-784464945154}"/>
    <cellStyle name="Normal 2 3 2 4 2 2 3 4" xfId="44753" xr:uid="{E59A9FD7-7F4D-4D96-B4D3-ECE77BF93059}"/>
    <cellStyle name="Normal 2 3 2 4 2 2 3 5" xfId="29528" xr:uid="{2612A860-3503-49E7-A717-0B6BFAA3EBC4}"/>
    <cellStyle name="Normal 2 3 2 4 2 2 4" xfId="21127" xr:uid="{2F9DF2A4-5563-4DA6-992F-90C84C38AF6F}"/>
    <cellStyle name="Normal 2 3 2 4 2 2 4 2" xfId="51441" xr:uid="{57C18EB0-B8F7-4508-9B3A-91C1286629C5}"/>
    <cellStyle name="Normal 2 3 2 4 2 2 4 3" xfId="36216" xr:uid="{3BF6679E-948B-4F7B-9FF2-1DA7B1D7CCA4}"/>
    <cellStyle name="Normal 2 3 2 4 2 2 5" xfId="16107" xr:uid="{8C557ADB-BD3C-4AA6-A137-AEB00FF2AC19}"/>
    <cellStyle name="Normal 2 3 2 4 2 2 5 2" xfId="46424" xr:uid="{D08B3F21-E3D8-47AA-88B0-586699E2C3C3}"/>
    <cellStyle name="Normal 2 3 2 4 2 2 5 3" xfId="31199" xr:uid="{45BF30E2-350A-4BCD-A8D3-0DB3BEB50707}"/>
    <cellStyle name="Normal 2 3 2 4 2 2 6" xfId="41412" xr:uid="{C6715CE0-EBD5-4451-BCE0-5C70B9F57386}"/>
    <cellStyle name="Normal 2 3 2 4 2 2 7" xfId="26186" xr:uid="{F03046D3-F635-4ED0-8B7C-301D4A535816}"/>
    <cellStyle name="Normal 2 3 2 4 2 3" xfId="11909" xr:uid="{CA183A11-2F35-42B5-9A7B-81E0279A7AF9}"/>
    <cellStyle name="Normal 2 3 2 4 2 3 2" xfId="21962" xr:uid="{5B3E9C5F-0A62-423E-9EC2-9EC70CAEF640}"/>
    <cellStyle name="Normal 2 3 2 4 2 3 2 2" xfId="52276" xr:uid="{40C5E959-09D7-4615-A491-344A3FE359FC}"/>
    <cellStyle name="Normal 2 3 2 4 2 3 2 3" xfId="37051" xr:uid="{8118DA52-F045-46E6-8550-CBB35F4D16D5}"/>
    <cellStyle name="Normal 2 3 2 4 2 3 3" xfId="16943" xr:uid="{606FF577-045A-4D07-BC30-E24B968B322E}"/>
    <cellStyle name="Normal 2 3 2 4 2 3 3 2" xfId="47259" xr:uid="{4A470040-DE23-4797-8D20-4CBC0062DA85}"/>
    <cellStyle name="Normal 2 3 2 4 2 3 3 3" xfId="32034" xr:uid="{D39D8330-079F-4F20-8DE6-C6A65BDF1080}"/>
    <cellStyle name="Normal 2 3 2 4 2 3 4" xfId="42246" xr:uid="{951B6CBA-6968-44DC-85E6-2F938989541A}"/>
    <cellStyle name="Normal 2 3 2 4 2 3 5" xfId="27021" xr:uid="{ED8CADD9-77EC-4971-B938-D2E208A26D7E}"/>
    <cellStyle name="Normal 2 3 2 4 2 4" xfId="13590" xr:uid="{E66F4E82-74B7-47DA-B7A8-0951975FC56A}"/>
    <cellStyle name="Normal 2 3 2 4 2 4 2" xfId="23633" xr:uid="{C21F7496-6839-4E34-A578-8F46D92E2FA6}"/>
    <cellStyle name="Normal 2 3 2 4 2 4 2 2" xfId="53947" xr:uid="{2C3DA11E-D6B8-4386-803E-C89B4C55054F}"/>
    <cellStyle name="Normal 2 3 2 4 2 4 2 3" xfId="38722" xr:uid="{596F5E22-8229-4912-B111-6B3E6F328D44}"/>
    <cellStyle name="Normal 2 3 2 4 2 4 3" xfId="18614" xr:uid="{EB9B6190-735A-4A68-A750-ACA6689155BC}"/>
    <cellStyle name="Normal 2 3 2 4 2 4 3 2" xfId="48930" xr:uid="{9C2A7AAA-155D-421D-B79D-715A6EE9EE86}"/>
    <cellStyle name="Normal 2 3 2 4 2 4 3 3" xfId="33705" xr:uid="{0E0A7A4D-D779-494A-A7D3-27920DB49BBD}"/>
    <cellStyle name="Normal 2 3 2 4 2 4 4" xfId="43917" xr:uid="{99BCDDE0-62DC-421D-828E-CEC7A07198DC}"/>
    <cellStyle name="Normal 2 3 2 4 2 4 5" xfId="28692" xr:uid="{26845BB5-10BA-45BE-8AFD-331DEE80D857}"/>
    <cellStyle name="Normal 2 3 2 4 2 5" xfId="20291" xr:uid="{A68AEAF9-680F-481A-801D-2AAB775D1899}"/>
    <cellStyle name="Normal 2 3 2 4 2 5 2" xfId="50605" xr:uid="{6D68E3DE-3D7A-47D6-B0B3-D27D87B93A96}"/>
    <cellStyle name="Normal 2 3 2 4 2 5 3" xfId="35380" xr:uid="{96FD7301-B2F6-4A8F-95BC-203C3D0DE14B}"/>
    <cellStyle name="Normal 2 3 2 4 2 6" xfId="15271" xr:uid="{3C66367D-CA75-4E4C-9550-E4DD4B252AF7}"/>
    <cellStyle name="Normal 2 3 2 4 2 6 2" xfId="45588" xr:uid="{3F90A73D-9BE0-4C9E-BDE4-6237A02C37C7}"/>
    <cellStyle name="Normal 2 3 2 4 2 6 3" xfId="30363" xr:uid="{B070CAD0-3C2B-4C4E-A663-0FD99F56AD81}"/>
    <cellStyle name="Normal 2 3 2 4 2 7" xfId="40576" xr:uid="{608AC8D4-CB96-46B7-8FDA-B764B9A70F13}"/>
    <cellStyle name="Normal 2 3 2 4 2 8" xfId="25350" xr:uid="{9CD4E694-D4DE-4648-8A8E-D9193D227E99}"/>
    <cellStyle name="Normal 2 3 2 4 3" xfId="10641" xr:uid="{A8E0B4A6-E0BA-4D53-9FBC-3322DFA0B0A4}"/>
    <cellStyle name="Normal 2 3 2 4 3 2" xfId="12328" xr:uid="{D132E540-0641-43FB-8195-14C43C132CFC}"/>
    <cellStyle name="Normal 2 3 2 4 3 2 2" xfId="22380" xr:uid="{C7ADA1C2-DC12-476A-BEA3-BDE6473B236A}"/>
    <cellStyle name="Normal 2 3 2 4 3 2 2 2" xfId="52694" xr:uid="{CFE63D4C-437C-4194-ACFF-F9F305A0E15D}"/>
    <cellStyle name="Normal 2 3 2 4 3 2 2 3" xfId="37469" xr:uid="{5DEF48DD-2EB6-42E3-B0A3-DFD028CF364D}"/>
    <cellStyle name="Normal 2 3 2 4 3 2 3" xfId="17361" xr:uid="{2AF7E2BA-4208-4DD1-9976-42F39D01A2F9}"/>
    <cellStyle name="Normal 2 3 2 4 3 2 3 2" xfId="47677" xr:uid="{ACAF443C-8B4F-4642-8FD5-DE8D691C9673}"/>
    <cellStyle name="Normal 2 3 2 4 3 2 3 3" xfId="32452" xr:uid="{D9679074-DCBA-4CB8-BAAD-F9A25F5AFDC0}"/>
    <cellStyle name="Normal 2 3 2 4 3 2 4" xfId="42664" xr:uid="{A37355F2-CB28-4B23-91EE-961399B8E3F8}"/>
    <cellStyle name="Normal 2 3 2 4 3 2 5" xfId="27439" xr:uid="{064DE73F-69F7-415E-95D8-9D3202DFF14B}"/>
    <cellStyle name="Normal 2 3 2 4 3 3" xfId="14008" xr:uid="{04054358-8C1F-4A24-9237-61C2A2F28BCB}"/>
    <cellStyle name="Normal 2 3 2 4 3 3 2" xfId="24051" xr:uid="{C684AB1B-4EEE-498B-89FB-3D44E3CC1A0E}"/>
    <cellStyle name="Normal 2 3 2 4 3 3 2 2" xfId="54365" xr:uid="{E233636A-78C7-4BE5-8F74-852B54853774}"/>
    <cellStyle name="Normal 2 3 2 4 3 3 2 3" xfId="39140" xr:uid="{959CC5F1-A0FF-422C-914F-86C1761F7DD1}"/>
    <cellStyle name="Normal 2 3 2 4 3 3 3" xfId="19032" xr:uid="{DEC5E4AB-8214-4FED-9970-DBB595A5E65D}"/>
    <cellStyle name="Normal 2 3 2 4 3 3 3 2" xfId="49348" xr:uid="{1EA5A8A2-EB9C-4F82-A2EA-9DB5696BB5D4}"/>
    <cellStyle name="Normal 2 3 2 4 3 3 3 3" xfId="34123" xr:uid="{635073A0-282E-4D8C-B2F9-7B8E78EE3B73}"/>
    <cellStyle name="Normal 2 3 2 4 3 3 4" xfId="44335" xr:uid="{ACB174D7-37B2-465F-8FA5-0D0AF0D05291}"/>
    <cellStyle name="Normal 2 3 2 4 3 3 5" xfId="29110" xr:uid="{4CB0265D-43B0-438B-BCDF-212F1B192BDB}"/>
    <cellStyle name="Normal 2 3 2 4 3 4" xfId="20709" xr:uid="{CA8016E9-3128-4E73-A4EC-E39B5DF2EF9F}"/>
    <cellStyle name="Normal 2 3 2 4 3 4 2" xfId="51023" xr:uid="{DF698EB1-0B19-48A6-A52C-79E67A5FF75B}"/>
    <cellStyle name="Normal 2 3 2 4 3 4 3" xfId="35798" xr:uid="{A17E12A9-6DBF-4B35-88B5-6E88206B57E7}"/>
    <cellStyle name="Normal 2 3 2 4 3 5" xfId="15689" xr:uid="{F921B539-9F06-4A25-8C19-66A0BB95A354}"/>
    <cellStyle name="Normal 2 3 2 4 3 5 2" xfId="46006" xr:uid="{B9EF8398-21A6-4AC9-B44D-A8949E6221BB}"/>
    <cellStyle name="Normal 2 3 2 4 3 5 3" xfId="30781" xr:uid="{E1802C23-8647-4598-95EB-E46329AD28FC}"/>
    <cellStyle name="Normal 2 3 2 4 3 6" xfId="40994" xr:uid="{63B57061-357E-49B1-A1ED-2635E2A0334E}"/>
    <cellStyle name="Normal 2 3 2 4 3 7" xfId="25768" xr:uid="{16EB5C98-87C3-4723-B07D-8C9F61404DB9}"/>
    <cellStyle name="Normal 2 3 2 4 4" xfId="11491" xr:uid="{F2A6779D-1298-420A-8A08-4C5F6573FDB0}"/>
    <cellStyle name="Normal 2 3 2 4 4 2" xfId="21544" xr:uid="{031EEB99-6B86-4BD2-87A9-64AE5D7D220D}"/>
    <cellStyle name="Normal 2 3 2 4 4 2 2" xfId="51858" xr:uid="{B575A198-A591-4350-9F37-F77A321D5665}"/>
    <cellStyle name="Normal 2 3 2 4 4 2 3" xfId="36633" xr:uid="{DA679568-F1D3-4A6C-A3A2-96CEAF5D8019}"/>
    <cellStyle name="Normal 2 3 2 4 4 3" xfId="16525" xr:uid="{44AEBEF1-D9F8-4FE6-B5D1-B7804113CF8E}"/>
    <cellStyle name="Normal 2 3 2 4 4 3 2" xfId="46841" xr:uid="{332C1B93-05FB-44C3-8886-6560F5ACE216}"/>
    <cellStyle name="Normal 2 3 2 4 4 3 3" xfId="31616" xr:uid="{E1913BCA-008E-4687-ABC5-79A8E9363021}"/>
    <cellStyle name="Normal 2 3 2 4 4 4" xfId="41828" xr:uid="{375792A2-B38E-44B0-907B-CEB213296A27}"/>
    <cellStyle name="Normal 2 3 2 4 4 5" xfId="26603" xr:uid="{F5EBD330-FA19-4A14-9284-CE2A440B03A0}"/>
    <cellStyle name="Normal 2 3 2 4 5" xfId="13172" xr:uid="{42C2E9E8-1B49-41D8-87D6-33664655BE03}"/>
    <cellStyle name="Normal 2 3 2 4 5 2" xfId="23215" xr:uid="{3F1A80FF-AD75-4A48-8406-44FE1935E5DE}"/>
    <cellStyle name="Normal 2 3 2 4 5 2 2" xfId="53529" xr:uid="{5ADE2B07-ACC7-4111-A964-871953F2698A}"/>
    <cellStyle name="Normal 2 3 2 4 5 2 3" xfId="38304" xr:uid="{A820E75B-9ACD-4766-BB64-11E0B69AB1B4}"/>
    <cellStyle name="Normal 2 3 2 4 5 3" xfId="18196" xr:uid="{36CE915F-E312-4B5F-84C6-9B5402B8EC04}"/>
    <cellStyle name="Normal 2 3 2 4 5 3 2" xfId="48512" xr:uid="{B51F10DA-2095-4892-AD1D-DD22D86AF9E1}"/>
    <cellStyle name="Normal 2 3 2 4 5 3 3" xfId="33287" xr:uid="{63767ED7-3141-472D-A64C-407422DB7673}"/>
    <cellStyle name="Normal 2 3 2 4 5 4" xfId="43499" xr:uid="{1FB41128-DE2A-4FFC-9A18-851ADC00DDA1}"/>
    <cellStyle name="Normal 2 3 2 4 5 5" xfId="28274" xr:uid="{0828764A-0F6F-4281-A407-CE9E91013D3E}"/>
    <cellStyle name="Normal 2 3 2 4 6" xfId="19873" xr:uid="{AE682827-9C50-41BF-879E-7D52C3963330}"/>
    <cellStyle name="Normal 2 3 2 4 6 2" xfId="50187" xr:uid="{E6DF4799-589D-492D-9B40-C488B30C8A5D}"/>
    <cellStyle name="Normal 2 3 2 4 6 3" xfId="34962" xr:uid="{EAABED62-1349-408D-B1C4-958B4405D74A}"/>
    <cellStyle name="Normal 2 3 2 4 7" xfId="14853" xr:uid="{FE03782B-9D9C-48FF-8C25-75E1152A4968}"/>
    <cellStyle name="Normal 2 3 2 4 7 2" xfId="45170" xr:uid="{9C8F1886-3B50-45A4-92EB-DEFF2AA7005E}"/>
    <cellStyle name="Normal 2 3 2 4 7 3" xfId="29945" xr:uid="{98FB68A6-2F05-4B2C-85D7-76CA38A32F14}"/>
    <cellStyle name="Normal 2 3 2 4 8" xfId="40158" xr:uid="{AFFD01F5-76E9-4E7D-9F11-6B6572BEA1D6}"/>
    <cellStyle name="Normal 2 3 2 4 9" xfId="24932" xr:uid="{065272B0-EF54-409E-AFDC-E12924824558}"/>
    <cellStyle name="Normal 2 3 2 5" xfId="10012" xr:uid="{399C7A8D-E57A-43DC-A6DD-72282596D862}"/>
    <cellStyle name="Normal 2 3 2 5 2" xfId="10851" xr:uid="{A6D087CA-21C3-4A3C-A24C-5513C6D1FCA6}"/>
    <cellStyle name="Normal 2 3 2 5 2 2" xfId="12538" xr:uid="{EA41C19B-033E-4DA6-A40B-45A0DC94188E}"/>
    <cellStyle name="Normal 2 3 2 5 2 2 2" xfId="22590" xr:uid="{6015D8E2-41A7-4D14-AE0F-91195E812E38}"/>
    <cellStyle name="Normal 2 3 2 5 2 2 2 2" xfId="52904" xr:uid="{637D2010-4BDE-4DA6-B4F8-BAC7AA2E1608}"/>
    <cellStyle name="Normal 2 3 2 5 2 2 2 3" xfId="37679" xr:uid="{8F32E8FE-4CBC-4792-983A-DB593C4EA8D2}"/>
    <cellStyle name="Normal 2 3 2 5 2 2 3" xfId="17571" xr:uid="{828CD47E-8D43-4855-A4E8-943D1CF6BA72}"/>
    <cellStyle name="Normal 2 3 2 5 2 2 3 2" xfId="47887" xr:uid="{6817AC15-20A7-40CF-8271-8087B1014C17}"/>
    <cellStyle name="Normal 2 3 2 5 2 2 3 3" xfId="32662" xr:uid="{EB8DB0C0-D846-44A6-82A1-4ECC9D60789B}"/>
    <cellStyle name="Normal 2 3 2 5 2 2 4" xfId="42874" xr:uid="{86D523D4-5EFA-4AAA-9167-8F4513FD2028}"/>
    <cellStyle name="Normal 2 3 2 5 2 2 5" xfId="27649" xr:uid="{FB091907-F067-493E-939F-724A8C2A4FC8}"/>
    <cellStyle name="Normal 2 3 2 5 2 3" xfId="14218" xr:uid="{723E1181-4AAE-4E54-9B8E-4B2228FFF16F}"/>
    <cellStyle name="Normal 2 3 2 5 2 3 2" xfId="24261" xr:uid="{F6AB5F1F-1C1D-428F-9B58-E4C0388F774F}"/>
    <cellStyle name="Normal 2 3 2 5 2 3 2 2" xfId="54575" xr:uid="{9496EDD1-C47C-45E6-9795-BD1F308706A3}"/>
    <cellStyle name="Normal 2 3 2 5 2 3 2 3" xfId="39350" xr:uid="{A93AB24E-E578-461C-BDCC-B49205CEACFE}"/>
    <cellStyle name="Normal 2 3 2 5 2 3 3" xfId="19242" xr:uid="{E11DE8AC-128C-4F85-AA2F-B6103517FE32}"/>
    <cellStyle name="Normal 2 3 2 5 2 3 3 2" xfId="49558" xr:uid="{1E350A93-9A07-4165-BA15-051A7DAE1069}"/>
    <cellStyle name="Normal 2 3 2 5 2 3 3 3" xfId="34333" xr:uid="{C4031B6E-678C-48D8-AEB4-25461C43E12B}"/>
    <cellStyle name="Normal 2 3 2 5 2 3 4" xfId="44545" xr:uid="{B97AFE0F-318F-472F-81A1-CDDBDDE5A9AD}"/>
    <cellStyle name="Normal 2 3 2 5 2 3 5" xfId="29320" xr:uid="{51F2C4AC-C920-4FAA-906F-837EC58311E4}"/>
    <cellStyle name="Normal 2 3 2 5 2 4" xfId="20919" xr:uid="{9DE1132F-6BF3-45F3-99AD-446B140BC054}"/>
    <cellStyle name="Normal 2 3 2 5 2 4 2" xfId="51233" xr:uid="{F0A55BE8-7C34-4EF0-9590-A38818DD9F7C}"/>
    <cellStyle name="Normal 2 3 2 5 2 4 3" xfId="36008" xr:uid="{EFC2EF50-5DAF-4ED4-9FB2-AD36287B4C75}"/>
    <cellStyle name="Normal 2 3 2 5 2 5" xfId="15899" xr:uid="{DA747FD9-70D0-4E7F-BA0D-9AF37E807DA6}"/>
    <cellStyle name="Normal 2 3 2 5 2 5 2" xfId="46216" xr:uid="{4D3A7786-3C5E-40D0-B7C9-8E5FC3CB062A}"/>
    <cellStyle name="Normal 2 3 2 5 2 5 3" xfId="30991" xr:uid="{64A3DA84-578D-4820-A5EF-8DC78EF5318E}"/>
    <cellStyle name="Normal 2 3 2 5 2 6" xfId="41204" xr:uid="{79EA81CF-9693-41E4-9341-6EAA87C868D1}"/>
    <cellStyle name="Normal 2 3 2 5 2 7" xfId="25978" xr:uid="{86441BC8-79DF-4347-9F85-5FF6067BC6A5}"/>
    <cellStyle name="Normal 2 3 2 5 3" xfId="11701" xr:uid="{ABFF5865-1953-4006-9AB8-9680CBE3F646}"/>
    <cellStyle name="Normal 2 3 2 5 3 2" xfId="21754" xr:uid="{A59589FE-4953-45A3-8E87-2A8DAFF15F20}"/>
    <cellStyle name="Normal 2 3 2 5 3 2 2" xfId="52068" xr:uid="{9DBFCD68-99C9-4EB1-A067-567C82858FC9}"/>
    <cellStyle name="Normal 2 3 2 5 3 2 3" xfId="36843" xr:uid="{5B09FF62-17CC-41B2-9E75-7D4C16C75F0E}"/>
    <cellStyle name="Normal 2 3 2 5 3 3" xfId="16735" xr:uid="{22A70442-58E6-4A7E-A81E-4B5A57BB0A63}"/>
    <cellStyle name="Normal 2 3 2 5 3 3 2" xfId="47051" xr:uid="{EB61AFA4-5177-464E-A878-28E8397E0CDB}"/>
    <cellStyle name="Normal 2 3 2 5 3 3 3" xfId="31826" xr:uid="{FD95306D-1A19-48D9-8454-099C1F3D4BC0}"/>
    <cellStyle name="Normal 2 3 2 5 3 4" xfId="42038" xr:uid="{5AE2B2FD-D51C-4865-92C1-F0BC04F1C207}"/>
    <cellStyle name="Normal 2 3 2 5 3 5" xfId="26813" xr:uid="{AD3CC502-07FD-47B6-98C7-917890618AF0}"/>
    <cellStyle name="Normal 2 3 2 5 4" xfId="13382" xr:uid="{4DE62D06-6FBE-4F4F-9C3D-6E6BA4B258BB}"/>
    <cellStyle name="Normal 2 3 2 5 4 2" xfId="23425" xr:uid="{5316C916-977C-412F-95A5-C175637D7169}"/>
    <cellStyle name="Normal 2 3 2 5 4 2 2" xfId="53739" xr:uid="{4C04B5FD-A5EE-433B-8076-62137484E0F3}"/>
    <cellStyle name="Normal 2 3 2 5 4 2 3" xfId="38514" xr:uid="{A9A8B9DE-8856-4E9A-8F23-1E536C89EFF9}"/>
    <cellStyle name="Normal 2 3 2 5 4 3" xfId="18406" xr:uid="{87F6673F-4F29-4514-8408-C65C684E40BA}"/>
    <cellStyle name="Normal 2 3 2 5 4 3 2" xfId="48722" xr:uid="{037C43FC-2540-4CCE-86B5-B72F4C1E7653}"/>
    <cellStyle name="Normal 2 3 2 5 4 3 3" xfId="33497" xr:uid="{304164A9-F97E-4B8A-AA92-6309C0E6F25C}"/>
    <cellStyle name="Normal 2 3 2 5 4 4" xfId="43709" xr:uid="{AF4D7DEB-3D1D-4305-85BF-AA6C785D4466}"/>
    <cellStyle name="Normal 2 3 2 5 4 5" xfId="28484" xr:uid="{F74F3408-CAED-4008-BBFB-316FE6FF4901}"/>
    <cellStyle name="Normal 2 3 2 5 5" xfId="20083" xr:uid="{218EC326-892D-4073-A18E-B57D4B2C7E29}"/>
    <cellStyle name="Normal 2 3 2 5 5 2" xfId="50397" xr:uid="{53DCAEBD-5C54-40D8-B3EF-AF3442CF45C7}"/>
    <cellStyle name="Normal 2 3 2 5 5 3" xfId="35172" xr:uid="{FAF64936-3BF1-4E82-8F29-9D6DD2FE79F2}"/>
    <cellStyle name="Normal 2 3 2 5 6" xfId="15063" xr:uid="{CCE2F2AA-8485-4C86-9A7A-C8B62FBB0B58}"/>
    <cellStyle name="Normal 2 3 2 5 6 2" xfId="45380" xr:uid="{54A7BAAD-7906-45E9-B59B-8F770E43CA68}"/>
    <cellStyle name="Normal 2 3 2 5 6 3" xfId="30155" xr:uid="{6B02FFAD-225B-43F3-9201-BCB65409345F}"/>
    <cellStyle name="Normal 2 3 2 5 7" xfId="40368" xr:uid="{060C6D69-1D29-43A8-8D6A-AF29B639920E}"/>
    <cellStyle name="Normal 2 3 2 5 8" xfId="25142" xr:uid="{C5D53956-0DB0-4D11-840D-CDEAE3580B98}"/>
    <cellStyle name="Normal 2 3 2 6" xfId="10432" xr:uid="{66681822-9CEB-46AB-AA70-E99FF32AAE39}"/>
    <cellStyle name="Normal 2 3 2 6 2" xfId="12120" xr:uid="{54E4B891-C0A5-4664-A5A5-DC775DC02352}"/>
    <cellStyle name="Normal 2 3 2 6 2 2" xfId="22172" xr:uid="{14EEFB43-7140-47DF-866A-735B2727D71D}"/>
    <cellStyle name="Normal 2 3 2 6 2 2 2" xfId="52486" xr:uid="{F47305FF-3056-4076-9C5B-6B2837382FDA}"/>
    <cellStyle name="Normal 2 3 2 6 2 2 3" xfId="37261" xr:uid="{F3E67033-9352-4D48-A7DB-99D3ABBB2751}"/>
    <cellStyle name="Normal 2 3 2 6 2 3" xfId="17153" xr:uid="{97C8FC6C-CFC4-4933-8C20-E57E2B6B1B2A}"/>
    <cellStyle name="Normal 2 3 2 6 2 3 2" xfId="47469" xr:uid="{356269B9-B3F7-4010-ACB2-0ECC4C136F8D}"/>
    <cellStyle name="Normal 2 3 2 6 2 3 3" xfId="32244" xr:uid="{49FB6B02-C330-453E-B894-24EA76E96020}"/>
    <cellStyle name="Normal 2 3 2 6 2 4" xfId="42456" xr:uid="{C9C3EB00-9FD7-4228-9E8C-C6C0DA208142}"/>
    <cellStyle name="Normal 2 3 2 6 2 5" xfId="27231" xr:uid="{376F4F0D-CD8E-474A-94EF-3189D9ED5CB8}"/>
    <cellStyle name="Normal 2 3 2 6 3" xfId="13800" xr:uid="{C73834C0-6AFA-4059-B677-16C01763D038}"/>
    <cellStyle name="Normal 2 3 2 6 3 2" xfId="23843" xr:uid="{6653B70B-6625-4A6E-87C0-AC6F90E6AD43}"/>
    <cellStyle name="Normal 2 3 2 6 3 2 2" xfId="54157" xr:uid="{8F295E65-AEDD-4F3D-9CFD-DD84D48C5E6C}"/>
    <cellStyle name="Normal 2 3 2 6 3 2 3" xfId="38932" xr:uid="{D1BF3402-00F7-44D9-90EE-C71D627F4B51}"/>
    <cellStyle name="Normal 2 3 2 6 3 3" xfId="18824" xr:uid="{864D205E-D32A-4D23-9CE8-7CAB4B47EFC8}"/>
    <cellStyle name="Normal 2 3 2 6 3 3 2" xfId="49140" xr:uid="{4B272279-63B2-41E1-801A-FC6F934F4D6A}"/>
    <cellStyle name="Normal 2 3 2 6 3 3 3" xfId="33915" xr:uid="{BE9B3E8C-EE16-4C49-8E11-60C26DFD8356}"/>
    <cellStyle name="Normal 2 3 2 6 3 4" xfId="44127" xr:uid="{6434484A-632D-4599-9A4C-F0B311267D85}"/>
    <cellStyle name="Normal 2 3 2 6 3 5" xfId="28902" xr:uid="{140EF77E-7834-4BE2-8415-EC1D9164E1BE}"/>
    <cellStyle name="Normal 2 3 2 6 4" xfId="20501" xr:uid="{76A97A1C-73A4-434D-B712-A1C9CD1B06F5}"/>
    <cellStyle name="Normal 2 3 2 6 4 2" xfId="50815" xr:uid="{405FFF2E-0BD1-4E9F-8C0D-E6A27EB88547}"/>
    <cellStyle name="Normal 2 3 2 6 4 3" xfId="35590" xr:uid="{AB73D1C7-46AE-4B01-B316-631403A20B7C}"/>
    <cellStyle name="Normal 2 3 2 6 5" xfId="15481" xr:uid="{0073CF6A-04A4-44DF-A7A4-E317F49C7710}"/>
    <cellStyle name="Normal 2 3 2 6 5 2" xfId="45798" xr:uid="{F52B6E0A-49D2-4023-953B-6D5C12D6E50B}"/>
    <cellStyle name="Normal 2 3 2 6 5 3" xfId="30573" xr:uid="{88EC7385-36F3-43B1-A601-C968A405FBA1}"/>
    <cellStyle name="Normal 2 3 2 6 6" xfId="40786" xr:uid="{EE92F5BB-75CB-4D66-A37C-B99C3868FC69}"/>
    <cellStyle name="Normal 2 3 2 6 7" xfId="25560" xr:uid="{7839A316-D924-4C79-93B6-BB6B4F4695A1}"/>
    <cellStyle name="Normal 2 3 2 7" xfId="11280" xr:uid="{DC5A8D60-7182-4F0B-A24D-D2CE7C288BFA}"/>
    <cellStyle name="Normal 2 3 2 7 2" xfId="21336" xr:uid="{836C2FAE-1968-4704-8064-8C1620752E3C}"/>
    <cellStyle name="Normal 2 3 2 7 2 2" xfId="51650" xr:uid="{EE89FF80-FA7D-42F1-BAD6-4264C3C31712}"/>
    <cellStyle name="Normal 2 3 2 7 2 3" xfId="36425" xr:uid="{C6D35254-1461-4932-941B-B64A8222E8A9}"/>
    <cellStyle name="Normal 2 3 2 7 3" xfId="16317" xr:uid="{748E916E-E5B3-4DE0-8552-F46235C3AC49}"/>
    <cellStyle name="Normal 2 3 2 7 3 2" xfId="46633" xr:uid="{DB7DB76E-8FF4-4BC3-B5FC-F276A648AB14}"/>
    <cellStyle name="Normal 2 3 2 7 3 3" xfId="31408" xr:uid="{D6071F03-D68C-4D6A-BAFE-E470B2DB65A5}"/>
    <cellStyle name="Normal 2 3 2 7 4" xfId="41620" xr:uid="{1EF97829-6C9F-4834-854E-10C20C0F5CB9}"/>
    <cellStyle name="Normal 2 3 2 7 5" xfId="26395" xr:uid="{4415AD30-F6E9-4B35-9162-8D59CA1925DC}"/>
    <cellStyle name="Normal 2 3 2 8" xfId="12962" xr:uid="{10D7BFC9-B574-4BA4-B3F1-1F814E675507}"/>
    <cellStyle name="Normal 2 3 2 8 2" xfId="23007" xr:uid="{41C7B865-81EC-4507-AF69-09C83BD397E3}"/>
    <cellStyle name="Normal 2 3 2 8 2 2" xfId="53321" xr:uid="{497F74F5-AAF5-4842-A2A7-0244AEB1A62C}"/>
    <cellStyle name="Normal 2 3 2 8 2 3" xfId="38096" xr:uid="{4DF7337E-B6A7-492F-AB95-E1C6AF4640C6}"/>
    <cellStyle name="Normal 2 3 2 8 3" xfId="17988" xr:uid="{8951D112-2D7F-4787-81CD-D4BECC8ECE35}"/>
    <cellStyle name="Normal 2 3 2 8 3 2" xfId="48304" xr:uid="{D6EC85E1-66A0-4BEF-963A-ABEAAD0FCF8B}"/>
    <cellStyle name="Normal 2 3 2 8 3 3" xfId="33079" xr:uid="{B659F441-3A8D-4639-9BBD-8F08717A5B3A}"/>
    <cellStyle name="Normal 2 3 2 8 4" xfId="43291" xr:uid="{09A5CD5E-1B59-4B46-AD55-3CEFE967AF4F}"/>
    <cellStyle name="Normal 2 3 2 8 5" xfId="28066" xr:uid="{6ADD9F66-41CD-4C4F-B0E0-92E47FEAD744}"/>
    <cellStyle name="Normal 2 3 2 9" xfId="19664" xr:uid="{C2090187-F7DA-40E0-A3B5-F265F16C9DC4}"/>
    <cellStyle name="Normal 2 3 2 9 2" xfId="49979" xr:uid="{4858191D-0C0C-4C4C-9067-210C16DCB7C5}"/>
    <cellStyle name="Normal 2 3 2 9 3" xfId="34754" xr:uid="{493C08D3-021C-4D4C-8950-B00B88D8A4EA}"/>
    <cellStyle name="Normal 2 3 3" xfId="1943" xr:uid="{5C905B1B-F44F-4710-9667-B6E0FE6635E0}"/>
    <cellStyle name="Normal 2 3 4" xfId="9355" xr:uid="{E67F3361-B095-4D35-B9AF-DB25096F3756}"/>
    <cellStyle name="Normal 2 3 4 10" xfId="14645" xr:uid="{6C9C928B-AF8B-432A-A5D4-4ABF46D404D5}"/>
    <cellStyle name="Normal 2 3 4 10 2" xfId="44963" xr:uid="{C54096CF-D5B9-4714-820A-B61C1DD18E44}"/>
    <cellStyle name="Normal 2 3 4 10 3" xfId="29738" xr:uid="{70D3107A-4BA8-4196-878B-C3C3F23DE55C}"/>
    <cellStyle name="Normal 2 3 4 11" xfId="39954" xr:uid="{251D700D-CE61-44FF-9C35-09DCCD3D4261}"/>
    <cellStyle name="Normal 2 3 4 12" xfId="24723" xr:uid="{B4ADA4CD-B511-40DE-A357-463D0D6DEF13}"/>
    <cellStyle name="Normal 2 3 4 2" xfId="9637" xr:uid="{804F7093-CE2A-41A3-ABBA-9AC146CBAF08}"/>
    <cellStyle name="Normal 2 3 4 2 10" xfId="40006" xr:uid="{9EF38C88-C638-48CC-801E-F16E061BFFB5}"/>
    <cellStyle name="Normal 2 3 4 2 11" xfId="24777" xr:uid="{D0348347-F2F0-4C52-B4AA-C18F11A8F442}"/>
    <cellStyle name="Normal 2 3 4 2 2" xfId="9744" xr:uid="{78271C77-81D8-463D-B2D7-F76351E0F526}"/>
    <cellStyle name="Normal 2 3 4 2 2 10" xfId="24881" xr:uid="{736B8F8B-9959-435C-9C96-F565143F527F}"/>
    <cellStyle name="Normal 2 3 4 2 2 2" xfId="9958" xr:uid="{46DC8FCB-BD98-41A9-847B-51402FDD0AA4}"/>
    <cellStyle name="Normal 2 3 4 2 2 2 2" xfId="10378" xr:uid="{2F7FAC6E-C35A-43C4-BC52-3C8B097C8B5E}"/>
    <cellStyle name="Normal 2 3 4 2 2 2 2 2" xfId="11216" xr:uid="{07CFDABB-26EE-4CA3-8F1C-FC30A84D0F4F}"/>
    <cellStyle name="Normal 2 3 4 2 2 2 2 2 2" xfId="12903" xr:uid="{BD813382-C0A9-43EE-9C36-1A5AFA4FD0A4}"/>
    <cellStyle name="Normal 2 3 4 2 2 2 2 2 2 2" xfId="22955" xr:uid="{C32782AE-10B4-473D-BE66-10E391B99136}"/>
    <cellStyle name="Normal 2 3 4 2 2 2 2 2 2 2 2" xfId="53269" xr:uid="{B45A8586-6792-4A96-9B63-A896D077EC7C}"/>
    <cellStyle name="Normal 2 3 4 2 2 2 2 2 2 2 3" xfId="38044" xr:uid="{9C7905D9-1D49-4AC8-B7A8-89220EDC914C}"/>
    <cellStyle name="Normal 2 3 4 2 2 2 2 2 2 3" xfId="17936" xr:uid="{ACECD3FF-56E0-4402-AAF8-E4228AA50979}"/>
    <cellStyle name="Normal 2 3 4 2 2 2 2 2 2 3 2" xfId="48252" xr:uid="{0C5BFBB8-1985-491A-B680-90945912F7A8}"/>
    <cellStyle name="Normal 2 3 4 2 2 2 2 2 2 3 3" xfId="33027" xr:uid="{63E2C3B9-3473-4B78-ABD4-1E00B8FB93C2}"/>
    <cellStyle name="Normal 2 3 4 2 2 2 2 2 2 4" xfId="43239" xr:uid="{0FF235FD-1FEC-416A-B4C7-6AC499AA6AF1}"/>
    <cellStyle name="Normal 2 3 4 2 2 2 2 2 2 5" xfId="28014" xr:uid="{5A70B006-7D9B-476A-A239-CB61E8A58EC8}"/>
    <cellStyle name="Normal 2 3 4 2 2 2 2 2 3" xfId="14583" xr:uid="{EB9DA247-2420-4DE5-A4E2-88C886946A86}"/>
    <cellStyle name="Normal 2 3 4 2 2 2 2 2 3 2" xfId="24626" xr:uid="{BB560D2B-6D3B-416B-9D5D-8EAF9F91523E}"/>
    <cellStyle name="Normal 2 3 4 2 2 2 2 2 3 2 2" xfId="54940" xr:uid="{E5A21015-4F8D-45F5-B84B-81C6F351FF70}"/>
    <cellStyle name="Normal 2 3 4 2 2 2 2 2 3 2 3" xfId="39715" xr:uid="{894C731E-CE15-40DB-9DB6-154627B4A287}"/>
    <cellStyle name="Normal 2 3 4 2 2 2 2 2 3 3" xfId="19607" xr:uid="{8763BFB2-204D-4D67-B5DB-74E8F7CE909F}"/>
    <cellStyle name="Normal 2 3 4 2 2 2 2 2 3 3 2" xfId="49923" xr:uid="{113C54A2-E905-45EF-B824-604B21BF7876}"/>
    <cellStyle name="Normal 2 3 4 2 2 2 2 2 3 3 3" xfId="34698" xr:uid="{5DE3FB8F-68F4-4835-87EE-47DFF63EB0CB}"/>
    <cellStyle name="Normal 2 3 4 2 2 2 2 2 3 4" xfId="44910" xr:uid="{286A3D73-1C9D-463B-8070-E48D50310420}"/>
    <cellStyle name="Normal 2 3 4 2 2 2 2 2 3 5" xfId="29685" xr:uid="{45C2A380-3396-4843-91FF-88EFB0FA99EB}"/>
    <cellStyle name="Normal 2 3 4 2 2 2 2 2 4" xfId="21284" xr:uid="{8857ACCD-0D6A-4FFD-AE5C-E7E58A2CDC98}"/>
    <cellStyle name="Normal 2 3 4 2 2 2 2 2 4 2" xfId="51598" xr:uid="{98A7077D-F49C-4752-B314-76B23CD62CDB}"/>
    <cellStyle name="Normal 2 3 4 2 2 2 2 2 4 3" xfId="36373" xr:uid="{D59DD5A0-3666-430C-B759-833890B077DC}"/>
    <cellStyle name="Normal 2 3 4 2 2 2 2 2 5" xfId="16264" xr:uid="{4805051A-3A35-4106-AA3E-75F5AA05ECAE}"/>
    <cellStyle name="Normal 2 3 4 2 2 2 2 2 5 2" xfId="46581" xr:uid="{DC09F8EA-7681-4D20-8CCB-DF748D4D1E8F}"/>
    <cellStyle name="Normal 2 3 4 2 2 2 2 2 5 3" xfId="31356" xr:uid="{D3FF4966-CA81-4475-9F6E-950BB1334405}"/>
    <cellStyle name="Normal 2 3 4 2 2 2 2 2 6" xfId="41569" xr:uid="{ED5676A5-FE4D-41F8-B95E-7ADB8701CF61}"/>
    <cellStyle name="Normal 2 3 4 2 2 2 2 2 7" xfId="26343" xr:uid="{ED37726D-E7D1-4C28-B8F6-FB91C1D6D32D}"/>
    <cellStyle name="Normal 2 3 4 2 2 2 2 3" xfId="12066" xr:uid="{73437D43-2388-4FFA-A8DA-C81A50CD4CE1}"/>
    <cellStyle name="Normal 2 3 4 2 2 2 2 3 2" xfId="22119" xr:uid="{7C8441FE-A7B1-482B-9F96-28D337A6802F}"/>
    <cellStyle name="Normal 2 3 4 2 2 2 2 3 2 2" xfId="52433" xr:uid="{3EB535E1-C741-496C-A3A2-FB147230D24A}"/>
    <cellStyle name="Normal 2 3 4 2 2 2 2 3 2 3" xfId="37208" xr:uid="{09A33CD4-488B-41D9-A514-DEBFC34EF846}"/>
    <cellStyle name="Normal 2 3 4 2 2 2 2 3 3" xfId="17100" xr:uid="{9F80929D-D3B5-4EDB-BAD2-195025EC533A}"/>
    <cellStyle name="Normal 2 3 4 2 2 2 2 3 3 2" xfId="47416" xr:uid="{4E139561-E4D0-45E9-965D-9AB9211D35E8}"/>
    <cellStyle name="Normal 2 3 4 2 2 2 2 3 3 3" xfId="32191" xr:uid="{7CABE625-F9AA-4C93-89BE-B87049A9657A}"/>
    <cellStyle name="Normal 2 3 4 2 2 2 2 3 4" xfId="42403" xr:uid="{B3EF62BC-D541-4B15-A454-6796986A0862}"/>
    <cellStyle name="Normal 2 3 4 2 2 2 2 3 5" xfId="27178" xr:uid="{59E8023E-1E2B-4E48-A429-19A84F74A161}"/>
    <cellStyle name="Normal 2 3 4 2 2 2 2 4" xfId="13747" xr:uid="{B993FA2F-441D-41BF-AF57-96B158B6CFF5}"/>
    <cellStyle name="Normal 2 3 4 2 2 2 2 4 2" xfId="23790" xr:uid="{270CD837-0F9D-4218-9534-10CE0D0F527E}"/>
    <cellStyle name="Normal 2 3 4 2 2 2 2 4 2 2" xfId="54104" xr:uid="{9F5A5567-C770-47AC-8458-23E23BF9E5E7}"/>
    <cellStyle name="Normal 2 3 4 2 2 2 2 4 2 3" xfId="38879" xr:uid="{CB560982-8CFE-479E-9F83-589A2DFE5D40}"/>
    <cellStyle name="Normal 2 3 4 2 2 2 2 4 3" xfId="18771" xr:uid="{146F8899-5279-4F14-9E81-F1EDBF761575}"/>
    <cellStyle name="Normal 2 3 4 2 2 2 2 4 3 2" xfId="49087" xr:uid="{D2E40B4B-488D-407E-894C-E0B1614BD850}"/>
    <cellStyle name="Normal 2 3 4 2 2 2 2 4 3 3" xfId="33862" xr:uid="{130261D9-4FC3-4F0B-BC9A-DE1948F349EB}"/>
    <cellStyle name="Normal 2 3 4 2 2 2 2 4 4" xfId="44074" xr:uid="{94F19884-C2E9-4E18-BA4E-92B9E8F2D818}"/>
    <cellStyle name="Normal 2 3 4 2 2 2 2 4 5" xfId="28849" xr:uid="{A2FC0E58-19B0-4AA9-BBFD-8FECA8939670}"/>
    <cellStyle name="Normal 2 3 4 2 2 2 2 5" xfId="20448" xr:uid="{36CE95ED-17D2-4728-B34C-65D51F8A6197}"/>
    <cellStyle name="Normal 2 3 4 2 2 2 2 5 2" xfId="50762" xr:uid="{03F2BD62-8B2F-4484-8A12-75ED767B578B}"/>
    <cellStyle name="Normal 2 3 4 2 2 2 2 5 3" xfId="35537" xr:uid="{684C64DF-6D9F-4776-B1A3-2A8A198CDFA3}"/>
    <cellStyle name="Normal 2 3 4 2 2 2 2 6" xfId="15428" xr:uid="{DE3230A4-0EFA-4C7C-B9CC-415F0C1F5762}"/>
    <cellStyle name="Normal 2 3 4 2 2 2 2 6 2" xfId="45745" xr:uid="{E99B03EA-9FB8-4DB1-B486-E65EC1FEF27C}"/>
    <cellStyle name="Normal 2 3 4 2 2 2 2 6 3" xfId="30520" xr:uid="{12F4D4D8-ACC8-4E66-8E4A-3904AE256248}"/>
    <cellStyle name="Normal 2 3 4 2 2 2 2 7" xfId="40733" xr:uid="{54ADC051-BCEA-4278-8441-1DA616A0B2B2}"/>
    <cellStyle name="Normal 2 3 4 2 2 2 2 8" xfId="25507" xr:uid="{42812F9E-5DF8-4463-AC3A-8DE027ADC898}"/>
    <cellStyle name="Normal 2 3 4 2 2 2 3" xfId="10798" xr:uid="{A69D2234-A346-4952-A813-0A0A5F8F8DE2}"/>
    <cellStyle name="Normal 2 3 4 2 2 2 3 2" xfId="12485" xr:uid="{52F0CF93-A794-4671-AC01-94334B209502}"/>
    <cellStyle name="Normal 2 3 4 2 2 2 3 2 2" xfId="22537" xr:uid="{CFC43048-C192-4406-8402-8A6AFFAFEE52}"/>
    <cellStyle name="Normal 2 3 4 2 2 2 3 2 2 2" xfId="52851" xr:uid="{E6C84892-F7E1-4497-AB6D-2E0ED51F71C4}"/>
    <cellStyle name="Normal 2 3 4 2 2 2 3 2 2 3" xfId="37626" xr:uid="{31D43084-0F95-4E7F-9184-91C27549E68A}"/>
    <cellStyle name="Normal 2 3 4 2 2 2 3 2 3" xfId="17518" xr:uid="{04593EF3-9957-4B84-A7F2-F66339DA21AB}"/>
    <cellStyle name="Normal 2 3 4 2 2 2 3 2 3 2" xfId="47834" xr:uid="{6109D2D2-C65C-40B0-A945-C083FDDB29D4}"/>
    <cellStyle name="Normal 2 3 4 2 2 2 3 2 3 3" xfId="32609" xr:uid="{A0812FDE-1635-482A-B8F1-9867F7708CA0}"/>
    <cellStyle name="Normal 2 3 4 2 2 2 3 2 4" xfId="42821" xr:uid="{CE1672BF-7BD8-4A05-AA4F-8F08505B8C6B}"/>
    <cellStyle name="Normal 2 3 4 2 2 2 3 2 5" xfId="27596" xr:uid="{96CEA359-6F19-43E0-B8E3-5B72A2F7A782}"/>
    <cellStyle name="Normal 2 3 4 2 2 2 3 3" xfId="14165" xr:uid="{5D0B36D2-3474-44C9-9A56-3E7109D54FEC}"/>
    <cellStyle name="Normal 2 3 4 2 2 2 3 3 2" xfId="24208" xr:uid="{D52584BB-18F2-4E96-841C-8DFCC501E9FB}"/>
    <cellStyle name="Normal 2 3 4 2 2 2 3 3 2 2" xfId="54522" xr:uid="{F6A37EDF-5698-430A-A9BD-D8B611674C49}"/>
    <cellStyle name="Normal 2 3 4 2 2 2 3 3 2 3" xfId="39297" xr:uid="{6C1EF523-2D89-43C1-81FD-52A0A0A8EA62}"/>
    <cellStyle name="Normal 2 3 4 2 2 2 3 3 3" xfId="19189" xr:uid="{24A455AF-121A-400D-B4CB-36CB91A4E0B8}"/>
    <cellStyle name="Normal 2 3 4 2 2 2 3 3 3 2" xfId="49505" xr:uid="{3B767E08-414F-40DC-AC9E-A74421FBD37E}"/>
    <cellStyle name="Normal 2 3 4 2 2 2 3 3 3 3" xfId="34280" xr:uid="{883F45B5-20D9-43A2-AAF1-66FC81B7916A}"/>
    <cellStyle name="Normal 2 3 4 2 2 2 3 3 4" xfId="44492" xr:uid="{74864138-E87F-46C4-B4E0-BDBFBCB8DE0C}"/>
    <cellStyle name="Normal 2 3 4 2 2 2 3 3 5" xfId="29267" xr:uid="{BE80EB20-9379-4258-BEB1-049BB7B96704}"/>
    <cellStyle name="Normal 2 3 4 2 2 2 3 4" xfId="20866" xr:uid="{118B98D6-97F8-494E-84BE-1BC86C18F7B3}"/>
    <cellStyle name="Normal 2 3 4 2 2 2 3 4 2" xfId="51180" xr:uid="{B2B274A9-39B3-46D9-8A64-1579B1F53DA4}"/>
    <cellStyle name="Normal 2 3 4 2 2 2 3 4 3" xfId="35955" xr:uid="{721D5978-F480-48C8-A7AD-EECE21B2AC64}"/>
    <cellStyle name="Normal 2 3 4 2 2 2 3 5" xfId="15846" xr:uid="{FA178EA8-CFD1-468D-8FD7-542EB63A0003}"/>
    <cellStyle name="Normal 2 3 4 2 2 2 3 5 2" xfId="46163" xr:uid="{8B56057F-F2F9-44C6-A5D5-81AA1DC448EF}"/>
    <cellStyle name="Normal 2 3 4 2 2 2 3 5 3" xfId="30938" xr:uid="{21107BB0-FAD0-433A-B235-FE25894E5143}"/>
    <cellStyle name="Normal 2 3 4 2 2 2 3 6" xfId="41151" xr:uid="{626C015B-D5EA-4975-8FA0-3A55489F3DDD}"/>
    <cellStyle name="Normal 2 3 4 2 2 2 3 7" xfId="25925" xr:uid="{59D207D7-6BB7-4351-9E2D-3CCF373E0ACE}"/>
    <cellStyle name="Normal 2 3 4 2 2 2 4" xfId="11648" xr:uid="{04CA1DAD-EDF7-423E-B34A-5AC41D6BBD55}"/>
    <cellStyle name="Normal 2 3 4 2 2 2 4 2" xfId="21701" xr:uid="{1C8ACCBE-AA63-4A15-8FD5-1596AB5D0217}"/>
    <cellStyle name="Normal 2 3 4 2 2 2 4 2 2" xfId="52015" xr:uid="{AD63F2AF-2993-4648-84F8-6B6E6D9D3CB8}"/>
    <cellStyle name="Normal 2 3 4 2 2 2 4 2 3" xfId="36790" xr:uid="{CDFFEF79-6999-442B-84C9-BDE72F74CB24}"/>
    <cellStyle name="Normal 2 3 4 2 2 2 4 3" xfId="16682" xr:uid="{3455B1BB-5016-4DC6-BF52-6DA5D8777A8D}"/>
    <cellStyle name="Normal 2 3 4 2 2 2 4 3 2" xfId="46998" xr:uid="{47892BA1-A7F3-4AC7-919F-727D69AFBF85}"/>
    <cellStyle name="Normal 2 3 4 2 2 2 4 3 3" xfId="31773" xr:uid="{2CF15D23-02B6-473F-A015-706EEEF8642B}"/>
    <cellStyle name="Normal 2 3 4 2 2 2 4 4" xfId="41985" xr:uid="{D0A3D1D0-10AD-4C59-A76F-22C56CD93710}"/>
    <cellStyle name="Normal 2 3 4 2 2 2 4 5" xfId="26760" xr:uid="{AA1C61B5-46D8-4095-AC8C-7E10F0405E5E}"/>
    <cellStyle name="Normal 2 3 4 2 2 2 5" xfId="13329" xr:uid="{63528B2E-986F-48B4-A238-821F6CD98EEC}"/>
    <cellStyle name="Normal 2 3 4 2 2 2 5 2" xfId="23372" xr:uid="{04AD3168-72D1-4DFE-A7A7-40FF1607AF12}"/>
    <cellStyle name="Normal 2 3 4 2 2 2 5 2 2" xfId="53686" xr:uid="{3F8AA132-DD61-491B-B9E5-739DEA8FEC15}"/>
    <cellStyle name="Normal 2 3 4 2 2 2 5 2 3" xfId="38461" xr:uid="{665267F8-5946-492A-9D79-7AB0E7FB33E7}"/>
    <cellStyle name="Normal 2 3 4 2 2 2 5 3" xfId="18353" xr:uid="{933348D6-8B0F-41A7-99FB-6BD392519BD8}"/>
    <cellStyle name="Normal 2 3 4 2 2 2 5 3 2" xfId="48669" xr:uid="{08C9B9AE-5028-4CBE-B31E-F23D5352D792}"/>
    <cellStyle name="Normal 2 3 4 2 2 2 5 3 3" xfId="33444" xr:uid="{76791CAA-910E-4568-AD11-F9D276ECC426}"/>
    <cellStyle name="Normal 2 3 4 2 2 2 5 4" xfId="43656" xr:uid="{DDE9F71D-283A-4F2D-9605-035755C2FD92}"/>
    <cellStyle name="Normal 2 3 4 2 2 2 5 5" xfId="28431" xr:uid="{1507F3F7-514E-466C-8222-35849E662BE7}"/>
    <cellStyle name="Normal 2 3 4 2 2 2 6" xfId="20030" xr:uid="{B2C1DC06-F276-4FB1-ACF4-1808CDCE876D}"/>
    <cellStyle name="Normal 2 3 4 2 2 2 6 2" xfId="50344" xr:uid="{1E1A6CBF-4D79-4AFA-8F27-988462D2AF7B}"/>
    <cellStyle name="Normal 2 3 4 2 2 2 6 3" xfId="35119" xr:uid="{C77500C4-79B9-4E13-B37C-970ADB270D56}"/>
    <cellStyle name="Normal 2 3 4 2 2 2 7" xfId="15010" xr:uid="{FC162C6C-E670-4B56-B82E-C45E9B8A6714}"/>
    <cellStyle name="Normal 2 3 4 2 2 2 7 2" xfId="45327" xr:uid="{E3DB07FA-1FE4-41C7-B874-B68BB3FF7887}"/>
    <cellStyle name="Normal 2 3 4 2 2 2 7 3" xfId="30102" xr:uid="{6C15D502-0EC6-412C-B08E-E810F88B3111}"/>
    <cellStyle name="Normal 2 3 4 2 2 2 8" xfId="40315" xr:uid="{780DC218-CBCF-4DA7-879F-99E45531D3AB}"/>
    <cellStyle name="Normal 2 3 4 2 2 2 9" xfId="25089" xr:uid="{7FF50262-12EC-432D-9C61-1BF65C4AF5E8}"/>
    <cellStyle name="Normal 2 3 4 2 2 3" xfId="10170" xr:uid="{0D0BE297-5983-4968-B01C-B5147B121482}"/>
    <cellStyle name="Normal 2 3 4 2 2 3 2" xfId="11008" xr:uid="{29BE4655-E3A9-4316-A06A-5B2C5B76DDFA}"/>
    <cellStyle name="Normal 2 3 4 2 2 3 2 2" xfId="12695" xr:uid="{8CC4971A-D224-4484-A4A8-CB5A73229C92}"/>
    <cellStyle name="Normal 2 3 4 2 2 3 2 2 2" xfId="22747" xr:uid="{4C1F3558-C5BB-4BB3-B2D4-A5B8E0FF515A}"/>
    <cellStyle name="Normal 2 3 4 2 2 3 2 2 2 2" xfId="53061" xr:uid="{3CCA56EA-6F0E-4060-AFC4-BF02D5E2C3C6}"/>
    <cellStyle name="Normal 2 3 4 2 2 3 2 2 2 3" xfId="37836" xr:uid="{110A6B0A-DF74-453B-9C1D-C57975CDB75D}"/>
    <cellStyle name="Normal 2 3 4 2 2 3 2 2 3" xfId="17728" xr:uid="{EE8DDB19-97DB-4A2B-A77E-B7B8DEDA6E6A}"/>
    <cellStyle name="Normal 2 3 4 2 2 3 2 2 3 2" xfId="48044" xr:uid="{137946CB-953F-450E-98DE-7FAB57C13890}"/>
    <cellStyle name="Normal 2 3 4 2 2 3 2 2 3 3" xfId="32819" xr:uid="{B90EC4FD-90E3-452C-844D-97FF8745D2D3}"/>
    <cellStyle name="Normal 2 3 4 2 2 3 2 2 4" xfId="43031" xr:uid="{A4476E95-22E8-4A34-9861-CCD66F0FF450}"/>
    <cellStyle name="Normal 2 3 4 2 2 3 2 2 5" xfId="27806" xr:uid="{AE71C758-E67B-4EB8-8A79-830658127432}"/>
    <cellStyle name="Normal 2 3 4 2 2 3 2 3" xfId="14375" xr:uid="{DDA4A4A1-DA88-4CCD-866E-16C3502FE00E}"/>
    <cellStyle name="Normal 2 3 4 2 2 3 2 3 2" xfId="24418" xr:uid="{3B523D21-7112-439F-B46B-CC1DEF603246}"/>
    <cellStyle name="Normal 2 3 4 2 2 3 2 3 2 2" xfId="54732" xr:uid="{5062887B-350E-4C5A-94EB-257D29E77F0F}"/>
    <cellStyle name="Normal 2 3 4 2 2 3 2 3 2 3" xfId="39507" xr:uid="{2ADEC26C-596C-47E3-88A6-FEF7663D1B7E}"/>
    <cellStyle name="Normal 2 3 4 2 2 3 2 3 3" xfId="19399" xr:uid="{20F1BAD8-9B9A-455B-A516-3E3A3ED8A783}"/>
    <cellStyle name="Normal 2 3 4 2 2 3 2 3 3 2" xfId="49715" xr:uid="{8FC5BAB3-627B-4BF7-90B3-9A4C376F034F}"/>
    <cellStyle name="Normal 2 3 4 2 2 3 2 3 3 3" xfId="34490" xr:uid="{B9EB0429-D715-4319-9F31-04044C032E23}"/>
    <cellStyle name="Normal 2 3 4 2 2 3 2 3 4" xfId="44702" xr:uid="{DD4D29FF-C6B0-4411-AD42-E41E0C2CEE9C}"/>
    <cellStyle name="Normal 2 3 4 2 2 3 2 3 5" xfId="29477" xr:uid="{54779DB1-A454-49B2-8A88-EBABA6B05B68}"/>
    <cellStyle name="Normal 2 3 4 2 2 3 2 4" xfId="21076" xr:uid="{EB016A99-3BB4-4BB2-BC99-E05C9A727EB5}"/>
    <cellStyle name="Normal 2 3 4 2 2 3 2 4 2" xfId="51390" xr:uid="{E71587DE-3E13-4F80-8D72-0A5677E83F7A}"/>
    <cellStyle name="Normal 2 3 4 2 2 3 2 4 3" xfId="36165" xr:uid="{6CA923B0-BBD6-45C9-8413-EA3AE02EA289}"/>
    <cellStyle name="Normal 2 3 4 2 2 3 2 5" xfId="16056" xr:uid="{11C53449-E197-431C-ABD7-92401E4DBF32}"/>
    <cellStyle name="Normal 2 3 4 2 2 3 2 5 2" xfId="46373" xr:uid="{5458786B-64AE-4646-927A-CD9DA003A52E}"/>
    <cellStyle name="Normal 2 3 4 2 2 3 2 5 3" xfId="31148" xr:uid="{3FB317E0-70E2-47DE-AD78-7C50A86FE179}"/>
    <cellStyle name="Normal 2 3 4 2 2 3 2 6" xfId="41361" xr:uid="{34911F7A-6A12-4555-A917-5ACBAC3B7998}"/>
    <cellStyle name="Normal 2 3 4 2 2 3 2 7" xfId="26135" xr:uid="{68901172-8B5E-42B3-B89E-FD210A6F1B2B}"/>
    <cellStyle name="Normal 2 3 4 2 2 3 3" xfId="11858" xr:uid="{54453680-B662-4D57-8F1F-39953AE11CF7}"/>
    <cellStyle name="Normal 2 3 4 2 2 3 3 2" xfId="21911" xr:uid="{E2967073-6E50-4187-B5F9-CE9D1044D0F5}"/>
    <cellStyle name="Normal 2 3 4 2 2 3 3 2 2" xfId="52225" xr:uid="{B7CDD7FE-A0D6-4C35-A228-F8DB6AA6A36F}"/>
    <cellStyle name="Normal 2 3 4 2 2 3 3 2 3" xfId="37000" xr:uid="{3B8D6021-C8F1-4D43-AF2A-C069B79F9D37}"/>
    <cellStyle name="Normal 2 3 4 2 2 3 3 3" xfId="16892" xr:uid="{0A3EB826-B21A-4FAA-BEE7-B26AB994D856}"/>
    <cellStyle name="Normal 2 3 4 2 2 3 3 3 2" xfId="47208" xr:uid="{7A8567AA-BAAA-4A2D-ADF7-691CFB75DC01}"/>
    <cellStyle name="Normal 2 3 4 2 2 3 3 3 3" xfId="31983" xr:uid="{C8A6E313-D7FE-48D2-A5B1-A49528DEB763}"/>
    <cellStyle name="Normal 2 3 4 2 2 3 3 4" xfId="42195" xr:uid="{9740AACA-2BD9-47D2-8778-653CE687C713}"/>
    <cellStyle name="Normal 2 3 4 2 2 3 3 5" xfId="26970" xr:uid="{123E4D93-7A75-4717-BFBC-468CC579DD3D}"/>
    <cellStyle name="Normal 2 3 4 2 2 3 4" xfId="13539" xr:uid="{F2EE7C97-23C3-4A7F-B647-7E6604E57AC4}"/>
    <cellStyle name="Normal 2 3 4 2 2 3 4 2" xfId="23582" xr:uid="{0D53CBE1-F0F9-498A-824C-5AE3C92C0A69}"/>
    <cellStyle name="Normal 2 3 4 2 2 3 4 2 2" xfId="53896" xr:uid="{DC12A65F-11D5-4597-B271-25057DB33462}"/>
    <cellStyle name="Normal 2 3 4 2 2 3 4 2 3" xfId="38671" xr:uid="{9483C32C-3AC6-411D-942D-F0B5699E06F2}"/>
    <cellStyle name="Normal 2 3 4 2 2 3 4 3" xfId="18563" xr:uid="{1F2DDDB1-6A79-4660-A1D3-4CF5C616AE4D}"/>
    <cellStyle name="Normal 2 3 4 2 2 3 4 3 2" xfId="48879" xr:uid="{EA524158-668D-48A2-88CA-4ECEC7211587}"/>
    <cellStyle name="Normal 2 3 4 2 2 3 4 3 3" xfId="33654" xr:uid="{0C1B6B9A-DE61-433B-8F97-C253E7CD83D6}"/>
    <cellStyle name="Normal 2 3 4 2 2 3 4 4" xfId="43866" xr:uid="{955ED023-9748-4D73-853F-8D68485B8958}"/>
    <cellStyle name="Normal 2 3 4 2 2 3 4 5" xfId="28641" xr:uid="{B9C09808-E071-4735-BD88-A53DA97D9C90}"/>
    <cellStyle name="Normal 2 3 4 2 2 3 5" xfId="20240" xr:uid="{478DA540-B741-45AA-85A0-C25CB8190C63}"/>
    <cellStyle name="Normal 2 3 4 2 2 3 5 2" xfId="50554" xr:uid="{D78502B4-241D-49E5-8882-7E1ABCCCEEF6}"/>
    <cellStyle name="Normal 2 3 4 2 2 3 5 3" xfId="35329" xr:uid="{51EF7B54-5EC9-41B0-B151-BEA0DC6594EF}"/>
    <cellStyle name="Normal 2 3 4 2 2 3 6" xfId="15220" xr:uid="{43954783-EF2F-453D-B368-0D0448F7BB76}"/>
    <cellStyle name="Normal 2 3 4 2 2 3 6 2" xfId="45537" xr:uid="{36F1A737-D8D1-4AF4-837E-E8B5BBDBC0F3}"/>
    <cellStyle name="Normal 2 3 4 2 2 3 6 3" xfId="30312" xr:uid="{B4951678-2FD1-4297-BD34-E8F926D5D880}"/>
    <cellStyle name="Normal 2 3 4 2 2 3 7" xfId="40525" xr:uid="{DF61CFF4-5185-4C70-93CC-46CA08CFA725}"/>
    <cellStyle name="Normal 2 3 4 2 2 3 8" xfId="25299" xr:uid="{3BAA1B05-4115-41F8-884F-92B27E8C35F6}"/>
    <cellStyle name="Normal 2 3 4 2 2 4" xfId="10590" xr:uid="{AF461194-6724-4798-8017-4E051DD147BB}"/>
    <cellStyle name="Normal 2 3 4 2 2 4 2" xfId="12277" xr:uid="{FE1A4509-29FD-4B05-BB23-B15561507D17}"/>
    <cellStyle name="Normal 2 3 4 2 2 4 2 2" xfId="22329" xr:uid="{937C0CA7-50CD-41C6-A3D7-DE99A7B5C29E}"/>
    <cellStyle name="Normal 2 3 4 2 2 4 2 2 2" xfId="52643" xr:uid="{1BBEC976-64FE-4007-8EA6-6E1A0A8063CE}"/>
    <cellStyle name="Normal 2 3 4 2 2 4 2 2 3" xfId="37418" xr:uid="{89088D79-6DB3-454B-95BF-A0D7EBA4C8F9}"/>
    <cellStyle name="Normal 2 3 4 2 2 4 2 3" xfId="17310" xr:uid="{7BB63944-B5F8-471A-BD07-931E31DD159A}"/>
    <cellStyle name="Normal 2 3 4 2 2 4 2 3 2" xfId="47626" xr:uid="{CB710741-58B1-434F-B094-E61355DE2F01}"/>
    <cellStyle name="Normal 2 3 4 2 2 4 2 3 3" xfId="32401" xr:uid="{DFE8C39E-7AAF-4561-AF78-2027B77D646A}"/>
    <cellStyle name="Normal 2 3 4 2 2 4 2 4" xfId="42613" xr:uid="{41D494F7-1FCC-4F26-B4D7-21892951CC25}"/>
    <cellStyle name="Normal 2 3 4 2 2 4 2 5" xfId="27388" xr:uid="{9AC16966-EF3B-4AB4-81F5-5A5627FA0FB0}"/>
    <cellStyle name="Normal 2 3 4 2 2 4 3" xfId="13957" xr:uid="{894103C6-D1D3-4F79-AEE1-E41D7BF52B4C}"/>
    <cellStyle name="Normal 2 3 4 2 2 4 3 2" xfId="24000" xr:uid="{381FB49C-D0AA-4F63-B4AA-8133300002E7}"/>
    <cellStyle name="Normal 2 3 4 2 2 4 3 2 2" xfId="54314" xr:uid="{20E19143-E3D3-4F6F-A301-4DA4B3F7B727}"/>
    <cellStyle name="Normal 2 3 4 2 2 4 3 2 3" xfId="39089" xr:uid="{A10E3B62-4749-4D89-9033-A6D7C2B865EB}"/>
    <cellStyle name="Normal 2 3 4 2 2 4 3 3" xfId="18981" xr:uid="{210AF0EB-5367-4FF2-BAD8-3E27533353DF}"/>
    <cellStyle name="Normal 2 3 4 2 2 4 3 3 2" xfId="49297" xr:uid="{4158D62B-B939-43BD-B139-B74EF97CF445}"/>
    <cellStyle name="Normal 2 3 4 2 2 4 3 3 3" xfId="34072" xr:uid="{DBDC3BBB-B22E-492E-812C-5E2635EE2387}"/>
    <cellStyle name="Normal 2 3 4 2 2 4 3 4" xfId="44284" xr:uid="{D1C7C5A6-4FF4-45D5-8270-DD6F73499A7E}"/>
    <cellStyle name="Normal 2 3 4 2 2 4 3 5" xfId="29059" xr:uid="{B5728749-A346-4076-B07D-9EAAA13DD9B2}"/>
    <cellStyle name="Normal 2 3 4 2 2 4 4" xfId="20658" xr:uid="{64E901B5-7DB9-41F5-9984-7CC7E192433E}"/>
    <cellStyle name="Normal 2 3 4 2 2 4 4 2" xfId="50972" xr:uid="{85DDFD3D-CF9C-4078-AAF3-AEE33B05A8BD}"/>
    <cellStyle name="Normal 2 3 4 2 2 4 4 3" xfId="35747" xr:uid="{8BA87934-257C-4BA7-BE09-B46B735AE6E1}"/>
    <cellStyle name="Normal 2 3 4 2 2 4 5" xfId="15638" xr:uid="{2C56D716-82EE-4D87-B480-F01D1D6BBACC}"/>
    <cellStyle name="Normal 2 3 4 2 2 4 5 2" xfId="45955" xr:uid="{B890D2D7-CAB1-4B28-92A0-DDA4DDBEFEB7}"/>
    <cellStyle name="Normal 2 3 4 2 2 4 5 3" xfId="30730" xr:uid="{D7BDD777-CECF-4A3C-B07C-6CCC09E1230C}"/>
    <cellStyle name="Normal 2 3 4 2 2 4 6" xfId="40943" xr:uid="{A6814017-D963-4844-8BEC-6B955A368961}"/>
    <cellStyle name="Normal 2 3 4 2 2 4 7" xfId="25717" xr:uid="{7CB16811-E607-4BF4-8ADF-DD5D062CF583}"/>
    <cellStyle name="Normal 2 3 4 2 2 5" xfId="11440" xr:uid="{3CAB9B7A-FFC0-42DE-AE02-485C06E224C2}"/>
    <cellStyle name="Normal 2 3 4 2 2 5 2" xfId="21493" xr:uid="{34E936A4-BD73-4A5F-8BB1-96E003368E94}"/>
    <cellStyle name="Normal 2 3 4 2 2 5 2 2" xfId="51807" xr:uid="{06E1AC22-19C4-45E5-9E9A-34BE2BC15FE5}"/>
    <cellStyle name="Normal 2 3 4 2 2 5 2 3" xfId="36582" xr:uid="{2B4B0657-094A-4D6B-A4F7-D284F8AB1348}"/>
    <cellStyle name="Normal 2 3 4 2 2 5 3" xfId="16474" xr:uid="{9E187178-03EB-48A9-BC3D-9478A87D8D5F}"/>
    <cellStyle name="Normal 2 3 4 2 2 5 3 2" xfId="46790" xr:uid="{14B939C0-9504-4BB5-B1A8-77199589F91D}"/>
    <cellStyle name="Normal 2 3 4 2 2 5 3 3" xfId="31565" xr:uid="{83F27415-F371-4CE7-A75D-B35CB2F982DD}"/>
    <cellStyle name="Normal 2 3 4 2 2 5 4" xfId="41777" xr:uid="{13BD009C-5EDB-4C67-8502-AF9D6E74F332}"/>
    <cellStyle name="Normal 2 3 4 2 2 5 5" xfId="26552" xr:uid="{D70069E2-6D54-4DAD-BF60-9E99927D653D}"/>
    <cellStyle name="Normal 2 3 4 2 2 6" xfId="13121" xr:uid="{DA14BA72-171B-4229-8875-675C1CBEBDF4}"/>
    <cellStyle name="Normal 2 3 4 2 2 6 2" xfId="23164" xr:uid="{0DD07FBB-8629-4D4E-896E-38A9F0FA2C03}"/>
    <cellStyle name="Normal 2 3 4 2 2 6 2 2" xfId="53478" xr:uid="{91BFC7F6-B852-491E-98F4-F7D458341454}"/>
    <cellStyle name="Normal 2 3 4 2 2 6 2 3" xfId="38253" xr:uid="{01F6C697-6506-4C3F-84EB-AD9D78FEEF4A}"/>
    <cellStyle name="Normal 2 3 4 2 2 6 3" xfId="18145" xr:uid="{1660FB43-740E-4D07-89E6-6EC1864237C3}"/>
    <cellStyle name="Normal 2 3 4 2 2 6 3 2" xfId="48461" xr:uid="{F0CA8EF0-FFC1-4628-BB11-A025F06329B8}"/>
    <cellStyle name="Normal 2 3 4 2 2 6 3 3" xfId="33236" xr:uid="{0F3EABC9-42EB-4A79-81D5-6AA58C536B2C}"/>
    <cellStyle name="Normal 2 3 4 2 2 6 4" xfId="43448" xr:uid="{1E28EE11-1CA6-4740-9514-6957F8791629}"/>
    <cellStyle name="Normal 2 3 4 2 2 6 5" xfId="28223" xr:uid="{3126365E-DBBC-461C-AADC-7187B5B6EB2C}"/>
    <cellStyle name="Normal 2 3 4 2 2 7" xfId="19822" xr:uid="{97E7A4BC-FFEA-4C9F-B526-A0CF2E039F23}"/>
    <cellStyle name="Normal 2 3 4 2 2 7 2" xfId="50136" xr:uid="{BF3751B6-B29E-4D85-B5B8-D1BD9F2B5F17}"/>
    <cellStyle name="Normal 2 3 4 2 2 7 3" xfId="34911" xr:uid="{13DA2632-11C7-421C-BB17-394F075813B6}"/>
    <cellStyle name="Normal 2 3 4 2 2 8" xfId="14802" xr:uid="{EC373398-FD1D-4A12-877A-73BD373824C9}"/>
    <cellStyle name="Normal 2 3 4 2 2 8 2" xfId="45119" xr:uid="{6E6B03F2-86EA-4415-B78C-D91796956857}"/>
    <cellStyle name="Normal 2 3 4 2 2 8 3" xfId="29894" xr:uid="{268A72D4-6E2B-4ECC-B175-2961B4CDF4AE}"/>
    <cellStyle name="Normal 2 3 4 2 2 9" xfId="40107" xr:uid="{8F0771E9-0F3B-460F-B57A-A7753634D012}"/>
    <cellStyle name="Normal 2 3 4 2 3" xfId="9854" xr:uid="{63AF25A1-9CDD-44A9-8830-17C10D2058B0}"/>
    <cellStyle name="Normal 2 3 4 2 3 2" xfId="10274" xr:uid="{64ACEBBE-FF6C-4080-86FE-32D88967E84B}"/>
    <cellStyle name="Normal 2 3 4 2 3 2 2" xfId="11112" xr:uid="{03A46CF4-9140-42AC-A312-10F3A86612C7}"/>
    <cellStyle name="Normal 2 3 4 2 3 2 2 2" xfId="12799" xr:uid="{32EA8708-B5C4-49DD-BC12-3E5BC22D35F8}"/>
    <cellStyle name="Normal 2 3 4 2 3 2 2 2 2" xfId="22851" xr:uid="{C9931B6D-6D57-4006-A573-154319275400}"/>
    <cellStyle name="Normal 2 3 4 2 3 2 2 2 2 2" xfId="53165" xr:uid="{40D13448-9EAD-457B-84B7-633217CD149E}"/>
    <cellStyle name="Normal 2 3 4 2 3 2 2 2 2 3" xfId="37940" xr:uid="{C4F72BFD-6136-4CB7-BCAC-4CD29C0338EE}"/>
    <cellStyle name="Normal 2 3 4 2 3 2 2 2 3" xfId="17832" xr:uid="{E89602DC-D08B-48FE-95EE-57633B75ED85}"/>
    <cellStyle name="Normal 2 3 4 2 3 2 2 2 3 2" xfId="48148" xr:uid="{68CF7024-FAB8-4973-90A2-1FD2BC3C7050}"/>
    <cellStyle name="Normal 2 3 4 2 3 2 2 2 3 3" xfId="32923" xr:uid="{9C75994B-6E10-4678-BC99-CB72976F75D9}"/>
    <cellStyle name="Normal 2 3 4 2 3 2 2 2 4" xfId="43135" xr:uid="{2E34751C-3E38-4E77-8760-64A86794FFAB}"/>
    <cellStyle name="Normal 2 3 4 2 3 2 2 2 5" xfId="27910" xr:uid="{D4F84BD3-DAEC-4DA7-B876-988E0DB94ADF}"/>
    <cellStyle name="Normal 2 3 4 2 3 2 2 3" xfId="14479" xr:uid="{02533FD0-FFB8-41BD-8F90-11AC06CF37B4}"/>
    <cellStyle name="Normal 2 3 4 2 3 2 2 3 2" xfId="24522" xr:uid="{5DAC596D-4C16-455C-9C0D-324E0A55D1EE}"/>
    <cellStyle name="Normal 2 3 4 2 3 2 2 3 2 2" xfId="54836" xr:uid="{416B2444-24B6-4578-8301-68F8A38BF1AD}"/>
    <cellStyle name="Normal 2 3 4 2 3 2 2 3 2 3" xfId="39611" xr:uid="{C2854D06-BD88-4E36-BAA6-B1C3A0617B44}"/>
    <cellStyle name="Normal 2 3 4 2 3 2 2 3 3" xfId="19503" xr:uid="{02418BC6-94D6-401A-AF6F-E60083677E84}"/>
    <cellStyle name="Normal 2 3 4 2 3 2 2 3 3 2" xfId="49819" xr:uid="{9647EB13-FCBA-41FF-B3CC-DA33323E8E94}"/>
    <cellStyle name="Normal 2 3 4 2 3 2 2 3 3 3" xfId="34594" xr:uid="{78E54216-8352-493E-8298-C878413B4503}"/>
    <cellStyle name="Normal 2 3 4 2 3 2 2 3 4" xfId="44806" xr:uid="{7F97AE9E-C2F1-4DE0-B7B4-6C25BC16721B}"/>
    <cellStyle name="Normal 2 3 4 2 3 2 2 3 5" xfId="29581" xr:uid="{2502CA89-9E6F-44AC-8048-5A61B683E597}"/>
    <cellStyle name="Normal 2 3 4 2 3 2 2 4" xfId="21180" xr:uid="{7A50C2CB-3713-4FA9-BD40-E4DD024BAA68}"/>
    <cellStyle name="Normal 2 3 4 2 3 2 2 4 2" xfId="51494" xr:uid="{DA732E5B-CDAB-4C6A-BEF0-252A0C6D08FC}"/>
    <cellStyle name="Normal 2 3 4 2 3 2 2 4 3" xfId="36269" xr:uid="{078D55DB-A234-49AF-B6B6-2266B9B46C92}"/>
    <cellStyle name="Normal 2 3 4 2 3 2 2 5" xfId="16160" xr:uid="{A44D1950-8421-409F-A331-7D550F5D7392}"/>
    <cellStyle name="Normal 2 3 4 2 3 2 2 5 2" xfId="46477" xr:uid="{DB814F38-ECC8-434B-84FA-B25B600EF1B4}"/>
    <cellStyle name="Normal 2 3 4 2 3 2 2 5 3" xfId="31252" xr:uid="{C9CC40D8-9269-45AB-8590-E4B918120341}"/>
    <cellStyle name="Normal 2 3 4 2 3 2 2 6" xfId="41465" xr:uid="{310EB46D-E603-40A4-BBBB-1DC0CE882B44}"/>
    <cellStyle name="Normal 2 3 4 2 3 2 2 7" xfId="26239" xr:uid="{2B8CB944-08F7-4116-9C03-6EC5C9D2CD11}"/>
    <cellStyle name="Normal 2 3 4 2 3 2 3" xfId="11962" xr:uid="{85A233C4-75F0-44ED-81EB-D0803C2ACA46}"/>
    <cellStyle name="Normal 2 3 4 2 3 2 3 2" xfId="22015" xr:uid="{C849EE93-7DA1-457F-9DA4-2E0EE249EDFC}"/>
    <cellStyle name="Normal 2 3 4 2 3 2 3 2 2" xfId="52329" xr:uid="{A22ADEF0-5531-48AF-A76B-7E8B22193E5A}"/>
    <cellStyle name="Normal 2 3 4 2 3 2 3 2 3" xfId="37104" xr:uid="{C0B82DA0-363E-4163-8295-F93D9773D75A}"/>
    <cellStyle name="Normal 2 3 4 2 3 2 3 3" xfId="16996" xr:uid="{FF8844F2-080B-45FB-B247-BB6715FF2FC1}"/>
    <cellStyle name="Normal 2 3 4 2 3 2 3 3 2" xfId="47312" xr:uid="{D6B06A65-E6C7-4D96-BFB6-00739901CF2F}"/>
    <cellStyle name="Normal 2 3 4 2 3 2 3 3 3" xfId="32087" xr:uid="{FAF56B49-CA26-4C93-9318-054FDBDFDD9E}"/>
    <cellStyle name="Normal 2 3 4 2 3 2 3 4" xfId="42299" xr:uid="{A8A7725A-9A04-4070-A1DA-E9776360EB8C}"/>
    <cellStyle name="Normal 2 3 4 2 3 2 3 5" xfId="27074" xr:uid="{859C9754-6C50-4A39-B6F3-7BB9DA8001AD}"/>
    <cellStyle name="Normal 2 3 4 2 3 2 4" xfId="13643" xr:uid="{C81AFC59-9E8D-4785-A4D8-1CA2DA25EF49}"/>
    <cellStyle name="Normal 2 3 4 2 3 2 4 2" xfId="23686" xr:uid="{6A8C1E39-AA8C-4D87-9D74-EDD1120CD1C5}"/>
    <cellStyle name="Normal 2 3 4 2 3 2 4 2 2" xfId="54000" xr:uid="{EF868D52-0CFC-4E45-B974-45C5858FB7DC}"/>
    <cellStyle name="Normal 2 3 4 2 3 2 4 2 3" xfId="38775" xr:uid="{CD8D9654-D9F6-404A-B506-49A33D5583C3}"/>
    <cellStyle name="Normal 2 3 4 2 3 2 4 3" xfId="18667" xr:uid="{D07E1FCB-3481-40FE-B7A8-189917CAA2F2}"/>
    <cellStyle name="Normal 2 3 4 2 3 2 4 3 2" xfId="48983" xr:uid="{5A1E5FBF-5ED1-499D-9CB1-4E05ADF8378A}"/>
    <cellStyle name="Normal 2 3 4 2 3 2 4 3 3" xfId="33758" xr:uid="{E59C7A2E-F4D4-4144-B152-223F4BB79365}"/>
    <cellStyle name="Normal 2 3 4 2 3 2 4 4" xfId="43970" xr:uid="{393F7DB9-64F6-4C3A-9EBE-0CDE77D15EFA}"/>
    <cellStyle name="Normal 2 3 4 2 3 2 4 5" xfId="28745" xr:uid="{E0920A76-5CD5-4DAF-9F10-DDE9FC238A3D}"/>
    <cellStyle name="Normal 2 3 4 2 3 2 5" xfId="20344" xr:uid="{4CB11676-6A1B-42DB-A4A1-6344B45A1161}"/>
    <cellStyle name="Normal 2 3 4 2 3 2 5 2" xfId="50658" xr:uid="{6A994DE6-6C60-45B2-83F3-A36ED88B0D65}"/>
    <cellStyle name="Normal 2 3 4 2 3 2 5 3" xfId="35433" xr:uid="{2E4FA4E4-2BBA-470C-B19C-8624AE799ED8}"/>
    <cellStyle name="Normal 2 3 4 2 3 2 6" xfId="15324" xr:uid="{85904069-43D1-4407-A157-86F71D33D9BC}"/>
    <cellStyle name="Normal 2 3 4 2 3 2 6 2" xfId="45641" xr:uid="{476FB65D-3ADB-4D17-A1F8-1EB33256D110}"/>
    <cellStyle name="Normal 2 3 4 2 3 2 6 3" xfId="30416" xr:uid="{800F3E34-201F-43C6-8365-A43370F8111B}"/>
    <cellStyle name="Normal 2 3 4 2 3 2 7" xfId="40629" xr:uid="{99879674-B5B7-40C1-BE00-7688F6E943C2}"/>
    <cellStyle name="Normal 2 3 4 2 3 2 8" xfId="25403" xr:uid="{36F4A347-D1AF-4D23-899E-81CE53305025}"/>
    <cellStyle name="Normal 2 3 4 2 3 3" xfId="10694" xr:uid="{453B3753-006E-4AB3-AE58-3B9049F9F672}"/>
    <cellStyle name="Normal 2 3 4 2 3 3 2" xfId="12381" xr:uid="{5DF13EA8-3C9D-4AC0-A987-900FEA0C627B}"/>
    <cellStyle name="Normal 2 3 4 2 3 3 2 2" xfId="22433" xr:uid="{AC012865-8673-415F-B3CD-537144D055DF}"/>
    <cellStyle name="Normal 2 3 4 2 3 3 2 2 2" xfId="52747" xr:uid="{9519D8BF-09EE-465A-91E2-3CE4BD454965}"/>
    <cellStyle name="Normal 2 3 4 2 3 3 2 2 3" xfId="37522" xr:uid="{EAC60340-45AF-4EFB-89B8-3C3D691334BD}"/>
    <cellStyle name="Normal 2 3 4 2 3 3 2 3" xfId="17414" xr:uid="{1DE14C07-CF62-404B-AC6C-8879899860BE}"/>
    <cellStyle name="Normal 2 3 4 2 3 3 2 3 2" xfId="47730" xr:uid="{2FFEDC5C-64F9-4FFB-84DD-B507A0CE8241}"/>
    <cellStyle name="Normal 2 3 4 2 3 3 2 3 3" xfId="32505" xr:uid="{5E2E3866-4DCE-427C-A423-A72A1D080A3D}"/>
    <cellStyle name="Normal 2 3 4 2 3 3 2 4" xfId="42717" xr:uid="{735D39A4-0F30-4AF5-8AE2-77967544E23D}"/>
    <cellStyle name="Normal 2 3 4 2 3 3 2 5" xfId="27492" xr:uid="{44249E36-EF0E-440B-887C-8795DDC4EA75}"/>
    <cellStyle name="Normal 2 3 4 2 3 3 3" xfId="14061" xr:uid="{9393BA23-4FD4-4D13-8E16-851D46BF8399}"/>
    <cellStyle name="Normal 2 3 4 2 3 3 3 2" xfId="24104" xr:uid="{6DC096D3-F7EE-422A-85C5-111ADCFB9BD9}"/>
    <cellStyle name="Normal 2 3 4 2 3 3 3 2 2" xfId="54418" xr:uid="{2D585E91-36F4-4915-B0FA-74F55059F681}"/>
    <cellStyle name="Normal 2 3 4 2 3 3 3 2 3" xfId="39193" xr:uid="{984FBC3B-03F1-463D-9C55-2E96EF5031D7}"/>
    <cellStyle name="Normal 2 3 4 2 3 3 3 3" xfId="19085" xr:uid="{65DC4DA3-FE91-4FBB-B4B9-6AC23AB19A0A}"/>
    <cellStyle name="Normal 2 3 4 2 3 3 3 3 2" xfId="49401" xr:uid="{8645BB5E-638F-4277-BA8A-957E8A408502}"/>
    <cellStyle name="Normal 2 3 4 2 3 3 3 3 3" xfId="34176" xr:uid="{4257655D-E050-4905-88CB-BADCCE44F067}"/>
    <cellStyle name="Normal 2 3 4 2 3 3 3 4" xfId="44388" xr:uid="{95CF56C6-831F-44E2-B10E-3CEBADD9BAFC}"/>
    <cellStyle name="Normal 2 3 4 2 3 3 3 5" xfId="29163" xr:uid="{9137C242-930F-4F02-98FF-318F1FB7F723}"/>
    <cellStyle name="Normal 2 3 4 2 3 3 4" xfId="20762" xr:uid="{5BEC1F77-FC5A-4A50-94C4-1E9A4A281540}"/>
    <cellStyle name="Normal 2 3 4 2 3 3 4 2" xfId="51076" xr:uid="{4DB34A6E-41AA-4F44-A48A-122B574D1099}"/>
    <cellStyle name="Normal 2 3 4 2 3 3 4 3" xfId="35851" xr:uid="{CD627B91-9CC2-496D-8457-8D23B546E33C}"/>
    <cellStyle name="Normal 2 3 4 2 3 3 5" xfId="15742" xr:uid="{475887EC-F3CE-4AA7-A245-742CF08B1F0F}"/>
    <cellStyle name="Normal 2 3 4 2 3 3 5 2" xfId="46059" xr:uid="{186CE4A6-1EA1-49A9-9AE0-E03139E93A92}"/>
    <cellStyle name="Normal 2 3 4 2 3 3 5 3" xfId="30834" xr:uid="{4D463861-D9DC-43FE-9F7C-E50777BD8CA5}"/>
    <cellStyle name="Normal 2 3 4 2 3 3 6" xfId="41047" xr:uid="{7E1521EA-B9BC-425A-BBD8-A2E4E5E6A697}"/>
    <cellStyle name="Normal 2 3 4 2 3 3 7" xfId="25821" xr:uid="{F73DF884-044E-4B70-8198-B57BC44538A0}"/>
    <cellStyle name="Normal 2 3 4 2 3 4" xfId="11544" xr:uid="{E025963E-AC83-445D-BE07-83833F8B68F5}"/>
    <cellStyle name="Normal 2 3 4 2 3 4 2" xfId="21597" xr:uid="{550EB18C-470E-483E-B6C8-5C8B60AA9C90}"/>
    <cellStyle name="Normal 2 3 4 2 3 4 2 2" xfId="51911" xr:uid="{AB01D645-7B7A-44A0-AE4F-2BF82AA4CC01}"/>
    <cellStyle name="Normal 2 3 4 2 3 4 2 3" xfId="36686" xr:uid="{BF234DE8-28DF-4292-82C7-858E172B3DE6}"/>
    <cellStyle name="Normal 2 3 4 2 3 4 3" xfId="16578" xr:uid="{5D3053B9-B3B7-4BA0-AC9D-338E260C4E45}"/>
    <cellStyle name="Normal 2 3 4 2 3 4 3 2" xfId="46894" xr:uid="{AF6B8028-0E62-4767-A2AB-394734918285}"/>
    <cellStyle name="Normal 2 3 4 2 3 4 3 3" xfId="31669" xr:uid="{50ABEE4D-9C69-4248-A282-55D532D18AF3}"/>
    <cellStyle name="Normal 2 3 4 2 3 4 4" xfId="41881" xr:uid="{F3D34925-AF09-4C79-8B72-E278E79F68EB}"/>
    <cellStyle name="Normal 2 3 4 2 3 4 5" xfId="26656" xr:uid="{D8414E0C-C25A-4741-92DE-7FD548F244B7}"/>
    <cellStyle name="Normal 2 3 4 2 3 5" xfId="13225" xr:uid="{5530737E-A489-4E0A-B31E-4DD12EB876CA}"/>
    <cellStyle name="Normal 2 3 4 2 3 5 2" xfId="23268" xr:uid="{B303E34D-1645-44BC-BF05-F9EDC7727454}"/>
    <cellStyle name="Normal 2 3 4 2 3 5 2 2" xfId="53582" xr:uid="{8AD7614A-4CB8-47CD-8D00-3852A9B6FD65}"/>
    <cellStyle name="Normal 2 3 4 2 3 5 2 3" xfId="38357" xr:uid="{0B8963D8-B3F5-47A4-86FC-E9432C821C17}"/>
    <cellStyle name="Normal 2 3 4 2 3 5 3" xfId="18249" xr:uid="{0B189503-21D4-43ED-BEF0-66115E739F6D}"/>
    <cellStyle name="Normal 2 3 4 2 3 5 3 2" xfId="48565" xr:uid="{29B21B96-B6AA-4EA0-A9F7-9FB74309231A}"/>
    <cellStyle name="Normal 2 3 4 2 3 5 3 3" xfId="33340" xr:uid="{30DB1045-3B51-4988-A32F-9BCFAEEB9B22}"/>
    <cellStyle name="Normal 2 3 4 2 3 5 4" xfId="43552" xr:uid="{DD72FE5D-A53B-4FA3-AC9C-ADE2A196F4FA}"/>
    <cellStyle name="Normal 2 3 4 2 3 5 5" xfId="28327" xr:uid="{FE2C299A-8559-4F0A-B948-8AC40592D428}"/>
    <cellStyle name="Normal 2 3 4 2 3 6" xfId="19926" xr:uid="{725FCA97-A78D-43D0-93CD-754A81F60137}"/>
    <cellStyle name="Normal 2 3 4 2 3 6 2" xfId="50240" xr:uid="{2756577B-FB1B-413F-85A8-26EA449B1382}"/>
    <cellStyle name="Normal 2 3 4 2 3 6 3" xfId="35015" xr:uid="{E149271B-73DB-4EEB-A107-CBC658074C68}"/>
    <cellStyle name="Normal 2 3 4 2 3 7" xfId="14906" xr:uid="{03B9768B-1FDF-4840-89C1-7B3D85B89039}"/>
    <cellStyle name="Normal 2 3 4 2 3 7 2" xfId="45223" xr:uid="{46745B2D-AE13-462B-8AE5-0D597CB802EE}"/>
    <cellStyle name="Normal 2 3 4 2 3 7 3" xfId="29998" xr:uid="{1287BA75-FEE4-4F00-B147-AFF94E04751B}"/>
    <cellStyle name="Normal 2 3 4 2 3 8" xfId="40211" xr:uid="{E00BF4A9-9A8E-438C-BC81-977B86354965}"/>
    <cellStyle name="Normal 2 3 4 2 3 9" xfId="24985" xr:uid="{428E3DC6-57E8-4050-A9A8-6F6A84E5525B}"/>
    <cellStyle name="Normal 2 3 4 2 4" xfId="10066" xr:uid="{C0B2EBA3-0AE7-4BFB-BE46-D07FB85AF230}"/>
    <cellStyle name="Normal 2 3 4 2 4 2" xfId="10904" xr:uid="{3074AC88-85BA-474F-AF99-F59388038EF3}"/>
    <cellStyle name="Normal 2 3 4 2 4 2 2" xfId="12591" xr:uid="{DB06E3C3-089B-4F0C-BAFD-566A4042DA78}"/>
    <cellStyle name="Normal 2 3 4 2 4 2 2 2" xfId="22643" xr:uid="{B9BCFAF4-C337-4B38-9191-2DDDDE712FAC}"/>
    <cellStyle name="Normal 2 3 4 2 4 2 2 2 2" xfId="52957" xr:uid="{1C9DCF05-990A-4674-A779-2D46550DFA0F}"/>
    <cellStyle name="Normal 2 3 4 2 4 2 2 2 3" xfId="37732" xr:uid="{ABC6186D-6321-458D-B015-5185B1469722}"/>
    <cellStyle name="Normal 2 3 4 2 4 2 2 3" xfId="17624" xr:uid="{74E6AFC7-71B2-4ACF-9015-FA47E161D1FE}"/>
    <cellStyle name="Normal 2 3 4 2 4 2 2 3 2" xfId="47940" xr:uid="{46757ABB-0F78-44D6-AB8C-193E8E3E03B6}"/>
    <cellStyle name="Normal 2 3 4 2 4 2 2 3 3" xfId="32715" xr:uid="{EFE17116-C2CF-4A41-A4CD-9B721975E7ED}"/>
    <cellStyle name="Normal 2 3 4 2 4 2 2 4" xfId="42927" xr:uid="{204530AA-4D22-4638-ADED-14963EB9D32D}"/>
    <cellStyle name="Normal 2 3 4 2 4 2 2 5" xfId="27702" xr:uid="{AF273321-CC5A-4EA1-AB82-803BEF261804}"/>
    <cellStyle name="Normal 2 3 4 2 4 2 3" xfId="14271" xr:uid="{80059B5F-55B7-4AA1-8630-C7ED023364FF}"/>
    <cellStyle name="Normal 2 3 4 2 4 2 3 2" xfId="24314" xr:uid="{E0DE68A5-FA63-41B4-A252-FEC954DF3EF9}"/>
    <cellStyle name="Normal 2 3 4 2 4 2 3 2 2" xfId="54628" xr:uid="{D36EAE2C-D2C3-414B-86EA-23362B45CC36}"/>
    <cellStyle name="Normal 2 3 4 2 4 2 3 2 3" xfId="39403" xr:uid="{385C2B90-A378-481A-90AA-40FFCC30031F}"/>
    <cellStyle name="Normal 2 3 4 2 4 2 3 3" xfId="19295" xr:uid="{49ED7892-3F25-48FB-A0DA-EFC67BF83D4A}"/>
    <cellStyle name="Normal 2 3 4 2 4 2 3 3 2" xfId="49611" xr:uid="{A35E209C-EAF3-4146-8AB2-D15128E46736}"/>
    <cellStyle name="Normal 2 3 4 2 4 2 3 3 3" xfId="34386" xr:uid="{22FCA9C2-BE65-44C9-9C1A-043AB7824CAD}"/>
    <cellStyle name="Normal 2 3 4 2 4 2 3 4" xfId="44598" xr:uid="{89512330-292D-42AC-B8A3-2EF49872AD47}"/>
    <cellStyle name="Normal 2 3 4 2 4 2 3 5" xfId="29373" xr:uid="{6A916FE6-E143-41CB-AAA5-C1A32317253A}"/>
    <cellStyle name="Normal 2 3 4 2 4 2 4" xfId="20972" xr:uid="{04D063E1-8DB8-47C6-83CE-E0549F1C6AC2}"/>
    <cellStyle name="Normal 2 3 4 2 4 2 4 2" xfId="51286" xr:uid="{AE6AE684-FFC2-4B3E-93E1-C2E5A60647E0}"/>
    <cellStyle name="Normal 2 3 4 2 4 2 4 3" xfId="36061" xr:uid="{761C27B6-DB58-4B24-9D39-4CC04F94B63E}"/>
    <cellStyle name="Normal 2 3 4 2 4 2 5" xfId="15952" xr:uid="{854555DE-AA23-45B4-A01F-EAFC8CC8D347}"/>
    <cellStyle name="Normal 2 3 4 2 4 2 5 2" xfId="46269" xr:uid="{DE09B620-C31B-436D-8E70-8621F3C693D6}"/>
    <cellStyle name="Normal 2 3 4 2 4 2 5 3" xfId="31044" xr:uid="{619E451A-1B77-490D-8B42-EFF6AFEDD7E0}"/>
    <cellStyle name="Normal 2 3 4 2 4 2 6" xfId="41257" xr:uid="{D30B0A4B-0E5F-42CF-880D-F0308CE88B7D}"/>
    <cellStyle name="Normal 2 3 4 2 4 2 7" xfId="26031" xr:uid="{1F430BD9-0613-46A4-A913-A80AE75A1123}"/>
    <cellStyle name="Normal 2 3 4 2 4 3" xfId="11754" xr:uid="{1A91E08C-DFA1-4C06-BD39-018C048D2E80}"/>
    <cellStyle name="Normal 2 3 4 2 4 3 2" xfId="21807" xr:uid="{00C39C0C-E1E8-42FA-9D7D-41F554279801}"/>
    <cellStyle name="Normal 2 3 4 2 4 3 2 2" xfId="52121" xr:uid="{752DD263-9388-4CE8-BBB8-62A711E9B0F3}"/>
    <cellStyle name="Normal 2 3 4 2 4 3 2 3" xfId="36896" xr:uid="{47438475-21FE-44DA-ABAF-5FC32DBB06D5}"/>
    <cellStyle name="Normal 2 3 4 2 4 3 3" xfId="16788" xr:uid="{A357A310-4CEC-467F-8C39-A33DC568804C}"/>
    <cellStyle name="Normal 2 3 4 2 4 3 3 2" xfId="47104" xr:uid="{F4760483-259A-4EF3-9EA1-4F6E283DDCB1}"/>
    <cellStyle name="Normal 2 3 4 2 4 3 3 3" xfId="31879" xr:uid="{E15EBF38-0AF7-4844-8719-9D273709D0C0}"/>
    <cellStyle name="Normal 2 3 4 2 4 3 4" xfId="42091" xr:uid="{F16655CC-2CCC-435D-BF5D-1D3F5A7B4831}"/>
    <cellStyle name="Normal 2 3 4 2 4 3 5" xfId="26866" xr:uid="{9FA6CF4C-7CD7-4FE7-BD40-CEC0855CA402}"/>
    <cellStyle name="Normal 2 3 4 2 4 4" xfId="13435" xr:uid="{3BBEC8B1-2F03-4FD2-ACBF-E8CBD7E04BDA}"/>
    <cellStyle name="Normal 2 3 4 2 4 4 2" xfId="23478" xr:uid="{B6E4CDD6-6B22-48D0-A07B-BB813D83BEF5}"/>
    <cellStyle name="Normal 2 3 4 2 4 4 2 2" xfId="53792" xr:uid="{1BD83AF8-FF92-47CA-AE87-D876CF129D5C}"/>
    <cellStyle name="Normal 2 3 4 2 4 4 2 3" xfId="38567" xr:uid="{3CD2405F-B2B4-4570-A2D3-25A439502A86}"/>
    <cellStyle name="Normal 2 3 4 2 4 4 3" xfId="18459" xr:uid="{DBC36288-0F75-49E8-AD97-D6E9233C0253}"/>
    <cellStyle name="Normal 2 3 4 2 4 4 3 2" xfId="48775" xr:uid="{D7A27520-A0B2-48D7-AB48-8901025178BA}"/>
    <cellStyle name="Normal 2 3 4 2 4 4 3 3" xfId="33550" xr:uid="{783689A0-5F2B-494F-81AA-D5020FC9BD67}"/>
    <cellStyle name="Normal 2 3 4 2 4 4 4" xfId="43762" xr:uid="{AB5AE172-FD01-4E7B-BCB8-11E722194360}"/>
    <cellStyle name="Normal 2 3 4 2 4 4 5" xfId="28537" xr:uid="{8B92AE72-EF7F-4CEF-9010-C0FE38A0C350}"/>
    <cellStyle name="Normal 2 3 4 2 4 5" xfId="20136" xr:uid="{2E7DCC21-BFA9-4C40-A9E4-60954407F83F}"/>
    <cellStyle name="Normal 2 3 4 2 4 5 2" xfId="50450" xr:uid="{8D35D821-7C77-4AB3-AD7B-FCFFD0CBDB6D}"/>
    <cellStyle name="Normal 2 3 4 2 4 5 3" xfId="35225" xr:uid="{8229C9BC-9C1E-43FB-B7C7-8E193D6F6EBE}"/>
    <cellStyle name="Normal 2 3 4 2 4 6" xfId="15116" xr:uid="{D3A81DAD-6307-43A3-B973-1B22973EAB73}"/>
    <cellStyle name="Normal 2 3 4 2 4 6 2" xfId="45433" xr:uid="{A2AA73D6-4DBF-4577-A9A8-D5BB09C72361}"/>
    <cellStyle name="Normal 2 3 4 2 4 6 3" xfId="30208" xr:uid="{D7FBF064-07E3-4FA2-9ADF-628BE548A4B8}"/>
    <cellStyle name="Normal 2 3 4 2 4 7" xfId="40421" xr:uid="{3D47E770-42B4-4636-A74B-61652F72C79D}"/>
    <cellStyle name="Normal 2 3 4 2 4 8" xfId="25195" xr:uid="{16517EA3-03B2-4505-8914-63D8FE350BE3}"/>
    <cellStyle name="Normal 2 3 4 2 5" xfId="10486" xr:uid="{D0BA1F6D-1403-4E2C-BE28-64969EB48061}"/>
    <cellStyle name="Normal 2 3 4 2 5 2" xfId="12173" xr:uid="{150A70CE-95F4-4700-B037-4660E263A784}"/>
    <cellStyle name="Normal 2 3 4 2 5 2 2" xfId="22225" xr:uid="{217A36A7-FF4D-4868-BE80-9D2049EA0E44}"/>
    <cellStyle name="Normal 2 3 4 2 5 2 2 2" xfId="52539" xr:uid="{50195C2A-A5F7-4DBE-9E8C-DBBBF7924DB4}"/>
    <cellStyle name="Normal 2 3 4 2 5 2 2 3" xfId="37314" xr:uid="{02514DFC-1FED-4936-9F5C-BBB6124FC856}"/>
    <cellStyle name="Normal 2 3 4 2 5 2 3" xfId="17206" xr:uid="{CB29F78D-DE5C-40EA-B694-A0E7A2702692}"/>
    <cellStyle name="Normal 2 3 4 2 5 2 3 2" xfId="47522" xr:uid="{52D9AB02-F5F5-4034-8706-22070B37900E}"/>
    <cellStyle name="Normal 2 3 4 2 5 2 3 3" xfId="32297" xr:uid="{7966EA66-C7AB-4996-9D2B-DEBCE27E4B11}"/>
    <cellStyle name="Normal 2 3 4 2 5 2 4" xfId="42509" xr:uid="{5F26383A-B73B-4F18-AAE5-8C0D5F8799F4}"/>
    <cellStyle name="Normal 2 3 4 2 5 2 5" xfId="27284" xr:uid="{916D5344-E920-42B3-9D6F-F1A00D12A29D}"/>
    <cellStyle name="Normal 2 3 4 2 5 3" xfId="13853" xr:uid="{81DE9F1C-08CE-4B0A-9DB2-50AD59BB3296}"/>
    <cellStyle name="Normal 2 3 4 2 5 3 2" xfId="23896" xr:uid="{BB356E6F-D6D0-477D-84A4-0A6F49074729}"/>
    <cellStyle name="Normal 2 3 4 2 5 3 2 2" xfId="54210" xr:uid="{57D410D8-2217-4BBB-8851-E2FAF7CA4A6C}"/>
    <cellStyle name="Normal 2 3 4 2 5 3 2 3" xfId="38985" xr:uid="{69B19F20-6735-4428-90BE-4A8D11F52DBA}"/>
    <cellStyle name="Normal 2 3 4 2 5 3 3" xfId="18877" xr:uid="{86987590-EF35-4092-9928-A3903EEB14A6}"/>
    <cellStyle name="Normal 2 3 4 2 5 3 3 2" xfId="49193" xr:uid="{DCBDC637-DFC0-4A7D-893C-EA0F8F3F2B85}"/>
    <cellStyle name="Normal 2 3 4 2 5 3 3 3" xfId="33968" xr:uid="{CE6D8FDB-D6FE-4BDE-8162-220566E91E3A}"/>
    <cellStyle name="Normal 2 3 4 2 5 3 4" xfId="44180" xr:uid="{692BE314-676B-402B-A603-6CB03C05FFD6}"/>
    <cellStyle name="Normal 2 3 4 2 5 3 5" xfId="28955" xr:uid="{7DCAD7CB-41B7-4962-A327-7966B584B148}"/>
    <cellStyle name="Normal 2 3 4 2 5 4" xfId="20554" xr:uid="{14F64B14-0A3D-482D-B3B4-CE69F19E20D7}"/>
    <cellStyle name="Normal 2 3 4 2 5 4 2" xfId="50868" xr:uid="{A5A6E839-AAFE-473F-9D21-11AD2949D15F}"/>
    <cellStyle name="Normal 2 3 4 2 5 4 3" xfId="35643" xr:uid="{BC692AC5-7195-47CA-9276-45005E76059A}"/>
    <cellStyle name="Normal 2 3 4 2 5 5" xfId="15534" xr:uid="{248BFEB1-BA38-474F-ADFC-EFFA41F909CA}"/>
    <cellStyle name="Normal 2 3 4 2 5 5 2" xfId="45851" xr:uid="{50C05B0E-E87A-4BDE-A2C5-10C5D3D3646A}"/>
    <cellStyle name="Normal 2 3 4 2 5 5 3" xfId="30626" xr:uid="{67CF2AEC-CA90-43F2-92CA-29EC2A0CF391}"/>
    <cellStyle name="Normal 2 3 4 2 5 6" xfId="40839" xr:uid="{0AD56AC1-30C4-432A-BB23-0216EF378967}"/>
    <cellStyle name="Normal 2 3 4 2 5 7" xfId="25613" xr:uid="{74B4FEDC-724B-4C56-BA63-D313D195F32A}"/>
    <cellStyle name="Normal 2 3 4 2 6" xfId="11336" xr:uid="{48618DBC-9A12-4DAA-B36E-043845293198}"/>
    <cellStyle name="Normal 2 3 4 2 6 2" xfId="21389" xr:uid="{8B0EDFC0-D0B2-4DC3-9624-EE95DEDC16EA}"/>
    <cellStyle name="Normal 2 3 4 2 6 2 2" xfId="51703" xr:uid="{31821D5B-5241-41E3-ADB0-6BD83D45FB07}"/>
    <cellStyle name="Normal 2 3 4 2 6 2 3" xfId="36478" xr:uid="{6C0A63A9-EFCA-4F08-9857-D426346256AD}"/>
    <cellStyle name="Normal 2 3 4 2 6 3" xfId="16370" xr:uid="{34123C84-35F8-4007-9A30-6907235A4C8A}"/>
    <cellStyle name="Normal 2 3 4 2 6 3 2" xfId="46686" xr:uid="{CBCC407A-084D-4C32-8CDC-D2D919CF6EAB}"/>
    <cellStyle name="Normal 2 3 4 2 6 3 3" xfId="31461" xr:uid="{B12E03EE-3D16-4C46-9B25-8D7AA64DDFB6}"/>
    <cellStyle name="Normal 2 3 4 2 6 4" xfId="41673" xr:uid="{0CB75FF0-E636-4BCE-87AB-5486A7B25CC1}"/>
    <cellStyle name="Normal 2 3 4 2 6 5" xfId="26448" xr:uid="{4DCBAB5B-3F99-4904-B8A3-116195776FA3}"/>
    <cellStyle name="Normal 2 3 4 2 7" xfId="13017" xr:uid="{B35A745F-7B3F-4F56-9D92-BB165E85C2CC}"/>
    <cellStyle name="Normal 2 3 4 2 7 2" xfId="23060" xr:uid="{4A08345A-0150-4A72-B478-93900DED1AD4}"/>
    <cellStyle name="Normal 2 3 4 2 7 2 2" xfId="53374" xr:uid="{223D1F83-837A-4FC6-8065-B5D0A64F4EC6}"/>
    <cellStyle name="Normal 2 3 4 2 7 2 3" xfId="38149" xr:uid="{81B8524A-F6E9-4A2C-86A8-3AD5AC4EE8EE}"/>
    <cellStyle name="Normal 2 3 4 2 7 3" xfId="18041" xr:uid="{A6169932-BF43-4839-AFF1-885952024AE1}"/>
    <cellStyle name="Normal 2 3 4 2 7 3 2" xfId="48357" xr:uid="{BEF00269-C5D8-4C07-A1FF-EF0691088FA2}"/>
    <cellStyle name="Normal 2 3 4 2 7 3 3" xfId="33132" xr:uid="{6DE4A9EC-1351-4CB1-A398-0D4E069A9A2C}"/>
    <cellStyle name="Normal 2 3 4 2 7 4" xfId="43344" xr:uid="{E8434021-83F1-46E4-9D1E-103333BA5B7E}"/>
    <cellStyle name="Normal 2 3 4 2 7 5" xfId="28119" xr:uid="{79EA5048-48BD-4F14-9B54-78B7F8D584BE}"/>
    <cellStyle name="Normal 2 3 4 2 8" xfId="19718" xr:uid="{80620175-7411-45D3-8644-7355FBAFFAFF}"/>
    <cellStyle name="Normal 2 3 4 2 8 2" xfId="50032" xr:uid="{55267932-D664-4BC9-B6C1-0A595DF7E019}"/>
    <cellStyle name="Normal 2 3 4 2 8 3" xfId="34807" xr:uid="{C7016FC4-9804-4FDA-890A-BCC987E0F754}"/>
    <cellStyle name="Normal 2 3 4 2 9" xfId="14698" xr:uid="{7067740C-390C-4DAC-9FDD-661ACEFD4607}"/>
    <cellStyle name="Normal 2 3 4 2 9 2" xfId="45015" xr:uid="{89FE2066-C52E-4DC0-9A14-F299DCAFA025}"/>
    <cellStyle name="Normal 2 3 4 2 9 3" xfId="29790" xr:uid="{138A8950-4B8B-407F-8ECB-988A3FF5CCF8}"/>
    <cellStyle name="Normal 2 3 4 3" xfId="9691" xr:uid="{26996F0F-0184-48BF-9B88-C306DC5C7ED2}"/>
    <cellStyle name="Normal 2 3 4 3 10" xfId="24829" xr:uid="{41E6BCA6-CA6C-4FF1-9514-CF9008D1EC46}"/>
    <cellStyle name="Normal 2 3 4 3 2" xfId="9906" xr:uid="{D148F433-024E-4914-B8A6-14DC15396CF3}"/>
    <cellStyle name="Normal 2 3 4 3 2 2" xfId="10326" xr:uid="{6E9FE366-8D98-429F-B545-347F184842A8}"/>
    <cellStyle name="Normal 2 3 4 3 2 2 2" xfId="11164" xr:uid="{7B89998D-C731-486E-BCFE-05A49A0D9CFB}"/>
    <cellStyle name="Normal 2 3 4 3 2 2 2 2" xfId="12851" xr:uid="{4FED745F-DDCB-43D0-BB22-A962A5740394}"/>
    <cellStyle name="Normal 2 3 4 3 2 2 2 2 2" xfId="22903" xr:uid="{1709310C-00A7-438C-A81D-6E956B19F4F6}"/>
    <cellStyle name="Normal 2 3 4 3 2 2 2 2 2 2" xfId="53217" xr:uid="{AE99DB72-259E-4B4D-86F7-288C42B6B2B9}"/>
    <cellStyle name="Normal 2 3 4 3 2 2 2 2 2 3" xfId="37992" xr:uid="{BAD51690-99DE-42EE-B6D3-F00D703DDE7F}"/>
    <cellStyle name="Normal 2 3 4 3 2 2 2 2 3" xfId="17884" xr:uid="{343B1999-ED93-481F-8BE4-E4EB582D0A81}"/>
    <cellStyle name="Normal 2 3 4 3 2 2 2 2 3 2" xfId="48200" xr:uid="{716ED502-54EF-48E3-9D15-48817B84B7A5}"/>
    <cellStyle name="Normal 2 3 4 3 2 2 2 2 3 3" xfId="32975" xr:uid="{BBE6E2E2-AC0C-4A4D-800F-4C2C484A20AF}"/>
    <cellStyle name="Normal 2 3 4 3 2 2 2 2 4" xfId="43187" xr:uid="{BC306A31-95A1-4A39-B56A-A491FD9F35D5}"/>
    <cellStyle name="Normal 2 3 4 3 2 2 2 2 5" xfId="27962" xr:uid="{B6EF933C-05F0-4669-B9D2-142B3D4801AB}"/>
    <cellStyle name="Normal 2 3 4 3 2 2 2 3" xfId="14531" xr:uid="{5AA84404-3A71-49DB-AF91-E79AC85420CE}"/>
    <cellStyle name="Normal 2 3 4 3 2 2 2 3 2" xfId="24574" xr:uid="{5AC2768E-251B-4C92-BF31-B456A5374F95}"/>
    <cellStyle name="Normal 2 3 4 3 2 2 2 3 2 2" xfId="54888" xr:uid="{9C43812E-52BE-4CD8-B1D2-B5D4E1E06712}"/>
    <cellStyle name="Normal 2 3 4 3 2 2 2 3 2 3" xfId="39663" xr:uid="{B09B3F9D-AEB5-46F3-83DA-31D580AE3701}"/>
    <cellStyle name="Normal 2 3 4 3 2 2 2 3 3" xfId="19555" xr:uid="{4157B7FA-A92A-4D97-AA1D-0271E3AEF66B}"/>
    <cellStyle name="Normal 2 3 4 3 2 2 2 3 3 2" xfId="49871" xr:uid="{F674DF14-9AD0-40FF-889E-A116EBCC51BA}"/>
    <cellStyle name="Normal 2 3 4 3 2 2 2 3 3 3" xfId="34646" xr:uid="{44286FB4-9065-45FF-94B4-2B1E490427CA}"/>
    <cellStyle name="Normal 2 3 4 3 2 2 2 3 4" xfId="44858" xr:uid="{3ADA0AFC-E3B6-4C16-8C6A-3ABCFB1F76B9}"/>
    <cellStyle name="Normal 2 3 4 3 2 2 2 3 5" xfId="29633" xr:uid="{106B1E95-E202-4867-B07C-77F038D67F00}"/>
    <cellStyle name="Normal 2 3 4 3 2 2 2 4" xfId="21232" xr:uid="{F61FDC1A-1224-477C-BD62-014510363ADE}"/>
    <cellStyle name="Normal 2 3 4 3 2 2 2 4 2" xfId="51546" xr:uid="{4C29EB09-6F7B-45F7-80F2-ECA40B682FEB}"/>
    <cellStyle name="Normal 2 3 4 3 2 2 2 4 3" xfId="36321" xr:uid="{EDE75353-1379-44BD-B53B-7AA4E87E9B1B}"/>
    <cellStyle name="Normal 2 3 4 3 2 2 2 5" xfId="16212" xr:uid="{53BAD955-A53B-4640-A236-73C6C057CC05}"/>
    <cellStyle name="Normal 2 3 4 3 2 2 2 5 2" xfId="46529" xr:uid="{E6446320-1728-40EC-A9A6-8D35D8703BC4}"/>
    <cellStyle name="Normal 2 3 4 3 2 2 2 5 3" xfId="31304" xr:uid="{9B8B995B-3A69-4397-92E5-58A1CA9DB261}"/>
    <cellStyle name="Normal 2 3 4 3 2 2 2 6" xfId="41517" xr:uid="{9943694E-0F3C-48C7-92F4-5654E73873EF}"/>
    <cellStyle name="Normal 2 3 4 3 2 2 2 7" xfId="26291" xr:uid="{876B893D-E73B-44CD-A5AD-107F0049460D}"/>
    <cellStyle name="Normal 2 3 4 3 2 2 3" xfId="12014" xr:uid="{E2C6A224-B24F-434C-8F56-3A9498B7F309}"/>
    <cellStyle name="Normal 2 3 4 3 2 2 3 2" xfId="22067" xr:uid="{AE23DE96-DB49-4A64-B878-433F346A4BF1}"/>
    <cellStyle name="Normal 2 3 4 3 2 2 3 2 2" xfId="52381" xr:uid="{E6FA4919-225B-4BC0-985F-0B3EF0718778}"/>
    <cellStyle name="Normal 2 3 4 3 2 2 3 2 3" xfId="37156" xr:uid="{F536D915-5711-4F57-A41F-730B521EA396}"/>
    <cellStyle name="Normal 2 3 4 3 2 2 3 3" xfId="17048" xr:uid="{1874A0D0-6B7C-4A7A-A24D-42ECC391D3F1}"/>
    <cellStyle name="Normal 2 3 4 3 2 2 3 3 2" xfId="47364" xr:uid="{A9B74B43-006B-4B65-8606-22D5F104DF44}"/>
    <cellStyle name="Normal 2 3 4 3 2 2 3 3 3" xfId="32139" xr:uid="{8B442093-A6AE-48C4-901D-5114057135F5}"/>
    <cellStyle name="Normal 2 3 4 3 2 2 3 4" xfId="42351" xr:uid="{BABD50D6-7651-4925-A422-A4BCED68728E}"/>
    <cellStyle name="Normal 2 3 4 3 2 2 3 5" xfId="27126" xr:uid="{2DC41359-869F-4F12-ADDA-12DB422105EF}"/>
    <cellStyle name="Normal 2 3 4 3 2 2 4" xfId="13695" xr:uid="{0A64E1F6-ADDC-4DC1-80F9-8A222E450E1A}"/>
    <cellStyle name="Normal 2 3 4 3 2 2 4 2" xfId="23738" xr:uid="{FE01A2B2-1D5B-4531-ACBC-A9AF52B221F1}"/>
    <cellStyle name="Normal 2 3 4 3 2 2 4 2 2" xfId="54052" xr:uid="{5D06919D-9758-4ED3-BA8D-9CF131030139}"/>
    <cellStyle name="Normal 2 3 4 3 2 2 4 2 3" xfId="38827" xr:uid="{05BC3A07-7470-4E52-B6DE-E57F69967552}"/>
    <cellStyle name="Normal 2 3 4 3 2 2 4 3" xfId="18719" xr:uid="{A302F389-981D-4F8F-A205-3AD03DC5C917}"/>
    <cellStyle name="Normal 2 3 4 3 2 2 4 3 2" xfId="49035" xr:uid="{E061A02E-0F75-4464-BF4B-8410C3F8B131}"/>
    <cellStyle name="Normal 2 3 4 3 2 2 4 3 3" xfId="33810" xr:uid="{5A23A356-A1CD-4855-93E5-FF098AB1C036}"/>
    <cellStyle name="Normal 2 3 4 3 2 2 4 4" xfId="44022" xr:uid="{AEF63D42-C5EC-4CC8-8A77-7A9FBF4BAAE7}"/>
    <cellStyle name="Normal 2 3 4 3 2 2 4 5" xfId="28797" xr:uid="{85DE703C-9621-4CDD-B796-E094A05C3C49}"/>
    <cellStyle name="Normal 2 3 4 3 2 2 5" xfId="20396" xr:uid="{11E61FE8-70DA-4A94-8EA9-0251BE327675}"/>
    <cellStyle name="Normal 2 3 4 3 2 2 5 2" xfId="50710" xr:uid="{CA229959-6383-4B81-BC22-87632F2A0582}"/>
    <cellStyle name="Normal 2 3 4 3 2 2 5 3" xfId="35485" xr:uid="{DD01D30E-7CA5-48A4-9DB4-76906F03590F}"/>
    <cellStyle name="Normal 2 3 4 3 2 2 6" xfId="15376" xr:uid="{3A8B35AF-44B6-4F07-A4FD-8349187D4324}"/>
    <cellStyle name="Normal 2 3 4 3 2 2 6 2" xfId="45693" xr:uid="{4CD35B53-2D8E-446D-BD13-9325096868E4}"/>
    <cellStyle name="Normal 2 3 4 3 2 2 6 3" xfId="30468" xr:uid="{10CDBEC5-E11C-432A-B511-19CF8E21BA3B}"/>
    <cellStyle name="Normal 2 3 4 3 2 2 7" xfId="40681" xr:uid="{F55806FB-AA8E-4DFB-B85D-02AA200032CC}"/>
    <cellStyle name="Normal 2 3 4 3 2 2 8" xfId="25455" xr:uid="{12754679-5BAE-49DE-8F44-86EC1D67B6A8}"/>
    <cellStyle name="Normal 2 3 4 3 2 3" xfId="10746" xr:uid="{BE3D075D-96CE-488F-8894-6DB7BCA524C3}"/>
    <cellStyle name="Normal 2 3 4 3 2 3 2" xfId="12433" xr:uid="{9554F450-FFC7-4723-A94B-F110CC15775E}"/>
    <cellStyle name="Normal 2 3 4 3 2 3 2 2" xfId="22485" xr:uid="{40D43269-7F19-475B-B6E7-20300C38C9BB}"/>
    <cellStyle name="Normal 2 3 4 3 2 3 2 2 2" xfId="52799" xr:uid="{D011BF04-579E-4F8A-8C3C-F490227FAD2C}"/>
    <cellStyle name="Normal 2 3 4 3 2 3 2 2 3" xfId="37574" xr:uid="{621B22B8-1D16-4B41-B1EB-E45118B7BEC4}"/>
    <cellStyle name="Normal 2 3 4 3 2 3 2 3" xfId="17466" xr:uid="{75CA5D20-52B8-45B0-BB04-1E92E67AA046}"/>
    <cellStyle name="Normal 2 3 4 3 2 3 2 3 2" xfId="47782" xr:uid="{1A053D19-84A3-48B1-B801-D7572568E0CD}"/>
    <cellStyle name="Normal 2 3 4 3 2 3 2 3 3" xfId="32557" xr:uid="{F668CEE6-35D5-4D02-B4ED-27E2AC38637D}"/>
    <cellStyle name="Normal 2 3 4 3 2 3 2 4" xfId="42769" xr:uid="{43BFB625-2A29-4633-A635-6468B3C3C7B8}"/>
    <cellStyle name="Normal 2 3 4 3 2 3 2 5" xfId="27544" xr:uid="{C09D8E65-BFD1-4849-8E30-C9BD9B7352A4}"/>
    <cellStyle name="Normal 2 3 4 3 2 3 3" xfId="14113" xr:uid="{540B8C0A-8A05-434E-87F2-81D8204AC9CB}"/>
    <cellStyle name="Normal 2 3 4 3 2 3 3 2" xfId="24156" xr:uid="{DDD1FC12-D8DD-4561-8236-B7EB12ED5B3E}"/>
    <cellStyle name="Normal 2 3 4 3 2 3 3 2 2" xfId="54470" xr:uid="{937AECCE-F7EC-47D8-942D-05CC4AEC3C1D}"/>
    <cellStyle name="Normal 2 3 4 3 2 3 3 2 3" xfId="39245" xr:uid="{F7A25ABC-E5A6-4680-81BC-F9CE3067F6F7}"/>
    <cellStyle name="Normal 2 3 4 3 2 3 3 3" xfId="19137" xr:uid="{1DAFE452-3858-414C-BB8A-D3F375053F93}"/>
    <cellStyle name="Normal 2 3 4 3 2 3 3 3 2" xfId="49453" xr:uid="{B85D77BF-62BC-4731-B16B-F363C37B7AD9}"/>
    <cellStyle name="Normal 2 3 4 3 2 3 3 3 3" xfId="34228" xr:uid="{C55FD888-6CB3-4B3E-B2E9-7873B62059F7}"/>
    <cellStyle name="Normal 2 3 4 3 2 3 3 4" xfId="44440" xr:uid="{569F186C-B9BE-4567-9877-9739FD680A9C}"/>
    <cellStyle name="Normal 2 3 4 3 2 3 3 5" xfId="29215" xr:uid="{79002FF0-38A9-4EA4-ACE0-6F86D56579AF}"/>
    <cellStyle name="Normal 2 3 4 3 2 3 4" xfId="20814" xr:uid="{33B5893A-49E3-483A-8C10-2741138CB74F}"/>
    <cellStyle name="Normal 2 3 4 3 2 3 4 2" xfId="51128" xr:uid="{A95C34D1-7D6D-4FFA-9783-17E25F2B7112}"/>
    <cellStyle name="Normal 2 3 4 3 2 3 4 3" xfId="35903" xr:uid="{79AE981D-9C8A-4F1F-B7D7-8FDA9ADE1945}"/>
    <cellStyle name="Normal 2 3 4 3 2 3 5" xfId="15794" xr:uid="{1A4DAA78-40CA-4A6B-B42F-F9FCD0AE70C7}"/>
    <cellStyle name="Normal 2 3 4 3 2 3 5 2" xfId="46111" xr:uid="{51E77840-E228-4931-9C79-782945C20784}"/>
    <cellStyle name="Normal 2 3 4 3 2 3 5 3" xfId="30886" xr:uid="{5C00751B-8903-4F1F-BDCB-F67AB8A668E3}"/>
    <cellStyle name="Normal 2 3 4 3 2 3 6" xfId="41099" xr:uid="{DC412324-3E59-4C70-BE0A-786B7054568A}"/>
    <cellStyle name="Normal 2 3 4 3 2 3 7" xfId="25873" xr:uid="{D92999AB-2B70-4655-B97E-971651CAA651}"/>
    <cellStyle name="Normal 2 3 4 3 2 4" xfId="11596" xr:uid="{9F7590FD-6310-4E75-BBC4-0E8F935B7011}"/>
    <cellStyle name="Normal 2 3 4 3 2 4 2" xfId="21649" xr:uid="{10C9E168-AC8A-46D1-9B19-6ED52C382902}"/>
    <cellStyle name="Normal 2 3 4 3 2 4 2 2" xfId="51963" xr:uid="{BE7D39BF-0F1F-46A4-A809-654B13253E1E}"/>
    <cellStyle name="Normal 2 3 4 3 2 4 2 3" xfId="36738" xr:uid="{9301408C-9F7F-40A0-B2E5-B24C355163D1}"/>
    <cellStyle name="Normal 2 3 4 3 2 4 3" xfId="16630" xr:uid="{0F16A4B6-DE2D-4ACD-839D-18FE28DB9FFD}"/>
    <cellStyle name="Normal 2 3 4 3 2 4 3 2" xfId="46946" xr:uid="{F910B5E6-09C8-460B-96E1-B4C54031D6AF}"/>
    <cellStyle name="Normal 2 3 4 3 2 4 3 3" xfId="31721" xr:uid="{A1259054-1F65-425A-9289-9DD50C900879}"/>
    <cellStyle name="Normal 2 3 4 3 2 4 4" xfId="41933" xr:uid="{D4F5AA31-226B-4D1E-96F4-667665270052}"/>
    <cellStyle name="Normal 2 3 4 3 2 4 5" xfId="26708" xr:uid="{AD9B0F8E-0C60-476F-9870-E7308CCD54BC}"/>
    <cellStyle name="Normal 2 3 4 3 2 5" xfId="13277" xr:uid="{CF106016-073B-46D9-A5C6-C83D8DB1E83C}"/>
    <cellStyle name="Normal 2 3 4 3 2 5 2" xfId="23320" xr:uid="{455A0F22-FCA0-45E1-B93E-A7D276EF0197}"/>
    <cellStyle name="Normal 2 3 4 3 2 5 2 2" xfId="53634" xr:uid="{3EBD7E27-C3A7-48CD-82A4-142554C516D3}"/>
    <cellStyle name="Normal 2 3 4 3 2 5 2 3" xfId="38409" xr:uid="{E7CF1C7C-C4E3-4750-ABE6-974D982C9EF1}"/>
    <cellStyle name="Normal 2 3 4 3 2 5 3" xfId="18301" xr:uid="{E49FE23F-B534-4538-B099-B6AB956133D3}"/>
    <cellStyle name="Normal 2 3 4 3 2 5 3 2" xfId="48617" xr:uid="{E88B3FD2-C7E9-4A9C-9FE2-002D61555320}"/>
    <cellStyle name="Normal 2 3 4 3 2 5 3 3" xfId="33392" xr:uid="{ED7F8E74-A39A-49C0-B31B-14BB6F420C62}"/>
    <cellStyle name="Normal 2 3 4 3 2 5 4" xfId="43604" xr:uid="{9D25A3F3-6935-4394-8B7F-A3FD955F8F55}"/>
    <cellStyle name="Normal 2 3 4 3 2 5 5" xfId="28379" xr:uid="{F574118C-49C4-46D4-A0B7-A89E615DE0D7}"/>
    <cellStyle name="Normal 2 3 4 3 2 6" xfId="19978" xr:uid="{72EDEC1C-1F4B-4FCF-B1F3-0C316430F8E4}"/>
    <cellStyle name="Normal 2 3 4 3 2 6 2" xfId="50292" xr:uid="{81B192BC-B356-4521-8EC1-9A2E0F72B74C}"/>
    <cellStyle name="Normal 2 3 4 3 2 6 3" xfId="35067" xr:uid="{4CEEAF88-F36E-4955-8E1C-881D31256560}"/>
    <cellStyle name="Normal 2 3 4 3 2 7" xfId="14958" xr:uid="{7293DC6A-7B7C-4832-955C-9CD84F8B5958}"/>
    <cellStyle name="Normal 2 3 4 3 2 7 2" xfId="45275" xr:uid="{D490769A-A6A6-43BB-BFEA-C05C35D0FCAD}"/>
    <cellStyle name="Normal 2 3 4 3 2 7 3" xfId="30050" xr:uid="{21A3E285-264E-4068-8B87-2D0C4D546DE5}"/>
    <cellStyle name="Normal 2 3 4 3 2 8" xfId="40263" xr:uid="{961C38DC-E78B-49D0-8C15-D453590C48BD}"/>
    <cellStyle name="Normal 2 3 4 3 2 9" xfId="25037" xr:uid="{DF3E0062-388C-4F84-A1A9-F95B82F4AED2}"/>
    <cellStyle name="Normal 2 3 4 3 3" xfId="10118" xr:uid="{03338057-1EB5-437A-96A9-54FC9009C47A}"/>
    <cellStyle name="Normal 2 3 4 3 3 2" xfId="10956" xr:uid="{3F6E88C8-FF0C-4B72-A068-264F88E1BBB8}"/>
    <cellStyle name="Normal 2 3 4 3 3 2 2" xfId="12643" xr:uid="{0D2471FA-A0EC-4BD8-ACEE-8E036AEB98E2}"/>
    <cellStyle name="Normal 2 3 4 3 3 2 2 2" xfId="22695" xr:uid="{F842A222-F564-4107-973A-9658B59D8615}"/>
    <cellStyle name="Normal 2 3 4 3 3 2 2 2 2" xfId="53009" xr:uid="{5E490715-1324-4781-8A16-28CE986E1262}"/>
    <cellStyle name="Normal 2 3 4 3 3 2 2 2 3" xfId="37784" xr:uid="{09A8611E-5EE8-4F1E-AFF0-B515B06A4430}"/>
    <cellStyle name="Normal 2 3 4 3 3 2 2 3" xfId="17676" xr:uid="{A5FE9E5D-F525-4A79-B33B-839FC32DF707}"/>
    <cellStyle name="Normal 2 3 4 3 3 2 2 3 2" xfId="47992" xr:uid="{70FF8217-432A-41AB-A028-DCD87184514B}"/>
    <cellStyle name="Normal 2 3 4 3 3 2 2 3 3" xfId="32767" xr:uid="{654B167C-9E4E-40F0-A583-40BAF1F556EF}"/>
    <cellStyle name="Normal 2 3 4 3 3 2 2 4" xfId="42979" xr:uid="{3282C346-DF70-4FC5-BFE6-5EE090466AD4}"/>
    <cellStyle name="Normal 2 3 4 3 3 2 2 5" xfId="27754" xr:uid="{D34C6FDD-82F4-41CA-B22F-4681D9E5C734}"/>
    <cellStyle name="Normal 2 3 4 3 3 2 3" xfId="14323" xr:uid="{AC3ADA5B-E8A2-4471-8EDF-08CCC44DBDDD}"/>
    <cellStyle name="Normal 2 3 4 3 3 2 3 2" xfId="24366" xr:uid="{D9915D00-1553-4C6C-A367-BE2D71001A0E}"/>
    <cellStyle name="Normal 2 3 4 3 3 2 3 2 2" xfId="54680" xr:uid="{1573804B-9F08-4A58-AB16-8EE850FDD3D6}"/>
    <cellStyle name="Normal 2 3 4 3 3 2 3 2 3" xfId="39455" xr:uid="{D74FAC3C-DF20-4342-B4C1-187466BFCFAE}"/>
    <cellStyle name="Normal 2 3 4 3 3 2 3 3" xfId="19347" xr:uid="{5A844465-0AE3-490B-88F7-2DF0888E8E11}"/>
    <cellStyle name="Normal 2 3 4 3 3 2 3 3 2" xfId="49663" xr:uid="{93AC7548-D427-43A1-BD59-A77F5B3DC9CB}"/>
    <cellStyle name="Normal 2 3 4 3 3 2 3 3 3" xfId="34438" xr:uid="{814ADA76-EF28-4B23-A8DD-5BAB1A2E8E3F}"/>
    <cellStyle name="Normal 2 3 4 3 3 2 3 4" xfId="44650" xr:uid="{87B15DCA-53BD-4AE5-BB60-6CFBD111D2C0}"/>
    <cellStyle name="Normal 2 3 4 3 3 2 3 5" xfId="29425" xr:uid="{A8430B73-CECD-49FB-9CBA-72C0BADF652D}"/>
    <cellStyle name="Normal 2 3 4 3 3 2 4" xfId="21024" xr:uid="{A964110C-EE46-4F59-A36D-9FEA3612DD0D}"/>
    <cellStyle name="Normal 2 3 4 3 3 2 4 2" xfId="51338" xr:uid="{19BD1A00-B65A-4647-B9AF-5277A8DD053A}"/>
    <cellStyle name="Normal 2 3 4 3 3 2 4 3" xfId="36113" xr:uid="{FE0ACAFA-7086-493C-898B-CC4F45D52B9E}"/>
    <cellStyle name="Normal 2 3 4 3 3 2 5" xfId="16004" xr:uid="{5B7F9AEA-D4E8-41F6-B1B5-B64C237B98AD}"/>
    <cellStyle name="Normal 2 3 4 3 3 2 5 2" xfId="46321" xr:uid="{43EB6FA4-20F0-4825-8F84-AE0DFAFA386D}"/>
    <cellStyle name="Normal 2 3 4 3 3 2 5 3" xfId="31096" xr:uid="{E02583E3-8C7F-4419-9CA7-7932EA98FB78}"/>
    <cellStyle name="Normal 2 3 4 3 3 2 6" xfId="41309" xr:uid="{522A1ACE-0AE5-41DB-84CC-33B8E23E67FC}"/>
    <cellStyle name="Normal 2 3 4 3 3 2 7" xfId="26083" xr:uid="{1D3093DE-B0BF-4A36-807E-8A74843E64CE}"/>
    <cellStyle name="Normal 2 3 4 3 3 3" xfId="11806" xr:uid="{522B213D-CE5B-457A-8D96-8FD5F33BE358}"/>
    <cellStyle name="Normal 2 3 4 3 3 3 2" xfId="21859" xr:uid="{10643275-C226-4CD1-9082-A7F92733B206}"/>
    <cellStyle name="Normal 2 3 4 3 3 3 2 2" xfId="52173" xr:uid="{5C37B68F-7770-456D-8DA3-AB3A863F8815}"/>
    <cellStyle name="Normal 2 3 4 3 3 3 2 3" xfId="36948" xr:uid="{32B391FA-FEB8-4C37-8FC0-380669557F05}"/>
    <cellStyle name="Normal 2 3 4 3 3 3 3" xfId="16840" xr:uid="{8021FEF0-7646-4D41-B56B-1C09241BE9C0}"/>
    <cellStyle name="Normal 2 3 4 3 3 3 3 2" xfId="47156" xr:uid="{91F50791-8D7B-4465-B931-56061A81A7C4}"/>
    <cellStyle name="Normal 2 3 4 3 3 3 3 3" xfId="31931" xr:uid="{5269B4F9-5182-48DE-97C3-795FA320BA97}"/>
    <cellStyle name="Normal 2 3 4 3 3 3 4" xfId="42143" xr:uid="{440B8D86-AA55-428B-9CDD-3D929CA16544}"/>
    <cellStyle name="Normal 2 3 4 3 3 3 5" xfId="26918" xr:uid="{C3E74A4A-B1ED-42B9-B8F9-FB8FADA294CA}"/>
    <cellStyle name="Normal 2 3 4 3 3 4" xfId="13487" xr:uid="{678BEBC0-49E3-4406-B2E2-1B7269B0B793}"/>
    <cellStyle name="Normal 2 3 4 3 3 4 2" xfId="23530" xr:uid="{089A4624-972A-4067-82F1-0AB3FE4C2556}"/>
    <cellStyle name="Normal 2 3 4 3 3 4 2 2" xfId="53844" xr:uid="{48CC3937-57DD-4915-A027-BC0C4AA5C982}"/>
    <cellStyle name="Normal 2 3 4 3 3 4 2 3" xfId="38619" xr:uid="{25ED4C2A-8839-4BD8-AE94-C3CA78D7CFC8}"/>
    <cellStyle name="Normal 2 3 4 3 3 4 3" xfId="18511" xr:uid="{D036C9A2-3DE9-4135-BBD6-1E7D6CDFB81D}"/>
    <cellStyle name="Normal 2 3 4 3 3 4 3 2" xfId="48827" xr:uid="{EB95178B-4561-443C-B274-639A58186531}"/>
    <cellStyle name="Normal 2 3 4 3 3 4 3 3" xfId="33602" xr:uid="{A13341A5-CCF8-4306-9DE3-641ED334168F}"/>
    <cellStyle name="Normal 2 3 4 3 3 4 4" xfId="43814" xr:uid="{77ED88CF-6444-400A-9F21-5B3F7E210C88}"/>
    <cellStyle name="Normal 2 3 4 3 3 4 5" xfId="28589" xr:uid="{BC4D0936-CA7F-4ACB-BC53-6622A6C94299}"/>
    <cellStyle name="Normal 2 3 4 3 3 5" xfId="20188" xr:uid="{F81A43BB-6A94-46FD-9732-BE0EF144381E}"/>
    <cellStyle name="Normal 2 3 4 3 3 5 2" xfId="50502" xr:uid="{8E29E993-2706-4904-89D8-52A39733A281}"/>
    <cellStyle name="Normal 2 3 4 3 3 5 3" xfId="35277" xr:uid="{E8EC29DA-BCB8-4EAE-8918-2F1AE9FC6978}"/>
    <cellStyle name="Normal 2 3 4 3 3 6" xfId="15168" xr:uid="{9D6902DF-6ADF-4E4E-9728-5468DBC2E1BB}"/>
    <cellStyle name="Normal 2 3 4 3 3 6 2" xfId="45485" xr:uid="{1EC705FE-7541-4B72-B16D-A2031D7462BA}"/>
    <cellStyle name="Normal 2 3 4 3 3 6 3" xfId="30260" xr:uid="{C8EF0EBF-A293-4A6C-97A3-36F7D32565E7}"/>
    <cellStyle name="Normal 2 3 4 3 3 7" xfId="40473" xr:uid="{CA73FD51-1673-46B8-8EA8-35BAED02FA71}"/>
    <cellStyle name="Normal 2 3 4 3 3 8" xfId="25247" xr:uid="{39673DF8-61CA-46DA-AB67-A034768FDB82}"/>
    <cellStyle name="Normal 2 3 4 3 4" xfId="10538" xr:uid="{FAE6809A-EE9C-4B90-A1F7-409A14B7A9DA}"/>
    <cellStyle name="Normal 2 3 4 3 4 2" xfId="12225" xr:uid="{BFDFA9F3-D21B-4656-8E68-7D8D409A6C2C}"/>
    <cellStyle name="Normal 2 3 4 3 4 2 2" xfId="22277" xr:uid="{C2F245C2-C093-412E-A3FC-37FF04D5BE5F}"/>
    <cellStyle name="Normal 2 3 4 3 4 2 2 2" xfId="52591" xr:uid="{68D314C7-E297-41FA-85E2-D410D78E43FF}"/>
    <cellStyle name="Normal 2 3 4 3 4 2 2 3" xfId="37366" xr:uid="{85BC9406-1C38-43FB-AD71-E836C643FDAA}"/>
    <cellStyle name="Normal 2 3 4 3 4 2 3" xfId="17258" xr:uid="{EDB1D6C0-2D6E-4F30-89A8-0DEE990886B3}"/>
    <cellStyle name="Normal 2 3 4 3 4 2 3 2" xfId="47574" xr:uid="{8C72BF9A-091F-439F-A19D-9E3CFB193A08}"/>
    <cellStyle name="Normal 2 3 4 3 4 2 3 3" xfId="32349" xr:uid="{31C4A60E-B883-4D07-A0B7-2B44AB3720BC}"/>
    <cellStyle name="Normal 2 3 4 3 4 2 4" xfId="42561" xr:uid="{9F75F9CD-CA87-4C98-B51D-D63B0AE7A19E}"/>
    <cellStyle name="Normal 2 3 4 3 4 2 5" xfId="27336" xr:uid="{F4CC530F-AB9F-4BC3-B87E-0B580B7B1AF8}"/>
    <cellStyle name="Normal 2 3 4 3 4 3" xfId="13905" xr:uid="{5F7362D4-EB8E-4657-87A7-A8310047D1B9}"/>
    <cellStyle name="Normal 2 3 4 3 4 3 2" xfId="23948" xr:uid="{344373E3-5F5B-46E7-8C73-31D6E20EDC4B}"/>
    <cellStyle name="Normal 2 3 4 3 4 3 2 2" xfId="54262" xr:uid="{81BC4593-090C-4F84-A76B-5D316A3F3E25}"/>
    <cellStyle name="Normal 2 3 4 3 4 3 2 3" xfId="39037" xr:uid="{814F3529-68E9-4E4F-B2C1-FD24B6B1059D}"/>
    <cellStyle name="Normal 2 3 4 3 4 3 3" xfId="18929" xr:uid="{28C99D87-0094-4A39-B920-E2BC19014E2F}"/>
    <cellStyle name="Normal 2 3 4 3 4 3 3 2" xfId="49245" xr:uid="{204084F7-D482-4D66-AC71-A6398BD0E3EF}"/>
    <cellStyle name="Normal 2 3 4 3 4 3 3 3" xfId="34020" xr:uid="{B85A1377-4FDE-4BD6-B1FC-CD4A568A51EA}"/>
    <cellStyle name="Normal 2 3 4 3 4 3 4" xfId="44232" xr:uid="{A1DAC147-1505-4526-B510-4CEA5DCB8845}"/>
    <cellStyle name="Normal 2 3 4 3 4 3 5" xfId="29007" xr:uid="{F4C6673A-8A0F-4B14-845A-6F4ACDEA8483}"/>
    <cellStyle name="Normal 2 3 4 3 4 4" xfId="20606" xr:uid="{36C1120E-BB72-4853-9CC2-013538D9E065}"/>
    <cellStyle name="Normal 2 3 4 3 4 4 2" xfId="50920" xr:uid="{A4401099-0785-4449-BE4F-2B608E8E214D}"/>
    <cellStyle name="Normal 2 3 4 3 4 4 3" xfId="35695" xr:uid="{7DAD78D9-4489-4555-9CA6-9B40228D706B}"/>
    <cellStyle name="Normal 2 3 4 3 4 5" xfId="15586" xr:uid="{8BDA11F7-EFCF-4991-B872-CA890B2E4271}"/>
    <cellStyle name="Normal 2 3 4 3 4 5 2" xfId="45903" xr:uid="{69D777DA-D064-4E0F-ADB8-3C4D9F6DD862}"/>
    <cellStyle name="Normal 2 3 4 3 4 5 3" xfId="30678" xr:uid="{C5F532A2-EC85-4A09-B014-BFFA7D0798B5}"/>
    <cellStyle name="Normal 2 3 4 3 4 6" xfId="40891" xr:uid="{0BD5F0FD-73E7-4295-AD73-9B2709446429}"/>
    <cellStyle name="Normal 2 3 4 3 4 7" xfId="25665" xr:uid="{FFD7B5AF-4333-4602-B401-4FBFAF420712}"/>
    <cellStyle name="Normal 2 3 4 3 5" xfId="11388" xr:uid="{5E9C8E74-2647-4ED5-B1DE-81B5670ACC0F}"/>
    <cellStyle name="Normal 2 3 4 3 5 2" xfId="21441" xr:uid="{E99C6E11-F26D-49CB-AF49-B11DCE991A52}"/>
    <cellStyle name="Normal 2 3 4 3 5 2 2" xfId="51755" xr:uid="{C8EA0EB1-37E5-4344-B9A7-F0F404FC0533}"/>
    <cellStyle name="Normal 2 3 4 3 5 2 3" xfId="36530" xr:uid="{DB9D110E-337B-4FA7-B933-F67F342DA758}"/>
    <cellStyle name="Normal 2 3 4 3 5 3" xfId="16422" xr:uid="{5E632E35-0973-4E72-B6D0-81F506C96C70}"/>
    <cellStyle name="Normal 2 3 4 3 5 3 2" xfId="46738" xr:uid="{CF63CD16-7CAA-4A99-9AA7-FBBF90584F39}"/>
    <cellStyle name="Normal 2 3 4 3 5 3 3" xfId="31513" xr:uid="{89649E70-A457-4CF9-A6A8-BB2650F51D1C}"/>
    <cellStyle name="Normal 2 3 4 3 5 4" xfId="41725" xr:uid="{667B9376-0F57-4106-A3B4-B377941BC9C8}"/>
    <cellStyle name="Normal 2 3 4 3 5 5" xfId="26500" xr:uid="{631ABEA3-71DE-4DF6-A523-98E14F12DF04}"/>
    <cellStyle name="Normal 2 3 4 3 6" xfId="13069" xr:uid="{DAA6398C-B249-4917-97C2-665E536F3EA4}"/>
    <cellStyle name="Normal 2 3 4 3 6 2" xfId="23112" xr:uid="{121D1D02-0D65-4D34-80BB-9316B52D15A4}"/>
    <cellStyle name="Normal 2 3 4 3 6 2 2" xfId="53426" xr:uid="{C37881D8-7FF4-41D3-927C-A1D3E68599D3}"/>
    <cellStyle name="Normal 2 3 4 3 6 2 3" xfId="38201" xr:uid="{B23BB1DA-4906-4209-990D-2F03179476D0}"/>
    <cellStyle name="Normal 2 3 4 3 6 3" xfId="18093" xr:uid="{67F1EDB4-19D3-4086-854D-3E5C04772BF8}"/>
    <cellStyle name="Normal 2 3 4 3 6 3 2" xfId="48409" xr:uid="{CF61680F-4F23-45B1-BCDD-E83BD837FC06}"/>
    <cellStyle name="Normal 2 3 4 3 6 3 3" xfId="33184" xr:uid="{0597978E-E9E8-48E8-B5E0-05E20C5158AB}"/>
    <cellStyle name="Normal 2 3 4 3 6 4" xfId="43396" xr:uid="{B517EAD6-059B-4779-9A95-48F41D9AA57C}"/>
    <cellStyle name="Normal 2 3 4 3 6 5" xfId="28171" xr:uid="{9952E99D-72BD-4885-A435-35A08E35869F}"/>
    <cellStyle name="Normal 2 3 4 3 7" xfId="19770" xr:uid="{F1D211E6-28EB-4258-AB2E-35E7A4A12524}"/>
    <cellStyle name="Normal 2 3 4 3 7 2" xfId="50084" xr:uid="{337FEC36-BB0E-4CFF-AB91-0DBC4182E07B}"/>
    <cellStyle name="Normal 2 3 4 3 7 3" xfId="34859" xr:uid="{C9316B18-483E-4739-A19F-0E6A461FEECF}"/>
    <cellStyle name="Normal 2 3 4 3 8" xfId="14750" xr:uid="{DD170465-01C4-4325-B968-D17379AA0E4B}"/>
    <cellStyle name="Normal 2 3 4 3 8 2" xfId="45067" xr:uid="{1122CD9F-2411-4BCB-A65F-438756C2E629}"/>
    <cellStyle name="Normal 2 3 4 3 8 3" xfId="29842" xr:uid="{5E42300F-9906-4AD1-BC15-E642D14B5CEF}"/>
    <cellStyle name="Normal 2 3 4 3 9" xfId="40056" xr:uid="{9C44AD63-B240-4AF4-A892-721DE6A129A8}"/>
    <cellStyle name="Normal 2 3 4 4" xfId="9801" xr:uid="{C9218C73-035B-4142-A47C-117C99670AF6}"/>
    <cellStyle name="Normal 2 3 4 4 2" xfId="10222" xr:uid="{AA300D1A-445B-46DA-92DE-F7B4A6AB8422}"/>
    <cellStyle name="Normal 2 3 4 4 2 2" xfId="11060" xr:uid="{A94DD4DD-A465-47DA-9864-B80B5B5D05CD}"/>
    <cellStyle name="Normal 2 3 4 4 2 2 2" xfId="12747" xr:uid="{7CD9B366-56CF-43D3-8C2D-1BCAE1685E3A}"/>
    <cellStyle name="Normal 2 3 4 4 2 2 2 2" xfId="22799" xr:uid="{C59FE44C-9023-45C7-BA2C-01906BFE2519}"/>
    <cellStyle name="Normal 2 3 4 4 2 2 2 2 2" xfId="53113" xr:uid="{3D1010A5-1D03-4992-8E0D-5081B652CE4F}"/>
    <cellStyle name="Normal 2 3 4 4 2 2 2 2 3" xfId="37888" xr:uid="{BF0489B4-A450-42C3-B351-6D0EE45F8CD9}"/>
    <cellStyle name="Normal 2 3 4 4 2 2 2 3" xfId="17780" xr:uid="{38E988C6-0E23-4212-B9AF-424655823A1A}"/>
    <cellStyle name="Normal 2 3 4 4 2 2 2 3 2" xfId="48096" xr:uid="{1B720537-D736-4A1B-B675-72554F0F3288}"/>
    <cellStyle name="Normal 2 3 4 4 2 2 2 3 3" xfId="32871" xr:uid="{FCC72EEA-22D2-4FD5-B08B-4B2DF03043E2}"/>
    <cellStyle name="Normal 2 3 4 4 2 2 2 4" xfId="43083" xr:uid="{544F0C95-D762-48FA-8C1F-DADB7BCC040D}"/>
    <cellStyle name="Normal 2 3 4 4 2 2 2 5" xfId="27858" xr:uid="{EF11B818-05C7-4779-8F8F-F0A4C1B6E2E8}"/>
    <cellStyle name="Normal 2 3 4 4 2 2 3" xfId="14427" xr:uid="{B10FE5B3-2150-4176-820C-757B2DBEA48A}"/>
    <cellStyle name="Normal 2 3 4 4 2 2 3 2" xfId="24470" xr:uid="{9770EC2A-F04A-499A-9401-E123C642B863}"/>
    <cellStyle name="Normal 2 3 4 4 2 2 3 2 2" xfId="54784" xr:uid="{F4185F6C-CDF1-443A-9A31-4A900DC69B95}"/>
    <cellStyle name="Normal 2 3 4 4 2 2 3 2 3" xfId="39559" xr:uid="{69017811-3E06-418D-BA93-E1CCA8EE142C}"/>
    <cellStyle name="Normal 2 3 4 4 2 2 3 3" xfId="19451" xr:uid="{A5A5CB9F-40DA-46E7-92D3-A8A18D1E4C88}"/>
    <cellStyle name="Normal 2 3 4 4 2 2 3 3 2" xfId="49767" xr:uid="{E6F7F219-C580-475F-8421-57922C897E9D}"/>
    <cellStyle name="Normal 2 3 4 4 2 2 3 3 3" xfId="34542" xr:uid="{90898204-1D80-4071-954D-88126273A3AE}"/>
    <cellStyle name="Normal 2 3 4 4 2 2 3 4" xfId="44754" xr:uid="{FA0C4DC9-CF03-440B-8542-35FF86A2DF04}"/>
    <cellStyle name="Normal 2 3 4 4 2 2 3 5" xfId="29529" xr:uid="{9EABC9DA-E17D-4739-89C5-E64FDD2A7EE5}"/>
    <cellStyle name="Normal 2 3 4 4 2 2 4" xfId="21128" xr:uid="{D38CD657-9F91-43A3-B1D6-D3FAC7266A52}"/>
    <cellStyle name="Normal 2 3 4 4 2 2 4 2" xfId="51442" xr:uid="{98AB5AD5-E590-4C4A-BE45-6204E8456FE8}"/>
    <cellStyle name="Normal 2 3 4 4 2 2 4 3" xfId="36217" xr:uid="{CB5191BF-14DF-4EC7-9072-4B51CE4DC9F1}"/>
    <cellStyle name="Normal 2 3 4 4 2 2 5" xfId="16108" xr:uid="{1EC8C527-40E8-4A34-85CC-3C0EE0024E67}"/>
    <cellStyle name="Normal 2 3 4 4 2 2 5 2" xfId="46425" xr:uid="{2DC98506-CD1A-4609-8FC6-C1BFE8E76DD0}"/>
    <cellStyle name="Normal 2 3 4 4 2 2 5 3" xfId="31200" xr:uid="{EE0D0F7B-5D40-4A36-A405-AB40E6F7BA1F}"/>
    <cellStyle name="Normal 2 3 4 4 2 2 6" xfId="41413" xr:uid="{FD632EFD-B56C-44C9-B359-6D6199DA99C5}"/>
    <cellStyle name="Normal 2 3 4 4 2 2 7" xfId="26187" xr:uid="{8933361B-B38F-4731-95A0-F52A0DCAD40B}"/>
    <cellStyle name="Normal 2 3 4 4 2 3" xfId="11910" xr:uid="{45A08A27-8BF6-44F9-B9E0-FA1A776184DB}"/>
    <cellStyle name="Normal 2 3 4 4 2 3 2" xfId="21963" xr:uid="{196DA193-3E60-495A-B88C-C528D4258615}"/>
    <cellStyle name="Normal 2 3 4 4 2 3 2 2" xfId="52277" xr:uid="{CC463CAD-20CB-427B-87CC-A950ED84EAC9}"/>
    <cellStyle name="Normal 2 3 4 4 2 3 2 3" xfId="37052" xr:uid="{F5E557AE-8D6D-48CA-B481-6E3E871532EB}"/>
    <cellStyle name="Normal 2 3 4 4 2 3 3" xfId="16944" xr:uid="{78952BE0-73BC-49CA-A08D-A85A79312CA1}"/>
    <cellStyle name="Normal 2 3 4 4 2 3 3 2" xfId="47260" xr:uid="{AA79E4AD-A84E-4C59-9615-A2E2BD80333E}"/>
    <cellStyle name="Normal 2 3 4 4 2 3 3 3" xfId="32035" xr:uid="{1636B665-8424-432F-9459-D8A193C422D1}"/>
    <cellStyle name="Normal 2 3 4 4 2 3 4" xfId="42247" xr:uid="{8A35011A-0321-4FBF-BE1B-FF716357394A}"/>
    <cellStyle name="Normal 2 3 4 4 2 3 5" xfId="27022" xr:uid="{CA36D64D-1DC1-472A-9650-A98F49A842F2}"/>
    <cellStyle name="Normal 2 3 4 4 2 4" xfId="13591" xr:uid="{BB020FC7-B35E-4D2A-BD7C-BF3132F80515}"/>
    <cellStyle name="Normal 2 3 4 4 2 4 2" xfId="23634" xr:uid="{4DE2CE2B-64C3-45A2-9389-5FC1B7AF73FD}"/>
    <cellStyle name="Normal 2 3 4 4 2 4 2 2" xfId="53948" xr:uid="{4073D29D-9CDF-4178-A419-63B8A6C71FCF}"/>
    <cellStyle name="Normal 2 3 4 4 2 4 2 3" xfId="38723" xr:uid="{8541875B-1D22-48DC-BB51-88FC494D3F2E}"/>
    <cellStyle name="Normal 2 3 4 4 2 4 3" xfId="18615" xr:uid="{0C1679BD-15D9-42B1-8626-09FBAF9D3A14}"/>
    <cellStyle name="Normal 2 3 4 4 2 4 3 2" xfId="48931" xr:uid="{7D65ED58-DE51-4138-8DB6-F0921ED77BA5}"/>
    <cellStyle name="Normal 2 3 4 4 2 4 3 3" xfId="33706" xr:uid="{DAC7BA88-11B8-4DC4-9F35-4D5309878455}"/>
    <cellStyle name="Normal 2 3 4 4 2 4 4" xfId="43918" xr:uid="{8EBD2024-0141-49E8-8045-09C8A12B90D0}"/>
    <cellStyle name="Normal 2 3 4 4 2 4 5" xfId="28693" xr:uid="{289D4826-4CAB-4AEF-BFE3-75C151F72460}"/>
    <cellStyle name="Normal 2 3 4 4 2 5" xfId="20292" xr:uid="{C268CE0A-11EB-409D-9170-1ED3BB6CCBE0}"/>
    <cellStyle name="Normal 2 3 4 4 2 5 2" xfId="50606" xr:uid="{51358B0B-6E79-4E0F-9A43-277F54C2C7E2}"/>
    <cellStyle name="Normal 2 3 4 4 2 5 3" xfId="35381" xr:uid="{20C32617-8CDC-4689-92A0-C2BE085DB20A}"/>
    <cellStyle name="Normal 2 3 4 4 2 6" xfId="15272" xr:uid="{6C628815-B6C2-42EA-BD8F-B77F240E64B8}"/>
    <cellStyle name="Normal 2 3 4 4 2 6 2" xfId="45589" xr:uid="{B44882C0-7208-4EDB-9C9A-3CF33B401B62}"/>
    <cellStyle name="Normal 2 3 4 4 2 6 3" xfId="30364" xr:uid="{360772B5-6C7D-4E72-A4AA-BCFEFC040AE9}"/>
    <cellStyle name="Normal 2 3 4 4 2 7" xfId="40577" xr:uid="{B43343CB-139F-448A-AF80-92191245F049}"/>
    <cellStyle name="Normal 2 3 4 4 2 8" xfId="25351" xr:uid="{FB70DBFE-4E48-4CE2-A647-E8C8B8FE86C8}"/>
    <cellStyle name="Normal 2 3 4 4 3" xfId="10642" xr:uid="{709609A7-95D3-4050-B833-6C8C8599101C}"/>
    <cellStyle name="Normal 2 3 4 4 3 2" xfId="12329" xr:uid="{D374037F-5854-4C4C-9CC2-58D83F7F5C3C}"/>
    <cellStyle name="Normal 2 3 4 4 3 2 2" xfId="22381" xr:uid="{E8BD68A1-5937-4A22-8619-CDA3806C68AF}"/>
    <cellStyle name="Normal 2 3 4 4 3 2 2 2" xfId="52695" xr:uid="{59A8B15C-4F14-4E18-B50A-AA024CA977C3}"/>
    <cellStyle name="Normal 2 3 4 4 3 2 2 3" xfId="37470" xr:uid="{D64E9D50-CFA9-446C-8747-73C64CC8D063}"/>
    <cellStyle name="Normal 2 3 4 4 3 2 3" xfId="17362" xr:uid="{ABCA4A76-3A2E-4B79-86DB-A8A466C0EFEF}"/>
    <cellStyle name="Normal 2 3 4 4 3 2 3 2" xfId="47678" xr:uid="{693B7E02-81D7-4D3F-A3A2-82BA5BA940AB}"/>
    <cellStyle name="Normal 2 3 4 4 3 2 3 3" xfId="32453" xr:uid="{15FAEC0C-37AB-4B7D-A7DE-72AD2951955B}"/>
    <cellStyle name="Normal 2 3 4 4 3 2 4" xfId="42665" xr:uid="{D950CA40-51B2-4A11-986D-8657C1838602}"/>
    <cellStyle name="Normal 2 3 4 4 3 2 5" xfId="27440" xr:uid="{75577BB0-D984-4CD6-9D43-8843A44612A0}"/>
    <cellStyle name="Normal 2 3 4 4 3 3" xfId="14009" xr:uid="{0F857621-590F-4D19-90A1-78EB2E3F7141}"/>
    <cellStyle name="Normal 2 3 4 4 3 3 2" xfId="24052" xr:uid="{BBB5F9E3-9F3B-4C54-B0DE-91D0EB66A928}"/>
    <cellStyle name="Normal 2 3 4 4 3 3 2 2" xfId="54366" xr:uid="{14E1CB55-220F-470E-ADF4-7702145329E0}"/>
    <cellStyle name="Normal 2 3 4 4 3 3 2 3" xfId="39141" xr:uid="{AF9F993E-B631-4B84-9018-1ADD10B8280B}"/>
    <cellStyle name="Normal 2 3 4 4 3 3 3" xfId="19033" xr:uid="{FB1FD2AB-78DF-4CC6-84E8-6DCBE50BC7EF}"/>
    <cellStyle name="Normal 2 3 4 4 3 3 3 2" xfId="49349" xr:uid="{5FA52271-C711-4190-85A0-B523C8F360BF}"/>
    <cellStyle name="Normal 2 3 4 4 3 3 3 3" xfId="34124" xr:uid="{42E15465-8D0B-4DE0-9C0E-3162B2B992A6}"/>
    <cellStyle name="Normal 2 3 4 4 3 3 4" xfId="44336" xr:uid="{7570DBB4-F4A8-41C8-86E5-816E0302E98C}"/>
    <cellStyle name="Normal 2 3 4 4 3 3 5" xfId="29111" xr:uid="{E01FFEBC-9750-4C4A-AF75-CFBCF6BC3AA2}"/>
    <cellStyle name="Normal 2 3 4 4 3 4" xfId="20710" xr:uid="{FEBA744F-9F83-4184-81FD-F24AEAB70906}"/>
    <cellStyle name="Normal 2 3 4 4 3 4 2" xfId="51024" xr:uid="{CC678C0A-DD82-455E-8E75-D55335F33896}"/>
    <cellStyle name="Normal 2 3 4 4 3 4 3" xfId="35799" xr:uid="{6C9851F7-57A5-4F4D-A776-878EA87B968F}"/>
    <cellStyle name="Normal 2 3 4 4 3 5" xfId="15690" xr:uid="{867B874A-E371-4708-BC35-7506A8AD7B1B}"/>
    <cellStyle name="Normal 2 3 4 4 3 5 2" xfId="46007" xr:uid="{9CFAD548-0A47-4787-971C-730B6634D054}"/>
    <cellStyle name="Normal 2 3 4 4 3 5 3" xfId="30782" xr:uid="{A01F87D5-F880-4F6E-9C98-6FA2CAB84CDB}"/>
    <cellStyle name="Normal 2 3 4 4 3 6" xfId="40995" xr:uid="{096A519D-72F3-488F-9FD6-B042CCCD4C68}"/>
    <cellStyle name="Normal 2 3 4 4 3 7" xfId="25769" xr:uid="{3256029F-A43F-4103-8C72-8016B8BB9983}"/>
    <cellStyle name="Normal 2 3 4 4 4" xfId="11492" xr:uid="{33ECBC2B-1A88-4185-B239-3FD86F51BFAD}"/>
    <cellStyle name="Normal 2 3 4 4 4 2" xfId="21545" xr:uid="{8D373457-5DDE-4255-86C0-2C167DEADB1F}"/>
    <cellStyle name="Normal 2 3 4 4 4 2 2" xfId="51859" xr:uid="{4934E504-62C2-49C2-87B6-9FBC6321FD33}"/>
    <cellStyle name="Normal 2 3 4 4 4 2 3" xfId="36634" xr:uid="{82781829-4DB0-4D51-8A29-6DDFD782EA6A}"/>
    <cellStyle name="Normal 2 3 4 4 4 3" xfId="16526" xr:uid="{19E481D5-C210-4BCC-BF1B-50D39CD12050}"/>
    <cellStyle name="Normal 2 3 4 4 4 3 2" xfId="46842" xr:uid="{63B0C487-C4CD-47F7-9185-EE2EE4342067}"/>
    <cellStyle name="Normal 2 3 4 4 4 3 3" xfId="31617" xr:uid="{C259A689-B37E-4730-B349-230CE59DE006}"/>
    <cellStyle name="Normal 2 3 4 4 4 4" xfId="41829" xr:uid="{B2A08DA3-76E3-4F4D-AB1D-C13473BE73AB}"/>
    <cellStyle name="Normal 2 3 4 4 4 5" xfId="26604" xr:uid="{8F014506-C6F0-42D5-BDCF-72570DB91F64}"/>
    <cellStyle name="Normal 2 3 4 4 5" xfId="13173" xr:uid="{BB47B8A5-CFA2-4DF4-91F8-3800691D623C}"/>
    <cellStyle name="Normal 2 3 4 4 5 2" xfId="23216" xr:uid="{425EB934-6366-4210-A021-28F1E18D3E24}"/>
    <cellStyle name="Normal 2 3 4 4 5 2 2" xfId="53530" xr:uid="{E1B32688-66AF-41EE-8987-62BD5F6FD90C}"/>
    <cellStyle name="Normal 2 3 4 4 5 2 3" xfId="38305" xr:uid="{DA7BA1B7-343B-4C71-B8D6-D35D09A56087}"/>
    <cellStyle name="Normal 2 3 4 4 5 3" xfId="18197" xr:uid="{0957CE5C-326D-437A-ADE2-89DF7F8CDECD}"/>
    <cellStyle name="Normal 2 3 4 4 5 3 2" xfId="48513" xr:uid="{E88A0552-03B6-406C-BAD9-1D8425C9B53F}"/>
    <cellStyle name="Normal 2 3 4 4 5 3 3" xfId="33288" xr:uid="{1C7B2ACC-631A-4A2A-9912-F484DE52AE0F}"/>
    <cellStyle name="Normal 2 3 4 4 5 4" xfId="43500" xr:uid="{F2970247-60D9-4742-8C0F-4E9D21D86C6F}"/>
    <cellStyle name="Normal 2 3 4 4 5 5" xfId="28275" xr:uid="{6832912D-558E-4F51-954A-636ACCCC0ECC}"/>
    <cellStyle name="Normal 2 3 4 4 6" xfId="19874" xr:uid="{716E2A04-3E1D-40B8-B9A0-C997F6E9B345}"/>
    <cellStyle name="Normal 2 3 4 4 6 2" xfId="50188" xr:uid="{54AC49A0-38C5-40ED-ABBE-264ADC20EEBF}"/>
    <cellStyle name="Normal 2 3 4 4 6 3" xfId="34963" xr:uid="{B641609C-B0BB-43BF-B58D-3660ADA46AE0}"/>
    <cellStyle name="Normal 2 3 4 4 7" xfId="14854" xr:uid="{6000B04D-CCFD-4CAD-BF44-1D927306CFFB}"/>
    <cellStyle name="Normal 2 3 4 4 7 2" xfId="45171" xr:uid="{51498300-E142-40EC-B07D-97D00DCCE8E8}"/>
    <cellStyle name="Normal 2 3 4 4 7 3" xfId="29946" xr:uid="{9C6A2C1E-5A3B-4A8A-A802-31FAAD2541F4}"/>
    <cellStyle name="Normal 2 3 4 4 8" xfId="40159" xr:uid="{2B180EAC-6006-4431-B4F6-148E8055D913}"/>
    <cellStyle name="Normal 2 3 4 4 9" xfId="24933" xr:uid="{BC11AA65-3C63-413B-9D84-87ABB6EB16E6}"/>
    <cellStyle name="Normal 2 3 4 5" xfId="10013" xr:uid="{EFEFD690-581C-4F82-A4A0-5CC08C027DAC}"/>
    <cellStyle name="Normal 2 3 4 5 2" xfId="10852" xr:uid="{132F4B50-A73D-42AB-AB7F-B96E0AAF7AA8}"/>
    <cellStyle name="Normal 2 3 4 5 2 2" xfId="12539" xr:uid="{4BB4D85C-FF16-489B-AEFF-B8F2A9470461}"/>
    <cellStyle name="Normal 2 3 4 5 2 2 2" xfId="22591" xr:uid="{C62B58AC-1125-473F-B869-610BB8A46A62}"/>
    <cellStyle name="Normal 2 3 4 5 2 2 2 2" xfId="52905" xr:uid="{8EF82453-B92D-4D48-8B0E-447609B6296F}"/>
    <cellStyle name="Normal 2 3 4 5 2 2 2 3" xfId="37680" xr:uid="{C94245B8-FB67-4770-ADF1-690034010CE4}"/>
    <cellStyle name="Normal 2 3 4 5 2 2 3" xfId="17572" xr:uid="{AA040130-E286-419D-99DF-D5CA7960A215}"/>
    <cellStyle name="Normal 2 3 4 5 2 2 3 2" xfId="47888" xr:uid="{C8CDA74B-3C41-4505-B9D9-5065433E77C1}"/>
    <cellStyle name="Normal 2 3 4 5 2 2 3 3" xfId="32663" xr:uid="{F85F7AF5-9020-4F15-ABE8-8E0ED9E02B42}"/>
    <cellStyle name="Normal 2 3 4 5 2 2 4" xfId="42875" xr:uid="{009BC898-0518-4D43-B657-763FB8C4BC17}"/>
    <cellStyle name="Normal 2 3 4 5 2 2 5" xfId="27650" xr:uid="{AA1AE638-6316-4F0B-A7F9-7386EB65F92F}"/>
    <cellStyle name="Normal 2 3 4 5 2 3" xfId="14219" xr:uid="{CE6C889C-6B51-4221-80EB-F52E31680848}"/>
    <cellStyle name="Normal 2 3 4 5 2 3 2" xfId="24262" xr:uid="{752FB4CC-601A-48F4-85AB-315E050F4B6C}"/>
    <cellStyle name="Normal 2 3 4 5 2 3 2 2" xfId="54576" xr:uid="{7F951597-0743-417E-A0BD-423E8C543118}"/>
    <cellStyle name="Normal 2 3 4 5 2 3 2 3" xfId="39351" xr:uid="{C1351C01-FEFD-45DA-8B66-4C5DEFB510B8}"/>
    <cellStyle name="Normal 2 3 4 5 2 3 3" xfId="19243" xr:uid="{401D4577-3626-4C7D-977B-4E8322845A0C}"/>
    <cellStyle name="Normal 2 3 4 5 2 3 3 2" xfId="49559" xr:uid="{D15A640A-80AA-471D-B34F-BF25EBFA6F70}"/>
    <cellStyle name="Normal 2 3 4 5 2 3 3 3" xfId="34334" xr:uid="{F06C8824-C77A-48F0-8A6C-CC73FC6577A3}"/>
    <cellStyle name="Normal 2 3 4 5 2 3 4" xfId="44546" xr:uid="{3BFFBAA6-DED1-4F5A-8E6A-75C0A1D6D838}"/>
    <cellStyle name="Normal 2 3 4 5 2 3 5" xfId="29321" xr:uid="{C1D6E4CE-52A7-4EE6-9144-E1C42182D7A6}"/>
    <cellStyle name="Normal 2 3 4 5 2 4" xfId="20920" xr:uid="{0799E683-BAD1-43DC-8760-04850D5C485F}"/>
    <cellStyle name="Normal 2 3 4 5 2 4 2" xfId="51234" xr:uid="{207569E1-5993-4212-B727-EA9D5E65E21E}"/>
    <cellStyle name="Normal 2 3 4 5 2 4 3" xfId="36009" xr:uid="{E3F89A2C-E9E1-4BDB-BA2B-36F9904B362F}"/>
    <cellStyle name="Normal 2 3 4 5 2 5" xfId="15900" xr:uid="{E53CDDC0-240E-49F1-B3D8-3461283DC38D}"/>
    <cellStyle name="Normal 2 3 4 5 2 5 2" xfId="46217" xr:uid="{4B48E709-4F1A-4E1B-A788-9EC6E112817F}"/>
    <cellStyle name="Normal 2 3 4 5 2 5 3" xfId="30992" xr:uid="{270C9238-B077-46F1-9D0B-BCE5C09488D2}"/>
    <cellStyle name="Normal 2 3 4 5 2 6" xfId="41205" xr:uid="{3C66BF54-535C-4DE3-80BB-4809B8A89650}"/>
    <cellStyle name="Normal 2 3 4 5 2 7" xfId="25979" xr:uid="{CBD51CB7-41A4-4312-9CA8-DAFC1B49CC97}"/>
    <cellStyle name="Normal 2 3 4 5 3" xfId="11702" xr:uid="{F7E9D8F2-0152-4EB1-9A4E-C6CDEB14C7A2}"/>
    <cellStyle name="Normal 2 3 4 5 3 2" xfId="21755" xr:uid="{60CEE49E-CBDE-4335-8D44-DF6D32617839}"/>
    <cellStyle name="Normal 2 3 4 5 3 2 2" xfId="52069" xr:uid="{12B12EE1-7DA5-4CF1-A4FD-00EFA84E7ACE}"/>
    <cellStyle name="Normal 2 3 4 5 3 2 3" xfId="36844" xr:uid="{EE63B2E6-2863-40C6-9053-BBF45E06DC9B}"/>
    <cellStyle name="Normal 2 3 4 5 3 3" xfId="16736" xr:uid="{4E9FE77E-95F4-483A-BAB1-A3CAA86A3117}"/>
    <cellStyle name="Normal 2 3 4 5 3 3 2" xfId="47052" xr:uid="{17FAE8B9-862A-498C-B839-00B747FDC639}"/>
    <cellStyle name="Normal 2 3 4 5 3 3 3" xfId="31827" xr:uid="{B7C759A8-89E3-46B8-B457-ED2D494C593F}"/>
    <cellStyle name="Normal 2 3 4 5 3 4" xfId="42039" xr:uid="{04783D78-A102-43EA-B5AC-332926980726}"/>
    <cellStyle name="Normal 2 3 4 5 3 5" xfId="26814" xr:uid="{42BA5B6D-1070-4BCC-9A94-2C1AC7A748E3}"/>
    <cellStyle name="Normal 2 3 4 5 4" xfId="13383" xr:uid="{EAC21D16-0617-43F7-8051-9B42F74E7473}"/>
    <cellStyle name="Normal 2 3 4 5 4 2" xfId="23426" xr:uid="{CD13A010-D267-460E-B59E-75814AD32C97}"/>
    <cellStyle name="Normal 2 3 4 5 4 2 2" xfId="53740" xr:uid="{FED071BB-0A14-4455-A956-FC1119137543}"/>
    <cellStyle name="Normal 2 3 4 5 4 2 3" xfId="38515" xr:uid="{E78D4434-682C-4256-BF1B-486800EF384D}"/>
    <cellStyle name="Normal 2 3 4 5 4 3" xfId="18407" xr:uid="{D7A02B22-8DB3-46F0-A82B-4DEB44EC4E2D}"/>
    <cellStyle name="Normal 2 3 4 5 4 3 2" xfId="48723" xr:uid="{9051F486-5C0F-4F3D-B8AD-2D9CD1280A7E}"/>
    <cellStyle name="Normal 2 3 4 5 4 3 3" xfId="33498" xr:uid="{B506F21B-003A-4BA0-A2F7-D7E47112DD81}"/>
    <cellStyle name="Normal 2 3 4 5 4 4" xfId="43710" xr:uid="{0D9C56F0-6AA2-4B4A-902D-F5E5255F24DD}"/>
    <cellStyle name="Normal 2 3 4 5 4 5" xfId="28485" xr:uid="{B5F7C100-0D71-4446-938C-5AB1B1C77AE7}"/>
    <cellStyle name="Normal 2 3 4 5 5" xfId="20084" xr:uid="{6AB85A5C-91C6-4F73-9053-8E1906BD6FF7}"/>
    <cellStyle name="Normal 2 3 4 5 5 2" xfId="50398" xr:uid="{86D50C35-12C0-494B-B320-F5749A2763D5}"/>
    <cellStyle name="Normal 2 3 4 5 5 3" xfId="35173" xr:uid="{4B2DD3E9-36C1-45AA-BD95-F1D02BC0D84D}"/>
    <cellStyle name="Normal 2 3 4 5 6" xfId="15064" xr:uid="{F96C4AF8-197E-42E5-96E6-65DF7739E77E}"/>
    <cellStyle name="Normal 2 3 4 5 6 2" xfId="45381" xr:uid="{55DB8E0F-9931-4091-90C4-58447292E5F2}"/>
    <cellStyle name="Normal 2 3 4 5 6 3" xfId="30156" xr:uid="{E3960A30-4A14-4928-8C8D-A642FA6EA20F}"/>
    <cellStyle name="Normal 2 3 4 5 7" xfId="40369" xr:uid="{F76FCDE6-487B-4AC9-9194-7693671AF18B}"/>
    <cellStyle name="Normal 2 3 4 5 8" xfId="25143" xr:uid="{DB96DD61-EE00-40DE-9061-4CF4F730BB30}"/>
    <cellStyle name="Normal 2 3 4 6" xfId="10433" xr:uid="{5DEE21AB-2452-447E-AA9E-4067AD8BD1BF}"/>
    <cellStyle name="Normal 2 3 4 6 2" xfId="12121" xr:uid="{AF0DBBCC-4CBF-4C4B-BEF4-3E848F2DAAEF}"/>
    <cellStyle name="Normal 2 3 4 6 2 2" xfId="22173" xr:uid="{E99A1A61-5D42-4F51-81BE-FDC62FE5CCB9}"/>
    <cellStyle name="Normal 2 3 4 6 2 2 2" xfId="52487" xr:uid="{4AF88A4F-9A44-4E9C-BDD3-66DB6BFAB535}"/>
    <cellStyle name="Normal 2 3 4 6 2 2 3" xfId="37262" xr:uid="{D4612000-F82B-4C81-ADC0-01F720460D50}"/>
    <cellStyle name="Normal 2 3 4 6 2 3" xfId="17154" xr:uid="{6F984B73-B202-424F-8499-782ABD0CB16E}"/>
    <cellStyle name="Normal 2 3 4 6 2 3 2" xfId="47470" xr:uid="{5E954048-6A67-4737-B3C1-3BCB4BBE1565}"/>
    <cellStyle name="Normal 2 3 4 6 2 3 3" xfId="32245" xr:uid="{68EF83E5-3D85-4093-A840-F2CBC060BD25}"/>
    <cellStyle name="Normal 2 3 4 6 2 4" xfId="42457" xr:uid="{C03FCCAC-F326-48BB-952E-183EE9A5229A}"/>
    <cellStyle name="Normal 2 3 4 6 2 5" xfId="27232" xr:uid="{112DE4E8-7AB6-46C9-B571-D7C2CDAB7981}"/>
    <cellStyle name="Normal 2 3 4 6 3" xfId="13801" xr:uid="{01AFD32F-144E-44EE-9C13-721D39F59BF6}"/>
    <cellStyle name="Normal 2 3 4 6 3 2" xfId="23844" xr:uid="{F4D6A6EF-4A3D-48CB-9197-C64772538715}"/>
    <cellStyle name="Normal 2 3 4 6 3 2 2" xfId="54158" xr:uid="{AE05804D-403F-468C-86C6-1C1FBC693FC5}"/>
    <cellStyle name="Normal 2 3 4 6 3 2 3" xfId="38933" xr:uid="{9CF04B9D-754F-4742-8B6A-AA50B8B56916}"/>
    <cellStyle name="Normal 2 3 4 6 3 3" xfId="18825" xr:uid="{872A2C51-8FFA-4B27-B808-4029E63FD8F7}"/>
    <cellStyle name="Normal 2 3 4 6 3 3 2" xfId="49141" xr:uid="{C534437E-CE01-4DFF-94F5-9C462173D55A}"/>
    <cellStyle name="Normal 2 3 4 6 3 3 3" xfId="33916" xr:uid="{76170AA3-1563-4CAF-9DFF-7AFD362F7FAA}"/>
    <cellStyle name="Normal 2 3 4 6 3 4" xfId="44128" xr:uid="{6BFA5528-C3C0-472F-90B6-1C165A5248F1}"/>
    <cellStyle name="Normal 2 3 4 6 3 5" xfId="28903" xr:uid="{E75E9FEC-641A-47F0-B079-4ACF03C31DD7}"/>
    <cellStyle name="Normal 2 3 4 6 4" xfId="20502" xr:uid="{EAEB5D1B-9510-453A-9EB0-AB2875A80531}"/>
    <cellStyle name="Normal 2 3 4 6 4 2" xfId="50816" xr:uid="{E55A8748-3E4D-413E-915F-A1D02DB8E50B}"/>
    <cellStyle name="Normal 2 3 4 6 4 3" xfId="35591" xr:uid="{040CA4E5-0D11-46D2-969C-60F6B5E17C2F}"/>
    <cellStyle name="Normal 2 3 4 6 5" xfId="15482" xr:uid="{99A7A51F-96BD-4C5C-89FA-6121937A4D4F}"/>
    <cellStyle name="Normal 2 3 4 6 5 2" xfId="45799" xr:uid="{E01B5A51-1C7F-4CE2-98EC-9EB13DEF682D}"/>
    <cellStyle name="Normal 2 3 4 6 5 3" xfId="30574" xr:uid="{BA03BCB4-5D4F-4DE9-8973-4BCBD2611308}"/>
    <cellStyle name="Normal 2 3 4 6 6" xfId="40787" xr:uid="{D7DC7984-F93F-4F61-B2CD-F421648A6F5A}"/>
    <cellStyle name="Normal 2 3 4 6 7" xfId="25561" xr:uid="{A8600DAC-E454-45ED-9644-64F6C27A8C44}"/>
    <cellStyle name="Normal 2 3 4 7" xfId="11281" xr:uid="{CB938992-AB85-48DA-A585-FB16CBF57772}"/>
    <cellStyle name="Normal 2 3 4 7 2" xfId="21337" xr:uid="{2946B10D-2FD6-430A-A2BF-B3F7607A1197}"/>
    <cellStyle name="Normal 2 3 4 7 2 2" xfId="51651" xr:uid="{4C45BA47-9627-429A-AF27-95A2BCC9F58A}"/>
    <cellStyle name="Normal 2 3 4 7 2 3" xfId="36426" xr:uid="{FD5ECCA8-0D48-4DFD-926E-81448A274FE2}"/>
    <cellStyle name="Normal 2 3 4 7 3" xfId="16318" xr:uid="{F0E8E4FC-8D66-47FE-B224-A199706B2F90}"/>
    <cellStyle name="Normal 2 3 4 7 3 2" xfId="46634" xr:uid="{768047F4-ECD1-4F7C-BE73-44BCA763F644}"/>
    <cellStyle name="Normal 2 3 4 7 3 3" xfId="31409" xr:uid="{34F2B6ED-934A-43F1-87E3-21A386CF8952}"/>
    <cellStyle name="Normal 2 3 4 7 4" xfId="41621" xr:uid="{87FAC246-848B-46DA-8C82-4AC8F5D8967D}"/>
    <cellStyle name="Normal 2 3 4 7 5" xfId="26396" xr:uid="{6BE206E9-9D57-4733-A588-3F0D24B5236E}"/>
    <cellStyle name="Normal 2 3 4 8" xfId="12963" xr:uid="{65388CCF-F691-47B8-814D-51D07BF8B6C3}"/>
    <cellStyle name="Normal 2 3 4 8 2" xfId="23008" xr:uid="{09CDD18A-B596-4CB7-8A32-D8787C472EB0}"/>
    <cellStyle name="Normal 2 3 4 8 2 2" xfId="53322" xr:uid="{09F0B2E9-C4DA-494B-BE31-76063D534238}"/>
    <cellStyle name="Normal 2 3 4 8 2 3" xfId="38097" xr:uid="{6101930A-A2FD-4D64-84E9-BE627CB7F619}"/>
    <cellStyle name="Normal 2 3 4 8 3" xfId="17989" xr:uid="{DCAE31BC-F35E-43D3-B2C0-3BAA8ED64DE9}"/>
    <cellStyle name="Normal 2 3 4 8 3 2" xfId="48305" xr:uid="{E70646EF-8902-45B0-866F-8E97EA677D21}"/>
    <cellStyle name="Normal 2 3 4 8 3 3" xfId="33080" xr:uid="{7CE67E47-C4E3-48B4-B354-467DBB12B532}"/>
    <cellStyle name="Normal 2 3 4 8 4" xfId="43292" xr:uid="{0A01164C-575F-403A-9970-270E5EC2A510}"/>
    <cellStyle name="Normal 2 3 4 8 5" xfId="28067" xr:uid="{643A5813-8C58-4272-8464-7C5C4F1028CB}"/>
    <cellStyle name="Normal 2 3 4 9" xfId="19665" xr:uid="{DC6AE6B9-29D6-452D-9DF5-48A3EC745E06}"/>
    <cellStyle name="Normal 2 3 4 9 2" xfId="49980" xr:uid="{E5294AB4-0CA9-407F-B81A-419251047C36}"/>
    <cellStyle name="Normal 2 3 4 9 3" xfId="34755" xr:uid="{A6894F3F-8EE0-4BBA-967B-2B9991AC9AAF}"/>
    <cellStyle name="Normal 2 3 5" xfId="9356" xr:uid="{868EE124-581C-4FD1-8EBB-01650FA5A452}"/>
    <cellStyle name="Normal 2 3 5 10" xfId="14646" xr:uid="{EF1D01A1-A840-4433-9AD4-7F1DBF630CE9}"/>
    <cellStyle name="Normal 2 3 5 10 2" xfId="44964" xr:uid="{E0DF510C-FC58-42E8-A28C-3B2787549160}"/>
    <cellStyle name="Normal 2 3 5 10 3" xfId="29739" xr:uid="{0309E2AE-F236-4056-9282-2D3F21341424}"/>
    <cellStyle name="Normal 2 3 5 11" xfId="39955" xr:uid="{18E57C80-6AD9-4D6E-97A6-CCC98E85CCC3}"/>
    <cellStyle name="Normal 2 3 5 12" xfId="24724" xr:uid="{DECA4884-6E76-4B0E-9F57-77A2D2CDEF4B}"/>
    <cellStyle name="Normal 2 3 5 2" xfId="9638" xr:uid="{44F620E8-ADD7-4AB5-8AE1-BE523D593CE2}"/>
    <cellStyle name="Normal 2 3 5 2 10" xfId="40007" xr:uid="{C34E596D-9AA0-4341-8D0E-5497061FCF17}"/>
    <cellStyle name="Normal 2 3 5 2 11" xfId="24778" xr:uid="{07EECB4A-EE13-4383-BCFC-E93FF1D44F67}"/>
    <cellStyle name="Normal 2 3 5 2 2" xfId="9745" xr:uid="{1A325B5E-2D30-4579-A088-534C5BEA71D8}"/>
    <cellStyle name="Normal 2 3 5 2 2 10" xfId="24882" xr:uid="{105F4439-C548-4427-908C-DA6A8E06846A}"/>
    <cellStyle name="Normal 2 3 5 2 2 2" xfId="9959" xr:uid="{1CD2010D-A436-4383-B632-A37BDD6212C1}"/>
    <cellStyle name="Normal 2 3 5 2 2 2 2" xfId="10379" xr:uid="{193B4BB7-1641-4823-AB5C-61E6970A7938}"/>
    <cellStyle name="Normal 2 3 5 2 2 2 2 2" xfId="11217" xr:uid="{D6C31525-AF49-4748-B71A-07C84578B3A1}"/>
    <cellStyle name="Normal 2 3 5 2 2 2 2 2 2" xfId="12904" xr:uid="{126362C1-EB24-41EC-BD42-67AAD9CF74A7}"/>
    <cellStyle name="Normal 2 3 5 2 2 2 2 2 2 2" xfId="22956" xr:uid="{ACA1E39D-AC71-4154-9D5B-59BD47D452A7}"/>
    <cellStyle name="Normal 2 3 5 2 2 2 2 2 2 2 2" xfId="53270" xr:uid="{02C53FB9-2E94-4AF6-93D2-DDF2B6EA527C}"/>
    <cellStyle name="Normal 2 3 5 2 2 2 2 2 2 2 3" xfId="38045" xr:uid="{80093515-BE01-4F1E-BFEB-1A4E149B3104}"/>
    <cellStyle name="Normal 2 3 5 2 2 2 2 2 2 3" xfId="17937" xr:uid="{64B36BE5-F0AB-43C2-A3B8-34ECB06AADAB}"/>
    <cellStyle name="Normal 2 3 5 2 2 2 2 2 2 3 2" xfId="48253" xr:uid="{5538F32E-B4C6-4A6F-A1A4-7F6A8BEE7440}"/>
    <cellStyle name="Normal 2 3 5 2 2 2 2 2 2 3 3" xfId="33028" xr:uid="{71593157-BE8B-4E47-A844-B546BCF5F4B5}"/>
    <cellStyle name="Normal 2 3 5 2 2 2 2 2 2 4" xfId="43240" xr:uid="{8BD1AE86-C71E-4805-91CB-AD122EB7E791}"/>
    <cellStyle name="Normal 2 3 5 2 2 2 2 2 2 5" xfId="28015" xr:uid="{3556C07D-9F0D-4658-95E5-C333C37B88FA}"/>
    <cellStyle name="Normal 2 3 5 2 2 2 2 2 3" xfId="14584" xr:uid="{97B5140C-3B13-4B46-AA76-C59A671A36D9}"/>
    <cellStyle name="Normal 2 3 5 2 2 2 2 2 3 2" xfId="24627" xr:uid="{0A6A054B-8D73-42E9-86F8-4B6FF1D8E7A1}"/>
    <cellStyle name="Normal 2 3 5 2 2 2 2 2 3 2 2" xfId="54941" xr:uid="{425CADEA-E704-4EFC-AFB1-A16B5B89B988}"/>
    <cellStyle name="Normal 2 3 5 2 2 2 2 2 3 2 3" xfId="39716" xr:uid="{6B1593DB-91A3-44BD-9060-7C8BD9634B83}"/>
    <cellStyle name="Normal 2 3 5 2 2 2 2 2 3 3" xfId="19608" xr:uid="{E62B80C5-A74A-4305-B772-537A0F3F052F}"/>
    <cellStyle name="Normal 2 3 5 2 2 2 2 2 3 3 2" xfId="49924" xr:uid="{756D1B74-0613-40ED-810E-BA83AF8C40DA}"/>
    <cellStyle name="Normal 2 3 5 2 2 2 2 2 3 3 3" xfId="34699" xr:uid="{44AAB900-DA28-41B0-88A5-E232EC814FBC}"/>
    <cellStyle name="Normal 2 3 5 2 2 2 2 2 3 4" xfId="44911" xr:uid="{E16F9806-7C2D-4E2D-B754-977611AFD48A}"/>
    <cellStyle name="Normal 2 3 5 2 2 2 2 2 3 5" xfId="29686" xr:uid="{7B8EA5D9-DC20-4F95-AF84-BFEB2816F954}"/>
    <cellStyle name="Normal 2 3 5 2 2 2 2 2 4" xfId="21285" xr:uid="{5FA6012C-AF46-446A-A9FF-B4E4B7BEDCB2}"/>
    <cellStyle name="Normal 2 3 5 2 2 2 2 2 4 2" xfId="51599" xr:uid="{F7308863-483C-4C47-930B-3C496F68704A}"/>
    <cellStyle name="Normal 2 3 5 2 2 2 2 2 4 3" xfId="36374" xr:uid="{48666F62-1C0B-4E42-89EB-367B7538B3BC}"/>
    <cellStyle name="Normal 2 3 5 2 2 2 2 2 5" xfId="16265" xr:uid="{5F0158F0-3A05-4672-B520-BEA374FFBC1F}"/>
    <cellStyle name="Normal 2 3 5 2 2 2 2 2 5 2" xfId="46582" xr:uid="{4BF630FF-7235-442C-B470-D3E9778529D2}"/>
    <cellStyle name="Normal 2 3 5 2 2 2 2 2 5 3" xfId="31357" xr:uid="{60C3DF27-025A-4EC7-AD79-9CE70FF3F55C}"/>
    <cellStyle name="Normal 2 3 5 2 2 2 2 2 6" xfId="41570" xr:uid="{C33E1E0E-59DC-49B4-88B1-A1BA2E500324}"/>
    <cellStyle name="Normal 2 3 5 2 2 2 2 2 7" xfId="26344" xr:uid="{62A28C66-B6F2-4A13-A688-B8EFCD6E9FA1}"/>
    <cellStyle name="Normal 2 3 5 2 2 2 2 3" xfId="12067" xr:uid="{B73A04D1-4127-42D9-A1D1-2E6636A5D229}"/>
    <cellStyle name="Normal 2 3 5 2 2 2 2 3 2" xfId="22120" xr:uid="{5885DC86-C241-4D4E-8DF8-2F80D6CBE55E}"/>
    <cellStyle name="Normal 2 3 5 2 2 2 2 3 2 2" xfId="52434" xr:uid="{5CEFC735-2981-48D3-842A-8DB5B03B9FD5}"/>
    <cellStyle name="Normal 2 3 5 2 2 2 2 3 2 3" xfId="37209" xr:uid="{C837D7A4-0C76-461C-B088-6B3F51BCFE0A}"/>
    <cellStyle name="Normal 2 3 5 2 2 2 2 3 3" xfId="17101" xr:uid="{BBAE06A1-A6D9-46B9-A339-D35BAC6FE2A4}"/>
    <cellStyle name="Normal 2 3 5 2 2 2 2 3 3 2" xfId="47417" xr:uid="{DB88EA89-219A-452E-A17D-C93D1A6BB49B}"/>
    <cellStyle name="Normal 2 3 5 2 2 2 2 3 3 3" xfId="32192" xr:uid="{9DE4513A-4E9E-4756-BE18-9E51375F5407}"/>
    <cellStyle name="Normal 2 3 5 2 2 2 2 3 4" xfId="42404" xr:uid="{8EFECAFE-BB42-48CA-9155-596EE0F5C391}"/>
    <cellStyle name="Normal 2 3 5 2 2 2 2 3 5" xfId="27179" xr:uid="{95A32EAA-D8B6-4BF1-BC3E-D7A66768FA8B}"/>
    <cellStyle name="Normal 2 3 5 2 2 2 2 4" xfId="13748" xr:uid="{9C4D05CE-567D-4FC5-8589-64E7129DF7F0}"/>
    <cellStyle name="Normal 2 3 5 2 2 2 2 4 2" xfId="23791" xr:uid="{62DCF833-0A74-4FF5-BDED-5ACCD214A1CF}"/>
    <cellStyle name="Normal 2 3 5 2 2 2 2 4 2 2" xfId="54105" xr:uid="{955D25A9-CFD9-491A-BFC8-E17B5F436C1C}"/>
    <cellStyle name="Normal 2 3 5 2 2 2 2 4 2 3" xfId="38880" xr:uid="{50108BF8-45AB-4DC0-A9C2-78F41DF841C6}"/>
    <cellStyle name="Normal 2 3 5 2 2 2 2 4 3" xfId="18772" xr:uid="{7DE35F43-2F36-4901-9056-E1A9741E3DBB}"/>
    <cellStyle name="Normal 2 3 5 2 2 2 2 4 3 2" xfId="49088" xr:uid="{DA92506B-81C1-45A0-9E73-371037A17535}"/>
    <cellStyle name="Normal 2 3 5 2 2 2 2 4 3 3" xfId="33863" xr:uid="{DAA4F1A2-799E-4A05-A5A7-C238B2154B8A}"/>
    <cellStyle name="Normal 2 3 5 2 2 2 2 4 4" xfId="44075" xr:uid="{A5A9BB55-B789-45D8-8BA6-94632DC91BB5}"/>
    <cellStyle name="Normal 2 3 5 2 2 2 2 4 5" xfId="28850" xr:uid="{247CD995-D6C6-4448-A74E-B3B98420A5D0}"/>
    <cellStyle name="Normal 2 3 5 2 2 2 2 5" xfId="20449" xr:uid="{6FF2B108-82C0-46EE-82E1-CD8A9D1395CA}"/>
    <cellStyle name="Normal 2 3 5 2 2 2 2 5 2" xfId="50763" xr:uid="{DCF35393-CB12-4BC1-85A3-4DAE1D42A6C7}"/>
    <cellStyle name="Normal 2 3 5 2 2 2 2 5 3" xfId="35538" xr:uid="{D09C8390-9C59-4C18-B347-A5C005EFF53E}"/>
    <cellStyle name="Normal 2 3 5 2 2 2 2 6" xfId="15429" xr:uid="{53CC3EFC-1E12-45DE-9218-230D29CB5B36}"/>
    <cellStyle name="Normal 2 3 5 2 2 2 2 6 2" xfId="45746" xr:uid="{789A9332-3100-44AD-9B05-6323F89378E1}"/>
    <cellStyle name="Normal 2 3 5 2 2 2 2 6 3" xfId="30521" xr:uid="{A1799F0D-BCBE-4041-9BE0-C3790BC31B64}"/>
    <cellStyle name="Normal 2 3 5 2 2 2 2 7" xfId="40734" xr:uid="{413B3D24-926B-43E5-B673-6AB0FA844440}"/>
    <cellStyle name="Normal 2 3 5 2 2 2 2 8" xfId="25508" xr:uid="{E1FEE310-8398-4327-9648-2B2E7DA5BDE8}"/>
    <cellStyle name="Normal 2 3 5 2 2 2 3" xfId="10799" xr:uid="{E7709BFD-920F-4EC2-AE3E-C47B1CE5819D}"/>
    <cellStyle name="Normal 2 3 5 2 2 2 3 2" xfId="12486" xr:uid="{893990C8-C983-4E55-A1B8-4052712DA7D0}"/>
    <cellStyle name="Normal 2 3 5 2 2 2 3 2 2" xfId="22538" xr:uid="{44458324-1984-405B-8E1D-55C0E9F318E5}"/>
    <cellStyle name="Normal 2 3 5 2 2 2 3 2 2 2" xfId="52852" xr:uid="{7F2F6976-70B5-4D31-9727-349006B3FC20}"/>
    <cellStyle name="Normal 2 3 5 2 2 2 3 2 2 3" xfId="37627" xr:uid="{AA33A7F6-BD3E-42C4-B3CA-6D13E8CF2761}"/>
    <cellStyle name="Normal 2 3 5 2 2 2 3 2 3" xfId="17519" xr:uid="{CA8442D7-85C6-4EA7-8729-C5F4D62E3840}"/>
    <cellStyle name="Normal 2 3 5 2 2 2 3 2 3 2" xfId="47835" xr:uid="{A7A98AED-43B5-4340-91A0-B53CA4295BB5}"/>
    <cellStyle name="Normal 2 3 5 2 2 2 3 2 3 3" xfId="32610" xr:uid="{E334912A-C728-4865-9450-E44B3CC97987}"/>
    <cellStyle name="Normal 2 3 5 2 2 2 3 2 4" xfId="42822" xr:uid="{BE76F364-4E3F-47B8-A33B-AEFDB64A9E30}"/>
    <cellStyle name="Normal 2 3 5 2 2 2 3 2 5" xfId="27597" xr:uid="{A1A07266-DFFD-4428-AEAA-2F8E50896005}"/>
    <cellStyle name="Normal 2 3 5 2 2 2 3 3" xfId="14166" xr:uid="{F21623FC-7C0A-4710-B0CA-7C186FFDEF7F}"/>
    <cellStyle name="Normal 2 3 5 2 2 2 3 3 2" xfId="24209" xr:uid="{1F5058AD-FAF9-4406-90B3-153E7F68A17A}"/>
    <cellStyle name="Normal 2 3 5 2 2 2 3 3 2 2" xfId="54523" xr:uid="{3AD1E681-4699-4F5F-B8F1-328F6C4B0917}"/>
    <cellStyle name="Normal 2 3 5 2 2 2 3 3 2 3" xfId="39298" xr:uid="{C87AD319-DD9A-4D8C-8F7D-D9493A18023F}"/>
    <cellStyle name="Normal 2 3 5 2 2 2 3 3 3" xfId="19190" xr:uid="{D5628BE3-AE98-49D4-9C78-6668C6ED85E5}"/>
    <cellStyle name="Normal 2 3 5 2 2 2 3 3 3 2" xfId="49506" xr:uid="{8ACC7F1C-2EF3-40A0-AA94-1EC0027549F7}"/>
    <cellStyle name="Normal 2 3 5 2 2 2 3 3 3 3" xfId="34281" xr:uid="{6092BF4B-0409-4D85-8ABC-D644F7D8A517}"/>
    <cellStyle name="Normal 2 3 5 2 2 2 3 3 4" xfId="44493" xr:uid="{27D8C6D6-7735-481B-87C5-193686A7EDCB}"/>
    <cellStyle name="Normal 2 3 5 2 2 2 3 3 5" xfId="29268" xr:uid="{8DA82A31-7451-4E9A-BF41-F619D3B6D5DB}"/>
    <cellStyle name="Normal 2 3 5 2 2 2 3 4" xfId="20867" xr:uid="{8F120370-48BD-4B7E-BF48-B847F2DAC33C}"/>
    <cellStyle name="Normal 2 3 5 2 2 2 3 4 2" xfId="51181" xr:uid="{147BA60A-A9E7-45BA-9361-095763EF46A4}"/>
    <cellStyle name="Normal 2 3 5 2 2 2 3 4 3" xfId="35956" xr:uid="{5D5A9118-AA43-4716-9707-FF4E547F98AF}"/>
    <cellStyle name="Normal 2 3 5 2 2 2 3 5" xfId="15847" xr:uid="{9C8F2E8B-146A-4438-95C4-C2B888B8BFF8}"/>
    <cellStyle name="Normal 2 3 5 2 2 2 3 5 2" xfId="46164" xr:uid="{BF362D13-0826-46F3-83FA-5B19D8E55CF0}"/>
    <cellStyle name="Normal 2 3 5 2 2 2 3 5 3" xfId="30939" xr:uid="{5F9FAB29-737F-4597-8ADC-23B0D8551F15}"/>
    <cellStyle name="Normal 2 3 5 2 2 2 3 6" xfId="41152" xr:uid="{5F0E1AA9-966F-4136-BF58-352060725381}"/>
    <cellStyle name="Normal 2 3 5 2 2 2 3 7" xfId="25926" xr:uid="{86DB2962-45DD-40F2-9056-BF4E73862FD7}"/>
    <cellStyle name="Normal 2 3 5 2 2 2 4" xfId="11649" xr:uid="{E479FDF8-FD69-4360-8213-7171D3F371BE}"/>
    <cellStyle name="Normal 2 3 5 2 2 2 4 2" xfId="21702" xr:uid="{CBF68F08-9374-43C1-A25B-C492EA648415}"/>
    <cellStyle name="Normal 2 3 5 2 2 2 4 2 2" xfId="52016" xr:uid="{33D6D6B9-4C4C-42E6-BB4F-BA5D95F54B9B}"/>
    <cellStyle name="Normal 2 3 5 2 2 2 4 2 3" xfId="36791" xr:uid="{A6436FAF-9157-449D-A4E8-7D8220510C34}"/>
    <cellStyle name="Normal 2 3 5 2 2 2 4 3" xfId="16683" xr:uid="{7A7AFA76-BDDA-4496-BB0F-D82311AB8B87}"/>
    <cellStyle name="Normal 2 3 5 2 2 2 4 3 2" xfId="46999" xr:uid="{C5F5ADA3-AE60-4BD1-A791-88F80AEA9FE7}"/>
    <cellStyle name="Normal 2 3 5 2 2 2 4 3 3" xfId="31774" xr:uid="{BFAD3FB9-05FF-41B6-AB8A-043ED92F7626}"/>
    <cellStyle name="Normal 2 3 5 2 2 2 4 4" xfId="41986" xr:uid="{E5B65E85-E6DC-4DFD-B0E3-EE6869A1D74B}"/>
    <cellStyle name="Normal 2 3 5 2 2 2 4 5" xfId="26761" xr:uid="{76F20710-5525-473E-90C9-DB34D675342F}"/>
    <cellStyle name="Normal 2 3 5 2 2 2 5" xfId="13330" xr:uid="{F584A26A-8779-4F1A-ACFD-F44352C44EF1}"/>
    <cellStyle name="Normal 2 3 5 2 2 2 5 2" xfId="23373" xr:uid="{737B937B-AD6A-4F0D-BFB4-3DBE77156755}"/>
    <cellStyle name="Normal 2 3 5 2 2 2 5 2 2" xfId="53687" xr:uid="{DF10C902-69B4-4325-80AA-48EE4ACE66D7}"/>
    <cellStyle name="Normal 2 3 5 2 2 2 5 2 3" xfId="38462" xr:uid="{F6EF6464-7315-470A-A3A7-94433C5F4D2E}"/>
    <cellStyle name="Normal 2 3 5 2 2 2 5 3" xfId="18354" xr:uid="{CF80084E-83A1-4312-91F0-C0DB3C4098C0}"/>
    <cellStyle name="Normal 2 3 5 2 2 2 5 3 2" xfId="48670" xr:uid="{4F35088F-024E-4BA0-A771-790193811367}"/>
    <cellStyle name="Normal 2 3 5 2 2 2 5 3 3" xfId="33445" xr:uid="{683C9E0E-9C4C-48C0-A71A-2C69E1D53E36}"/>
    <cellStyle name="Normal 2 3 5 2 2 2 5 4" xfId="43657" xr:uid="{B1E315E9-FEDE-491D-B04A-28B01397C21F}"/>
    <cellStyle name="Normal 2 3 5 2 2 2 5 5" xfId="28432" xr:uid="{B9C36141-213E-40DA-B9FA-4E2F2AADCF43}"/>
    <cellStyle name="Normal 2 3 5 2 2 2 6" xfId="20031" xr:uid="{6E1C9C8A-BF34-46E8-B417-2AF637D03C81}"/>
    <cellStyle name="Normal 2 3 5 2 2 2 6 2" xfId="50345" xr:uid="{A1DAAB7B-4D50-4554-A711-306228D4BEF9}"/>
    <cellStyle name="Normal 2 3 5 2 2 2 6 3" xfId="35120" xr:uid="{EFDBB122-688F-4381-83D5-BC1333488144}"/>
    <cellStyle name="Normal 2 3 5 2 2 2 7" xfId="15011" xr:uid="{56978B1B-C2F0-4244-BCC3-3B06165FD9AC}"/>
    <cellStyle name="Normal 2 3 5 2 2 2 7 2" xfId="45328" xr:uid="{FBA1C6FA-88C1-41A3-B334-A0CEE7C28C2A}"/>
    <cellStyle name="Normal 2 3 5 2 2 2 7 3" xfId="30103" xr:uid="{B69E6D4E-17ED-45C7-8212-7EA330B504A8}"/>
    <cellStyle name="Normal 2 3 5 2 2 2 8" xfId="40316" xr:uid="{E6471AC7-69BB-4541-8405-812F4D0DF147}"/>
    <cellStyle name="Normal 2 3 5 2 2 2 9" xfId="25090" xr:uid="{E98F1AE4-8AFF-4AB8-8CBA-4C15ABA1A8C9}"/>
    <cellStyle name="Normal 2 3 5 2 2 3" xfId="10171" xr:uid="{BF1A02CE-0FFB-4556-88AE-FB8EC16368C4}"/>
    <cellStyle name="Normal 2 3 5 2 2 3 2" xfId="11009" xr:uid="{BDEF0302-DCBE-4BF2-8206-ACD77C5C4E81}"/>
    <cellStyle name="Normal 2 3 5 2 2 3 2 2" xfId="12696" xr:uid="{91F030F6-F6E5-4644-94F0-9552F5D64CE4}"/>
    <cellStyle name="Normal 2 3 5 2 2 3 2 2 2" xfId="22748" xr:uid="{12428A1E-A04B-4886-B138-87D6E2BC3F1B}"/>
    <cellStyle name="Normal 2 3 5 2 2 3 2 2 2 2" xfId="53062" xr:uid="{E1E6268F-7C3F-46EA-B3DD-0EF99B59C873}"/>
    <cellStyle name="Normal 2 3 5 2 2 3 2 2 2 3" xfId="37837" xr:uid="{A0D258F1-CB78-47AC-B195-F2FC97E8C19F}"/>
    <cellStyle name="Normal 2 3 5 2 2 3 2 2 3" xfId="17729" xr:uid="{F4A9A642-6FE0-4512-B1B1-3CAB78D1E099}"/>
    <cellStyle name="Normal 2 3 5 2 2 3 2 2 3 2" xfId="48045" xr:uid="{4DE73EA1-FB1A-4D0E-B007-1372F7E3C715}"/>
    <cellStyle name="Normal 2 3 5 2 2 3 2 2 3 3" xfId="32820" xr:uid="{911CF9F3-2BA2-418D-9924-ACABE6233795}"/>
    <cellStyle name="Normal 2 3 5 2 2 3 2 2 4" xfId="43032" xr:uid="{537E6859-AABD-4A57-9C66-771E47E42F55}"/>
    <cellStyle name="Normal 2 3 5 2 2 3 2 2 5" xfId="27807" xr:uid="{C3A5CDDE-D1AB-49DA-B441-2F22A620C50D}"/>
    <cellStyle name="Normal 2 3 5 2 2 3 2 3" xfId="14376" xr:uid="{121A7EE0-AD97-43F2-A751-5AA929384C03}"/>
    <cellStyle name="Normal 2 3 5 2 2 3 2 3 2" xfId="24419" xr:uid="{D8B26F9F-CD3E-49F7-9E89-AFC3F7664A1F}"/>
    <cellStyle name="Normal 2 3 5 2 2 3 2 3 2 2" xfId="54733" xr:uid="{52A2B959-B854-430B-B5A6-56CBF0F03147}"/>
    <cellStyle name="Normal 2 3 5 2 2 3 2 3 2 3" xfId="39508" xr:uid="{6FACBCAC-E2E5-4B1A-B1F8-C9BE48934990}"/>
    <cellStyle name="Normal 2 3 5 2 2 3 2 3 3" xfId="19400" xr:uid="{231C27EF-43E6-4CB6-BCB0-952D47B928CA}"/>
    <cellStyle name="Normal 2 3 5 2 2 3 2 3 3 2" xfId="49716" xr:uid="{BEF0610E-1152-4847-AD24-EEBF2017FA11}"/>
    <cellStyle name="Normal 2 3 5 2 2 3 2 3 3 3" xfId="34491" xr:uid="{57330822-E693-4440-B9D5-A9AC915AEFFF}"/>
    <cellStyle name="Normal 2 3 5 2 2 3 2 3 4" xfId="44703" xr:uid="{5EBF1A81-6A94-4FD4-B6BA-F5377E873E65}"/>
    <cellStyle name="Normal 2 3 5 2 2 3 2 3 5" xfId="29478" xr:uid="{6B7E73B7-FB1B-45C6-81B3-22228693CE05}"/>
    <cellStyle name="Normal 2 3 5 2 2 3 2 4" xfId="21077" xr:uid="{9413E7D3-3C07-4E6F-B0D2-05C1141339A4}"/>
    <cellStyle name="Normal 2 3 5 2 2 3 2 4 2" xfId="51391" xr:uid="{BFDD8DE9-BDDA-4B96-9824-ADBA3A52C0BC}"/>
    <cellStyle name="Normal 2 3 5 2 2 3 2 4 3" xfId="36166" xr:uid="{3D2519B2-5759-4F80-871B-712B26BB4BB8}"/>
    <cellStyle name="Normal 2 3 5 2 2 3 2 5" xfId="16057" xr:uid="{5B76250E-4D68-4CF0-BCC2-201FBD69C0DA}"/>
    <cellStyle name="Normal 2 3 5 2 2 3 2 5 2" xfId="46374" xr:uid="{33C0529F-84A8-4284-91C9-0294FE4D8924}"/>
    <cellStyle name="Normal 2 3 5 2 2 3 2 5 3" xfId="31149" xr:uid="{CDAA7D0A-D4FA-413D-9868-3E5FB74923C7}"/>
    <cellStyle name="Normal 2 3 5 2 2 3 2 6" xfId="41362" xr:uid="{DB3ED236-BEA8-4BF0-AC67-7CB7C8101F44}"/>
    <cellStyle name="Normal 2 3 5 2 2 3 2 7" xfId="26136" xr:uid="{5CDE931B-2AAF-425B-8E4C-BBD840048258}"/>
    <cellStyle name="Normal 2 3 5 2 2 3 3" xfId="11859" xr:uid="{52BAE47B-C2EF-4509-8FE2-62AD732EC235}"/>
    <cellStyle name="Normal 2 3 5 2 2 3 3 2" xfId="21912" xr:uid="{8928551E-23EC-44A5-97FA-76019EE11385}"/>
    <cellStyle name="Normal 2 3 5 2 2 3 3 2 2" xfId="52226" xr:uid="{16444BD2-B951-4DAB-ACD3-E5B7C95B7673}"/>
    <cellStyle name="Normal 2 3 5 2 2 3 3 2 3" xfId="37001" xr:uid="{F98E1A0B-63A1-4288-8476-8DEAE452140A}"/>
    <cellStyle name="Normal 2 3 5 2 2 3 3 3" xfId="16893" xr:uid="{12FD4AFF-F17B-4C7B-9AAC-B49A72CAFB8F}"/>
    <cellStyle name="Normal 2 3 5 2 2 3 3 3 2" xfId="47209" xr:uid="{4179E261-F3E2-4EF6-8D97-86B4B3EC7BF8}"/>
    <cellStyle name="Normal 2 3 5 2 2 3 3 3 3" xfId="31984" xr:uid="{C7A2ABC6-0351-48B8-AB17-8760832E833D}"/>
    <cellStyle name="Normal 2 3 5 2 2 3 3 4" xfId="42196" xr:uid="{00BE3C69-9CFC-455B-888A-9E4749A0BA79}"/>
    <cellStyle name="Normal 2 3 5 2 2 3 3 5" xfId="26971" xr:uid="{9AFFB7D2-4004-4060-B8F9-4B4DF4D2EF99}"/>
    <cellStyle name="Normal 2 3 5 2 2 3 4" xfId="13540" xr:uid="{88A23822-70BC-4BE9-918E-656C8299FA36}"/>
    <cellStyle name="Normal 2 3 5 2 2 3 4 2" xfId="23583" xr:uid="{553757EA-DC88-41FC-93E8-B4E3628AAE03}"/>
    <cellStyle name="Normal 2 3 5 2 2 3 4 2 2" xfId="53897" xr:uid="{EBDE7CEC-5325-4A44-A370-403964BC4211}"/>
    <cellStyle name="Normal 2 3 5 2 2 3 4 2 3" xfId="38672" xr:uid="{7F3F71DC-A897-4F8B-B725-87246AD5B12B}"/>
    <cellStyle name="Normal 2 3 5 2 2 3 4 3" xfId="18564" xr:uid="{41B91567-8BB0-4D14-8CA6-ADD7B86746EA}"/>
    <cellStyle name="Normal 2 3 5 2 2 3 4 3 2" xfId="48880" xr:uid="{EF5A16B0-4F78-4834-B243-D6A1E252730B}"/>
    <cellStyle name="Normal 2 3 5 2 2 3 4 3 3" xfId="33655" xr:uid="{27999ECB-B73F-4970-9212-C987CAA5EA8C}"/>
    <cellStyle name="Normal 2 3 5 2 2 3 4 4" xfId="43867" xr:uid="{BFBF58C7-993E-4532-A057-50B63F2D3A34}"/>
    <cellStyle name="Normal 2 3 5 2 2 3 4 5" xfId="28642" xr:uid="{983417A5-5DF7-4D2A-B27E-46DFB21C99F4}"/>
    <cellStyle name="Normal 2 3 5 2 2 3 5" xfId="20241" xr:uid="{D8A490BD-0761-4D6E-93EB-D7E12B4EF969}"/>
    <cellStyle name="Normal 2 3 5 2 2 3 5 2" xfId="50555" xr:uid="{82A5E013-157D-47DA-B4CB-C160F240917B}"/>
    <cellStyle name="Normal 2 3 5 2 2 3 5 3" xfId="35330" xr:uid="{51CFA9B9-EDED-4A2A-A5BE-9D0A6C819894}"/>
    <cellStyle name="Normal 2 3 5 2 2 3 6" xfId="15221" xr:uid="{B521A6DF-0B98-4D11-A9AC-023446ADF743}"/>
    <cellStyle name="Normal 2 3 5 2 2 3 6 2" xfId="45538" xr:uid="{11344BAD-176D-4999-A0F6-28B9A9E670C0}"/>
    <cellStyle name="Normal 2 3 5 2 2 3 6 3" xfId="30313" xr:uid="{044844E8-CCF9-43AA-B867-2C1235BC663F}"/>
    <cellStyle name="Normal 2 3 5 2 2 3 7" xfId="40526" xr:uid="{C0EFFA4E-F674-4099-9966-07A302FB56A6}"/>
    <cellStyle name="Normal 2 3 5 2 2 3 8" xfId="25300" xr:uid="{0DC01FF4-1965-48C1-A444-77133F821CC4}"/>
    <cellStyle name="Normal 2 3 5 2 2 4" xfId="10591" xr:uid="{436A3D03-29EC-4B49-B4C6-457256C591F3}"/>
    <cellStyle name="Normal 2 3 5 2 2 4 2" xfId="12278" xr:uid="{00C51DA5-EB0F-43E6-BC61-2751A3C0F9AC}"/>
    <cellStyle name="Normal 2 3 5 2 2 4 2 2" xfId="22330" xr:uid="{E8C1C05C-310B-4FED-897F-7244CBFACB7A}"/>
    <cellStyle name="Normal 2 3 5 2 2 4 2 2 2" xfId="52644" xr:uid="{A5E56B05-C8B7-4A4D-979E-984D9936643D}"/>
    <cellStyle name="Normal 2 3 5 2 2 4 2 2 3" xfId="37419" xr:uid="{30D71986-898B-4887-88FB-A50F78A2E95A}"/>
    <cellStyle name="Normal 2 3 5 2 2 4 2 3" xfId="17311" xr:uid="{B6253C7D-D501-466D-92C0-C0FD5EAD4916}"/>
    <cellStyle name="Normal 2 3 5 2 2 4 2 3 2" xfId="47627" xr:uid="{93FFD18F-2FDE-42EE-BF84-E135FD0B649C}"/>
    <cellStyle name="Normal 2 3 5 2 2 4 2 3 3" xfId="32402" xr:uid="{E8986888-D0C3-449C-86BC-F6AE7F71FBF4}"/>
    <cellStyle name="Normal 2 3 5 2 2 4 2 4" xfId="42614" xr:uid="{F13AF415-1B40-45E9-8A57-DFA2080A2F4E}"/>
    <cellStyle name="Normal 2 3 5 2 2 4 2 5" xfId="27389" xr:uid="{E105F0A2-77CF-4738-8F81-DCFE261D5E7E}"/>
    <cellStyle name="Normal 2 3 5 2 2 4 3" xfId="13958" xr:uid="{6ECB2525-7EF7-49CE-A158-8AB5E12BD903}"/>
    <cellStyle name="Normal 2 3 5 2 2 4 3 2" xfId="24001" xr:uid="{A1EF135E-517D-46C1-8C31-A43B8D4C140F}"/>
    <cellStyle name="Normal 2 3 5 2 2 4 3 2 2" xfId="54315" xr:uid="{1CD85B6C-E0BB-4B89-B68B-F2E3EF1494D6}"/>
    <cellStyle name="Normal 2 3 5 2 2 4 3 2 3" xfId="39090" xr:uid="{36BA8A30-157B-45FD-9FFF-3439FD22DEFB}"/>
    <cellStyle name="Normal 2 3 5 2 2 4 3 3" xfId="18982" xr:uid="{ADD9613E-2769-46AD-A180-6230633E2C56}"/>
    <cellStyle name="Normal 2 3 5 2 2 4 3 3 2" xfId="49298" xr:uid="{A1035948-0CAD-4216-BCF7-9ED4C20CA9D2}"/>
    <cellStyle name="Normal 2 3 5 2 2 4 3 3 3" xfId="34073" xr:uid="{4587D7EA-E998-4B01-A3AD-7351C72B4BA5}"/>
    <cellStyle name="Normal 2 3 5 2 2 4 3 4" xfId="44285" xr:uid="{4CAC888B-9E2F-492B-BA70-4F1A177A7ACD}"/>
    <cellStyle name="Normal 2 3 5 2 2 4 3 5" xfId="29060" xr:uid="{E1A038E3-7206-4EA4-924F-ECF73E3A28CC}"/>
    <cellStyle name="Normal 2 3 5 2 2 4 4" xfId="20659" xr:uid="{BDC4C661-D2E0-41BF-9DE6-6769B7469AC4}"/>
    <cellStyle name="Normal 2 3 5 2 2 4 4 2" xfId="50973" xr:uid="{BC285531-31CD-4516-87A0-8818945FD567}"/>
    <cellStyle name="Normal 2 3 5 2 2 4 4 3" xfId="35748" xr:uid="{851FF984-7B11-48C9-B7DE-A0225932A7B4}"/>
    <cellStyle name="Normal 2 3 5 2 2 4 5" xfId="15639" xr:uid="{780056B7-A8F4-431A-A2BB-103CBA3D646B}"/>
    <cellStyle name="Normal 2 3 5 2 2 4 5 2" xfId="45956" xr:uid="{C8D1865F-924D-4501-BD60-5D574E1C06C3}"/>
    <cellStyle name="Normal 2 3 5 2 2 4 5 3" xfId="30731" xr:uid="{D49BF83F-D7AE-4323-9DC4-52FB8744EA9D}"/>
    <cellStyle name="Normal 2 3 5 2 2 4 6" xfId="40944" xr:uid="{C37958D4-6866-4BB5-9B30-D9D73300F60D}"/>
    <cellStyle name="Normal 2 3 5 2 2 4 7" xfId="25718" xr:uid="{2F6BA954-F530-461E-8743-024E14DCDE54}"/>
    <cellStyle name="Normal 2 3 5 2 2 5" xfId="11441" xr:uid="{6BF305BD-6B90-473A-8079-5E96705B30BB}"/>
    <cellStyle name="Normal 2 3 5 2 2 5 2" xfId="21494" xr:uid="{725513F6-10A1-4832-820B-91F7CC9F0AD1}"/>
    <cellStyle name="Normal 2 3 5 2 2 5 2 2" xfId="51808" xr:uid="{F00B5123-5412-467D-B6F4-E55716214E05}"/>
    <cellStyle name="Normal 2 3 5 2 2 5 2 3" xfId="36583" xr:uid="{176B68A5-D861-4A9E-BBF6-31899786DEA0}"/>
    <cellStyle name="Normal 2 3 5 2 2 5 3" xfId="16475" xr:uid="{0A8DBCBF-C676-4FE8-8D23-6ECEC91B34AA}"/>
    <cellStyle name="Normal 2 3 5 2 2 5 3 2" xfId="46791" xr:uid="{72D60E48-A0A5-4D00-A1C7-BDCBECEA28EE}"/>
    <cellStyle name="Normal 2 3 5 2 2 5 3 3" xfId="31566" xr:uid="{9AA71F20-5C76-4540-950C-70A9E88F181B}"/>
    <cellStyle name="Normal 2 3 5 2 2 5 4" xfId="41778" xr:uid="{EB16B76B-8127-45B0-BE06-7EE786C8AB10}"/>
    <cellStyle name="Normal 2 3 5 2 2 5 5" xfId="26553" xr:uid="{751C7B5F-2741-4B22-907F-8CD38B28CA42}"/>
    <cellStyle name="Normal 2 3 5 2 2 6" xfId="13122" xr:uid="{61E659A6-E4F0-49DF-8EE0-9657475B2C4F}"/>
    <cellStyle name="Normal 2 3 5 2 2 6 2" xfId="23165" xr:uid="{111300FF-9191-4B3F-AE47-9CEADDB3E8ED}"/>
    <cellStyle name="Normal 2 3 5 2 2 6 2 2" xfId="53479" xr:uid="{19380F32-11DE-4A1A-8502-CFD140FEFDFC}"/>
    <cellStyle name="Normal 2 3 5 2 2 6 2 3" xfId="38254" xr:uid="{A8B49806-8C7F-4A4D-A285-A7DD51BF63C5}"/>
    <cellStyle name="Normal 2 3 5 2 2 6 3" xfId="18146" xr:uid="{DAF30294-9A0C-4D5D-A364-5493933D9F9E}"/>
    <cellStyle name="Normal 2 3 5 2 2 6 3 2" xfId="48462" xr:uid="{CC095683-2374-4DC8-9E88-C3457C1418F3}"/>
    <cellStyle name="Normal 2 3 5 2 2 6 3 3" xfId="33237" xr:uid="{D6FED8CA-9568-44BC-93FE-3FE59BA937B5}"/>
    <cellStyle name="Normal 2 3 5 2 2 6 4" xfId="43449" xr:uid="{33AC9179-99D8-4B54-A746-08B12F428983}"/>
    <cellStyle name="Normal 2 3 5 2 2 6 5" xfId="28224" xr:uid="{3F043BE7-8359-4721-83DD-FD073668213B}"/>
    <cellStyle name="Normal 2 3 5 2 2 7" xfId="19823" xr:uid="{EA4BAAB6-C7BE-409F-B4BD-4D9832A5BBB6}"/>
    <cellStyle name="Normal 2 3 5 2 2 7 2" xfId="50137" xr:uid="{0A77E305-EB5A-45BF-9598-E189EB52B57E}"/>
    <cellStyle name="Normal 2 3 5 2 2 7 3" xfId="34912" xr:uid="{EE673A9E-4C87-4A50-949C-D31432E639BE}"/>
    <cellStyle name="Normal 2 3 5 2 2 8" xfId="14803" xr:uid="{50D968B2-718B-4567-9354-597456A43264}"/>
    <cellStyle name="Normal 2 3 5 2 2 8 2" xfId="45120" xr:uid="{A77B53F7-C7D8-4B60-893E-103DB7ACA857}"/>
    <cellStyle name="Normal 2 3 5 2 2 8 3" xfId="29895" xr:uid="{062AE9A0-F4BF-4882-9939-4A029362A065}"/>
    <cellStyle name="Normal 2 3 5 2 2 9" xfId="40108" xr:uid="{D4C376FA-DB0E-4A8E-AC85-51F4F26BDF7C}"/>
    <cellStyle name="Normal 2 3 5 2 3" xfId="9855" xr:uid="{6BBAA6A8-C63A-445A-A311-E143907C51D8}"/>
    <cellStyle name="Normal 2 3 5 2 3 2" xfId="10275" xr:uid="{7F318637-2ACC-4A73-BB7D-AA50C343976B}"/>
    <cellStyle name="Normal 2 3 5 2 3 2 2" xfId="11113" xr:uid="{92574D07-E074-4273-A012-D7875B47844C}"/>
    <cellStyle name="Normal 2 3 5 2 3 2 2 2" xfId="12800" xr:uid="{AB16285B-382C-4196-9BD3-C7A0A160F6F6}"/>
    <cellStyle name="Normal 2 3 5 2 3 2 2 2 2" xfId="22852" xr:uid="{C4229B16-2153-46BF-B340-F3462B18E525}"/>
    <cellStyle name="Normal 2 3 5 2 3 2 2 2 2 2" xfId="53166" xr:uid="{2472C19D-C66A-4879-8646-C997424F3C39}"/>
    <cellStyle name="Normal 2 3 5 2 3 2 2 2 2 3" xfId="37941" xr:uid="{DF61D9B2-0E17-48B0-BC66-0E867E83BCE0}"/>
    <cellStyle name="Normal 2 3 5 2 3 2 2 2 3" xfId="17833" xr:uid="{3135BAC8-8426-4056-8A0C-2DAC12943353}"/>
    <cellStyle name="Normal 2 3 5 2 3 2 2 2 3 2" xfId="48149" xr:uid="{E15FA5EC-A5D7-43F0-9E3C-D8F9B3EDDD4A}"/>
    <cellStyle name="Normal 2 3 5 2 3 2 2 2 3 3" xfId="32924" xr:uid="{5A7F2CAD-30C5-4C7D-A5F8-91E0D1FE0C54}"/>
    <cellStyle name="Normal 2 3 5 2 3 2 2 2 4" xfId="43136" xr:uid="{4AC9428F-02D9-4181-BFF8-D8FE4B519451}"/>
    <cellStyle name="Normal 2 3 5 2 3 2 2 2 5" xfId="27911" xr:uid="{5E75E440-BFD4-45FE-B1E9-F856E59D46CB}"/>
    <cellStyle name="Normal 2 3 5 2 3 2 2 3" xfId="14480" xr:uid="{7EF48AD0-A924-49F0-99C8-D5C6AF72756E}"/>
    <cellStyle name="Normal 2 3 5 2 3 2 2 3 2" xfId="24523" xr:uid="{89861AE3-6F83-441A-B0B7-0395E1781258}"/>
    <cellStyle name="Normal 2 3 5 2 3 2 2 3 2 2" xfId="54837" xr:uid="{AE5403D8-90B2-49AA-B779-0B6A6CD893E2}"/>
    <cellStyle name="Normal 2 3 5 2 3 2 2 3 2 3" xfId="39612" xr:uid="{8E334C88-C593-4FD6-8516-09D31956777C}"/>
    <cellStyle name="Normal 2 3 5 2 3 2 2 3 3" xfId="19504" xr:uid="{8FB51F41-746E-4776-9246-A09E378A0DA0}"/>
    <cellStyle name="Normal 2 3 5 2 3 2 2 3 3 2" xfId="49820" xr:uid="{427A971A-461C-466F-8730-667093264F1C}"/>
    <cellStyle name="Normal 2 3 5 2 3 2 2 3 3 3" xfId="34595" xr:uid="{ED8D1F27-DE1E-4691-B684-08455F2D6385}"/>
    <cellStyle name="Normal 2 3 5 2 3 2 2 3 4" xfId="44807" xr:uid="{F5E1C8AC-854E-44D3-BC9E-C4064153ED6F}"/>
    <cellStyle name="Normal 2 3 5 2 3 2 2 3 5" xfId="29582" xr:uid="{D757DEDE-E9DA-4B4C-99C0-6941F381F208}"/>
    <cellStyle name="Normal 2 3 5 2 3 2 2 4" xfId="21181" xr:uid="{EC2B08CB-9568-4E31-8FEE-F61E54540ED6}"/>
    <cellStyle name="Normal 2 3 5 2 3 2 2 4 2" xfId="51495" xr:uid="{42C6972C-A4D1-402A-9FE0-5D80B8C926FB}"/>
    <cellStyle name="Normal 2 3 5 2 3 2 2 4 3" xfId="36270" xr:uid="{0F0B23CD-C3B5-4CD6-8D20-C7F840E0B93C}"/>
    <cellStyle name="Normal 2 3 5 2 3 2 2 5" xfId="16161" xr:uid="{ABC52261-90F5-40AD-913F-B6A6CDFCA84D}"/>
    <cellStyle name="Normal 2 3 5 2 3 2 2 5 2" xfId="46478" xr:uid="{F0EDFDE4-2157-43FE-80CE-8F87BAFEE8BF}"/>
    <cellStyle name="Normal 2 3 5 2 3 2 2 5 3" xfId="31253" xr:uid="{1F6D7F23-E796-43A9-A781-1EFB714BF75C}"/>
    <cellStyle name="Normal 2 3 5 2 3 2 2 6" xfId="41466" xr:uid="{CC016603-6B83-4C63-ADEA-E64427451142}"/>
    <cellStyle name="Normal 2 3 5 2 3 2 2 7" xfId="26240" xr:uid="{0AF314EB-D03C-47A4-970F-9A2F307CF47B}"/>
    <cellStyle name="Normal 2 3 5 2 3 2 3" xfId="11963" xr:uid="{CAF2C073-CF66-416D-9FC7-EA1E70C78BEB}"/>
    <cellStyle name="Normal 2 3 5 2 3 2 3 2" xfId="22016" xr:uid="{EA7912C6-51C0-4862-9869-3FDD12697EB7}"/>
    <cellStyle name="Normal 2 3 5 2 3 2 3 2 2" xfId="52330" xr:uid="{6FBBFE46-CB50-4EE3-BE35-99909460BFD6}"/>
    <cellStyle name="Normal 2 3 5 2 3 2 3 2 3" xfId="37105" xr:uid="{A5799D68-EE63-446F-AE6B-D5683431A285}"/>
    <cellStyle name="Normal 2 3 5 2 3 2 3 3" xfId="16997" xr:uid="{1E3EEE05-3E36-4BE1-8759-8E9345AF5D77}"/>
    <cellStyle name="Normal 2 3 5 2 3 2 3 3 2" xfId="47313" xr:uid="{32884BC5-6A01-400C-BDD8-8A91C20127E6}"/>
    <cellStyle name="Normal 2 3 5 2 3 2 3 3 3" xfId="32088" xr:uid="{8BBF71CF-5C29-45B9-A1EF-100BDD3D251C}"/>
    <cellStyle name="Normal 2 3 5 2 3 2 3 4" xfId="42300" xr:uid="{414277CA-92A2-4FD1-941E-8527E9BFC17A}"/>
    <cellStyle name="Normal 2 3 5 2 3 2 3 5" xfId="27075" xr:uid="{51850EA2-E65B-4663-BFCD-8E4E2E7ED338}"/>
    <cellStyle name="Normal 2 3 5 2 3 2 4" xfId="13644" xr:uid="{DABCC2AF-67F9-4DB1-ABA9-9D917D8FFC30}"/>
    <cellStyle name="Normal 2 3 5 2 3 2 4 2" xfId="23687" xr:uid="{910C565D-9058-4AEC-8852-3E946184A8DB}"/>
    <cellStyle name="Normal 2 3 5 2 3 2 4 2 2" xfId="54001" xr:uid="{2425FDB3-9460-493A-A7EA-BF11A020B66B}"/>
    <cellStyle name="Normal 2 3 5 2 3 2 4 2 3" xfId="38776" xr:uid="{61983D14-7E4B-4058-8E6E-1E84B2D8650D}"/>
    <cellStyle name="Normal 2 3 5 2 3 2 4 3" xfId="18668" xr:uid="{B9CBC523-3690-4B93-AD51-A8FE970AE7C1}"/>
    <cellStyle name="Normal 2 3 5 2 3 2 4 3 2" xfId="48984" xr:uid="{B76CBD86-F9C4-4D11-B185-206CBA08379B}"/>
    <cellStyle name="Normal 2 3 5 2 3 2 4 3 3" xfId="33759" xr:uid="{BE0244A9-F00E-4541-B5E8-0ECCCF11469C}"/>
    <cellStyle name="Normal 2 3 5 2 3 2 4 4" xfId="43971" xr:uid="{56C322D3-BC01-4277-AA09-15400A9FA10F}"/>
    <cellStyle name="Normal 2 3 5 2 3 2 4 5" xfId="28746" xr:uid="{83AC8EFB-4510-447B-A7D6-D834382E3A00}"/>
    <cellStyle name="Normal 2 3 5 2 3 2 5" xfId="20345" xr:uid="{BCEF32DF-05DE-4DA3-8A30-51EE725B327F}"/>
    <cellStyle name="Normal 2 3 5 2 3 2 5 2" xfId="50659" xr:uid="{B0CA6340-DDAF-4D3C-AB00-0D31B57FF1F4}"/>
    <cellStyle name="Normal 2 3 5 2 3 2 5 3" xfId="35434" xr:uid="{E2D59F22-0E42-49C2-B380-5604F61CB9A9}"/>
    <cellStyle name="Normal 2 3 5 2 3 2 6" xfId="15325" xr:uid="{C262C4E1-89BE-4EC0-91C4-2D303F37A81A}"/>
    <cellStyle name="Normal 2 3 5 2 3 2 6 2" xfId="45642" xr:uid="{56B649A3-E913-4012-A4E3-C374F342CE4F}"/>
    <cellStyle name="Normal 2 3 5 2 3 2 6 3" xfId="30417" xr:uid="{BEBC9F11-37B9-42B9-9B04-50596EF418A8}"/>
    <cellStyle name="Normal 2 3 5 2 3 2 7" xfId="40630" xr:uid="{EC978CDF-05DC-4364-A8AC-A0690C647826}"/>
    <cellStyle name="Normal 2 3 5 2 3 2 8" xfId="25404" xr:uid="{E8D59192-83A5-4DF1-91A3-D32B118615FF}"/>
    <cellStyle name="Normal 2 3 5 2 3 3" xfId="10695" xr:uid="{16588C00-9837-418F-B489-C9D4BCA58223}"/>
    <cellStyle name="Normal 2 3 5 2 3 3 2" xfId="12382" xr:uid="{BDCF052D-E61A-46E6-873F-490A26595BC2}"/>
    <cellStyle name="Normal 2 3 5 2 3 3 2 2" xfId="22434" xr:uid="{B96CD485-EC9F-4922-8745-8D169BA8B1F2}"/>
    <cellStyle name="Normal 2 3 5 2 3 3 2 2 2" xfId="52748" xr:uid="{F60D3F51-DE30-4E03-A776-1F4CC5D12C16}"/>
    <cellStyle name="Normal 2 3 5 2 3 3 2 2 3" xfId="37523" xr:uid="{407B3E9A-A4ED-4E2A-84C1-9E46E2368F0A}"/>
    <cellStyle name="Normal 2 3 5 2 3 3 2 3" xfId="17415" xr:uid="{99758DF3-902A-46CD-9A13-1CABDE279F12}"/>
    <cellStyle name="Normal 2 3 5 2 3 3 2 3 2" xfId="47731" xr:uid="{1D959134-052B-4B3C-8615-78F5E80E61F9}"/>
    <cellStyle name="Normal 2 3 5 2 3 3 2 3 3" xfId="32506" xr:uid="{8D27F695-F172-426C-94B1-D3D2AFAF1F2F}"/>
    <cellStyle name="Normal 2 3 5 2 3 3 2 4" xfId="42718" xr:uid="{7866498F-6D02-43B4-B35E-EF60CE5F0E8B}"/>
    <cellStyle name="Normal 2 3 5 2 3 3 2 5" xfId="27493" xr:uid="{0AC27964-8D88-4517-BD47-866CB8F47175}"/>
    <cellStyle name="Normal 2 3 5 2 3 3 3" xfId="14062" xr:uid="{ACCE3C3B-CA6D-4124-9515-A3F9752009E4}"/>
    <cellStyle name="Normal 2 3 5 2 3 3 3 2" xfId="24105" xr:uid="{C15E2D72-47F2-449A-9FD8-37ED6FDE3802}"/>
    <cellStyle name="Normal 2 3 5 2 3 3 3 2 2" xfId="54419" xr:uid="{2210C791-7D50-4BC4-ADA2-6B9B17018C5E}"/>
    <cellStyle name="Normal 2 3 5 2 3 3 3 2 3" xfId="39194" xr:uid="{3E66733C-DD9F-4E6D-8003-A5C56CD06601}"/>
    <cellStyle name="Normal 2 3 5 2 3 3 3 3" xfId="19086" xr:uid="{8E3C1FD3-4403-4795-AE6D-0FBF179C9742}"/>
    <cellStyle name="Normal 2 3 5 2 3 3 3 3 2" xfId="49402" xr:uid="{230168F0-4EC8-4162-87FF-FD7F8FDC650D}"/>
    <cellStyle name="Normal 2 3 5 2 3 3 3 3 3" xfId="34177" xr:uid="{3BFF243F-0B61-477E-8E82-CD7A8D1E4898}"/>
    <cellStyle name="Normal 2 3 5 2 3 3 3 4" xfId="44389" xr:uid="{AB63491E-DB0A-4A30-9ED3-6D7B7CB3AF87}"/>
    <cellStyle name="Normal 2 3 5 2 3 3 3 5" xfId="29164" xr:uid="{CF63E681-35B9-46C4-9F12-424C67FA063C}"/>
    <cellStyle name="Normal 2 3 5 2 3 3 4" xfId="20763" xr:uid="{AE802E98-7B77-4ADD-A64B-808C686CAB97}"/>
    <cellStyle name="Normal 2 3 5 2 3 3 4 2" xfId="51077" xr:uid="{EE0ECC10-7856-4602-82F1-E9C6A8350446}"/>
    <cellStyle name="Normal 2 3 5 2 3 3 4 3" xfId="35852" xr:uid="{7A989EA9-D335-45B8-8F4C-B750B128F210}"/>
    <cellStyle name="Normal 2 3 5 2 3 3 5" xfId="15743" xr:uid="{25316023-80F7-4C40-90F4-9ECD9F91AE8E}"/>
    <cellStyle name="Normal 2 3 5 2 3 3 5 2" xfId="46060" xr:uid="{14FFE74A-1F39-4AE2-B18E-30FBE83B0379}"/>
    <cellStyle name="Normal 2 3 5 2 3 3 5 3" xfId="30835" xr:uid="{FDE24B34-0A11-49CB-884F-2802FF53E64A}"/>
    <cellStyle name="Normal 2 3 5 2 3 3 6" xfId="41048" xr:uid="{AAF4195E-D393-4477-90BB-ECB09D9527BF}"/>
    <cellStyle name="Normal 2 3 5 2 3 3 7" xfId="25822" xr:uid="{7D87C066-C643-4012-8501-AA22452D021F}"/>
    <cellStyle name="Normal 2 3 5 2 3 4" xfId="11545" xr:uid="{87910D91-856F-4262-B700-9781DC7FC8BB}"/>
    <cellStyle name="Normal 2 3 5 2 3 4 2" xfId="21598" xr:uid="{88E0B129-0861-44CE-991A-C2DD67A9FC22}"/>
    <cellStyle name="Normal 2 3 5 2 3 4 2 2" xfId="51912" xr:uid="{4161422D-0B4A-488C-AD79-6465DE058097}"/>
    <cellStyle name="Normal 2 3 5 2 3 4 2 3" xfId="36687" xr:uid="{DCDD7FB3-06B9-4400-BD37-12A93851D953}"/>
    <cellStyle name="Normal 2 3 5 2 3 4 3" xfId="16579" xr:uid="{58C2FF29-FB2B-4AD3-9A9A-56955170CB80}"/>
    <cellStyle name="Normal 2 3 5 2 3 4 3 2" xfId="46895" xr:uid="{857C6E20-6D6F-4B42-9FA9-AB01D9817005}"/>
    <cellStyle name="Normal 2 3 5 2 3 4 3 3" xfId="31670" xr:uid="{CF57A4E3-8C78-419D-BD56-3A95A8FA4201}"/>
    <cellStyle name="Normal 2 3 5 2 3 4 4" xfId="41882" xr:uid="{3D13FD1B-F8EB-40B0-8FE6-41035EE0E95E}"/>
    <cellStyle name="Normal 2 3 5 2 3 4 5" xfId="26657" xr:uid="{8A175D1B-568A-4FBD-A195-562F56692444}"/>
    <cellStyle name="Normal 2 3 5 2 3 5" xfId="13226" xr:uid="{245DD214-7165-4BFC-9038-EA9C7BF005AC}"/>
    <cellStyle name="Normal 2 3 5 2 3 5 2" xfId="23269" xr:uid="{108722CB-264D-4927-83AD-A30F1195367B}"/>
    <cellStyle name="Normal 2 3 5 2 3 5 2 2" xfId="53583" xr:uid="{77FAE651-AE7B-434B-8323-51033B7F8E26}"/>
    <cellStyle name="Normal 2 3 5 2 3 5 2 3" xfId="38358" xr:uid="{8A951B04-0805-4F2C-88E7-355AC0FAE36E}"/>
    <cellStyle name="Normal 2 3 5 2 3 5 3" xfId="18250" xr:uid="{56A29041-3390-4429-8CF4-F8FEB7915DCE}"/>
    <cellStyle name="Normal 2 3 5 2 3 5 3 2" xfId="48566" xr:uid="{1150DE7D-1019-4EA4-A493-A777D5FB2527}"/>
    <cellStyle name="Normal 2 3 5 2 3 5 3 3" xfId="33341" xr:uid="{AC73EC72-BBDD-4852-89CC-B4F8616C858F}"/>
    <cellStyle name="Normal 2 3 5 2 3 5 4" xfId="43553" xr:uid="{62AC8BF1-2E5D-4B98-9864-69F07297F2D5}"/>
    <cellStyle name="Normal 2 3 5 2 3 5 5" xfId="28328" xr:uid="{0EA185FB-607A-4D27-9438-E615E16907F2}"/>
    <cellStyle name="Normal 2 3 5 2 3 6" xfId="19927" xr:uid="{0BE8AF9A-B5D9-4254-B174-04A1FC536FA8}"/>
    <cellStyle name="Normal 2 3 5 2 3 6 2" xfId="50241" xr:uid="{C33B5FBD-76EF-4F2A-BC5A-6E4341D000A6}"/>
    <cellStyle name="Normal 2 3 5 2 3 6 3" xfId="35016" xr:uid="{74DD1442-1530-404C-8B54-F832D05B5653}"/>
    <cellStyle name="Normal 2 3 5 2 3 7" xfId="14907" xr:uid="{43E11391-0D08-4907-BFBB-CFAE42ABB2C6}"/>
    <cellStyle name="Normal 2 3 5 2 3 7 2" xfId="45224" xr:uid="{E7C2F0B8-1A34-4D4C-88AC-96DE37566418}"/>
    <cellStyle name="Normal 2 3 5 2 3 7 3" xfId="29999" xr:uid="{E3D16A75-B9A7-48A2-B079-ACB16F29176B}"/>
    <cellStyle name="Normal 2 3 5 2 3 8" xfId="40212" xr:uid="{D69EC916-F121-4EEE-9E89-FDFABEECE9B3}"/>
    <cellStyle name="Normal 2 3 5 2 3 9" xfId="24986" xr:uid="{7AFC7E50-42F4-42B6-8D46-A87085443C4D}"/>
    <cellStyle name="Normal 2 3 5 2 4" xfId="10067" xr:uid="{F7701392-7B34-462E-A379-8AD4F0EA1FC2}"/>
    <cellStyle name="Normal 2 3 5 2 4 2" xfId="10905" xr:uid="{4E950563-BC6B-4186-98BD-5FC9DFB707DA}"/>
    <cellStyle name="Normal 2 3 5 2 4 2 2" xfId="12592" xr:uid="{53C2D5FD-D2C4-42EC-994F-4BEF3879C745}"/>
    <cellStyle name="Normal 2 3 5 2 4 2 2 2" xfId="22644" xr:uid="{AC27C679-81E2-4FAD-88DF-83DA801DC3C1}"/>
    <cellStyle name="Normal 2 3 5 2 4 2 2 2 2" xfId="52958" xr:uid="{BDC88387-C6F5-4938-A55B-5E743C7F07A6}"/>
    <cellStyle name="Normal 2 3 5 2 4 2 2 2 3" xfId="37733" xr:uid="{02B982DC-38FD-46C6-A317-5F6EA11C43E1}"/>
    <cellStyle name="Normal 2 3 5 2 4 2 2 3" xfId="17625" xr:uid="{EAB7C9C9-44CF-472D-89EC-5F04D8ABAFB6}"/>
    <cellStyle name="Normal 2 3 5 2 4 2 2 3 2" xfId="47941" xr:uid="{5F7311B7-384C-4341-9117-4F9C12B1B307}"/>
    <cellStyle name="Normal 2 3 5 2 4 2 2 3 3" xfId="32716" xr:uid="{291CE7EE-0169-4E44-A52B-1751BB785AD5}"/>
    <cellStyle name="Normal 2 3 5 2 4 2 2 4" xfId="42928" xr:uid="{09BEB225-CB89-4F98-BEE4-2D2427295F62}"/>
    <cellStyle name="Normal 2 3 5 2 4 2 2 5" xfId="27703" xr:uid="{91B77A94-8678-4BB0-89CC-71F9CEE31D77}"/>
    <cellStyle name="Normal 2 3 5 2 4 2 3" xfId="14272" xr:uid="{5317C114-31C9-46F5-8190-47624C43BF92}"/>
    <cellStyle name="Normal 2 3 5 2 4 2 3 2" xfId="24315" xr:uid="{0CBB7500-3A3C-4B95-B6C0-85ADEC97F589}"/>
    <cellStyle name="Normal 2 3 5 2 4 2 3 2 2" xfId="54629" xr:uid="{13655D5D-9707-462F-90E6-D938FE29ED68}"/>
    <cellStyle name="Normal 2 3 5 2 4 2 3 2 3" xfId="39404" xr:uid="{AA4162E0-4794-45C7-BB29-B099A0377A54}"/>
    <cellStyle name="Normal 2 3 5 2 4 2 3 3" xfId="19296" xr:uid="{4C894317-B926-4B37-9E11-A4637F439BD2}"/>
    <cellStyle name="Normal 2 3 5 2 4 2 3 3 2" xfId="49612" xr:uid="{03C4B27B-84E1-46BA-9837-5456D416D052}"/>
    <cellStyle name="Normal 2 3 5 2 4 2 3 3 3" xfId="34387" xr:uid="{01B1C658-6C16-4524-9326-69D007EEA6B9}"/>
    <cellStyle name="Normal 2 3 5 2 4 2 3 4" xfId="44599" xr:uid="{4A27F83B-499F-40D5-83C1-6D127854EAF6}"/>
    <cellStyle name="Normal 2 3 5 2 4 2 3 5" xfId="29374" xr:uid="{9132C956-B48A-4BB0-94E7-544BE77E8647}"/>
    <cellStyle name="Normal 2 3 5 2 4 2 4" xfId="20973" xr:uid="{425BC1A6-DDC8-43A2-9EB9-F0E4DFD56A94}"/>
    <cellStyle name="Normal 2 3 5 2 4 2 4 2" xfId="51287" xr:uid="{48BE6B46-87F4-40C5-9A2F-62D0011E4369}"/>
    <cellStyle name="Normal 2 3 5 2 4 2 4 3" xfId="36062" xr:uid="{9CB2D0D1-F963-444A-A601-A4D64D22560E}"/>
    <cellStyle name="Normal 2 3 5 2 4 2 5" xfId="15953" xr:uid="{D979A855-B91D-4584-B607-EB9A557F49E3}"/>
    <cellStyle name="Normal 2 3 5 2 4 2 5 2" xfId="46270" xr:uid="{3D4850D8-BEC1-4DB3-9A7C-58BDB48B38CB}"/>
    <cellStyle name="Normal 2 3 5 2 4 2 5 3" xfId="31045" xr:uid="{302118C9-E387-42FC-A3BA-5E5437594810}"/>
    <cellStyle name="Normal 2 3 5 2 4 2 6" xfId="41258" xr:uid="{F983A4A8-F7DD-4D38-97B3-D9735B428CEB}"/>
    <cellStyle name="Normal 2 3 5 2 4 2 7" xfId="26032" xr:uid="{D7CDE24A-F704-4047-BBAF-6429A181DD1F}"/>
    <cellStyle name="Normal 2 3 5 2 4 3" xfId="11755" xr:uid="{23A72734-A145-43BC-B58E-C6484CBC1DAD}"/>
    <cellStyle name="Normal 2 3 5 2 4 3 2" xfId="21808" xr:uid="{E7A4F8FE-BD3B-4010-9C9D-91F6EEE50113}"/>
    <cellStyle name="Normal 2 3 5 2 4 3 2 2" xfId="52122" xr:uid="{C5363896-A0B5-4744-88C3-54FCEEB4D9D9}"/>
    <cellStyle name="Normal 2 3 5 2 4 3 2 3" xfId="36897" xr:uid="{88327FE3-EE19-468F-9769-0D985C2821D5}"/>
    <cellStyle name="Normal 2 3 5 2 4 3 3" xfId="16789" xr:uid="{986252E8-4904-465E-B46C-C41F94CD7EBD}"/>
    <cellStyle name="Normal 2 3 5 2 4 3 3 2" xfId="47105" xr:uid="{48B0FCBE-1CF2-49D7-82F3-928FE6D5882F}"/>
    <cellStyle name="Normal 2 3 5 2 4 3 3 3" xfId="31880" xr:uid="{8948DEA4-DE0E-4E79-A25C-D799CD4DF8FA}"/>
    <cellStyle name="Normal 2 3 5 2 4 3 4" xfId="42092" xr:uid="{587F2F15-D8AA-484B-8D20-CD6A627549B9}"/>
    <cellStyle name="Normal 2 3 5 2 4 3 5" xfId="26867" xr:uid="{E66B863D-4A17-4433-988F-CA5C0DAE8813}"/>
    <cellStyle name="Normal 2 3 5 2 4 4" xfId="13436" xr:uid="{58BA6E70-BB17-4590-8934-0B959B7317A2}"/>
    <cellStyle name="Normal 2 3 5 2 4 4 2" xfId="23479" xr:uid="{E1D91C41-0C08-497E-A766-8C25CC069910}"/>
    <cellStyle name="Normal 2 3 5 2 4 4 2 2" xfId="53793" xr:uid="{F44EEE57-0F6E-4BA2-B436-F8CD6E5F263B}"/>
    <cellStyle name="Normal 2 3 5 2 4 4 2 3" xfId="38568" xr:uid="{E40CE8F5-95F1-4681-B46E-2C10305879E4}"/>
    <cellStyle name="Normal 2 3 5 2 4 4 3" xfId="18460" xr:uid="{2F7CFDD3-FDFF-42D9-A26B-D4CAE6A54E98}"/>
    <cellStyle name="Normal 2 3 5 2 4 4 3 2" xfId="48776" xr:uid="{8E6F5297-00DB-4401-B10F-9B696A66697E}"/>
    <cellStyle name="Normal 2 3 5 2 4 4 3 3" xfId="33551" xr:uid="{8F6698B9-59DA-44BE-9F88-900EBABFA574}"/>
    <cellStyle name="Normal 2 3 5 2 4 4 4" xfId="43763" xr:uid="{91C08369-4BD9-41F5-98CA-C43A3C949DC1}"/>
    <cellStyle name="Normal 2 3 5 2 4 4 5" xfId="28538" xr:uid="{61601073-3969-4A98-81FC-2C28EC061962}"/>
    <cellStyle name="Normal 2 3 5 2 4 5" xfId="20137" xr:uid="{3BDF155C-4512-4308-8EA9-D9017DBF5BE8}"/>
    <cellStyle name="Normal 2 3 5 2 4 5 2" xfId="50451" xr:uid="{4A6147E1-FA7D-4D59-98E4-093A3AE58328}"/>
    <cellStyle name="Normal 2 3 5 2 4 5 3" xfId="35226" xr:uid="{AE5BE69D-4D45-428B-9A43-CEF0A99A1DF4}"/>
    <cellStyle name="Normal 2 3 5 2 4 6" xfId="15117" xr:uid="{143F7E56-89CD-4A6B-93DE-C7336A576DEB}"/>
    <cellStyle name="Normal 2 3 5 2 4 6 2" xfId="45434" xr:uid="{4AC7A54F-6BE7-45BC-AD50-A6C4714CFCD5}"/>
    <cellStyle name="Normal 2 3 5 2 4 6 3" xfId="30209" xr:uid="{FBE05733-3E40-41C9-BFCE-E793E44A98DA}"/>
    <cellStyle name="Normal 2 3 5 2 4 7" xfId="40422" xr:uid="{02812E45-233A-4609-8C5C-F3151684396F}"/>
    <cellStyle name="Normal 2 3 5 2 4 8" xfId="25196" xr:uid="{0976D63C-D905-42B6-8F74-81832ED3F8CE}"/>
    <cellStyle name="Normal 2 3 5 2 5" xfId="10487" xr:uid="{B8A028D9-2CB0-4E26-B34F-A5280D0B2C4C}"/>
    <cellStyle name="Normal 2 3 5 2 5 2" xfId="12174" xr:uid="{D21434BD-DFD8-4222-94C2-CEE306EDBBA6}"/>
    <cellStyle name="Normal 2 3 5 2 5 2 2" xfId="22226" xr:uid="{F946616B-7849-4624-93B7-F1D084A487BB}"/>
    <cellStyle name="Normal 2 3 5 2 5 2 2 2" xfId="52540" xr:uid="{61FC9782-310F-4581-85F1-5555A438B1C1}"/>
    <cellStyle name="Normal 2 3 5 2 5 2 2 3" xfId="37315" xr:uid="{C979B95A-C395-4E87-976B-E0CC43311C1A}"/>
    <cellStyle name="Normal 2 3 5 2 5 2 3" xfId="17207" xr:uid="{011D74B4-3685-40E8-A7C9-DDFC724F5774}"/>
    <cellStyle name="Normal 2 3 5 2 5 2 3 2" xfId="47523" xr:uid="{9FD22640-FFD5-4CF8-9BCE-32E05131DACE}"/>
    <cellStyle name="Normal 2 3 5 2 5 2 3 3" xfId="32298" xr:uid="{0DB870D3-72D9-4661-AFD2-E09FFC8BE49F}"/>
    <cellStyle name="Normal 2 3 5 2 5 2 4" xfId="42510" xr:uid="{53DB0D4E-13DC-41B3-97D6-5DDDDE5CED10}"/>
    <cellStyle name="Normal 2 3 5 2 5 2 5" xfId="27285" xr:uid="{AE956AC1-CDB9-41FA-B408-6568FC96F618}"/>
    <cellStyle name="Normal 2 3 5 2 5 3" xfId="13854" xr:uid="{959155BC-AA55-45E6-90D5-F6633B47EAD4}"/>
    <cellStyle name="Normal 2 3 5 2 5 3 2" xfId="23897" xr:uid="{05E0623C-9533-4B12-B8BC-AE19905D9D17}"/>
    <cellStyle name="Normal 2 3 5 2 5 3 2 2" xfId="54211" xr:uid="{8CC5EE01-39CA-4955-AD11-1CE4EF747435}"/>
    <cellStyle name="Normal 2 3 5 2 5 3 2 3" xfId="38986" xr:uid="{6E4FAC1B-61BE-4E7D-BFD2-7832A04527F9}"/>
    <cellStyle name="Normal 2 3 5 2 5 3 3" xfId="18878" xr:uid="{B0BBA7A0-75D9-42DA-8204-D7AFAF5D1987}"/>
    <cellStyle name="Normal 2 3 5 2 5 3 3 2" xfId="49194" xr:uid="{7AFD84E1-F92A-45A7-90B8-448363136CD3}"/>
    <cellStyle name="Normal 2 3 5 2 5 3 3 3" xfId="33969" xr:uid="{9FA84ADD-F54E-416A-85FD-C5F3037606D7}"/>
    <cellStyle name="Normal 2 3 5 2 5 3 4" xfId="44181" xr:uid="{C7EB369E-284E-4F03-AA64-F169755B7C63}"/>
    <cellStyle name="Normal 2 3 5 2 5 3 5" xfId="28956" xr:uid="{AE08E93C-C277-435F-AAEA-75EF1885936A}"/>
    <cellStyle name="Normal 2 3 5 2 5 4" xfId="20555" xr:uid="{65265333-B12A-4951-9790-6FB4FC8899E3}"/>
    <cellStyle name="Normal 2 3 5 2 5 4 2" xfId="50869" xr:uid="{FF5BD23D-C0A4-4B7C-91E6-A4B995A4BF0D}"/>
    <cellStyle name="Normal 2 3 5 2 5 4 3" xfId="35644" xr:uid="{714EBAD5-AD3E-4D11-8488-084F69DD329F}"/>
    <cellStyle name="Normal 2 3 5 2 5 5" xfId="15535" xr:uid="{192E91D0-AE2B-4639-B59E-8D8BCEF83F8D}"/>
    <cellStyle name="Normal 2 3 5 2 5 5 2" xfId="45852" xr:uid="{BBC07C42-5491-4BF7-AF22-09688DA7DF0E}"/>
    <cellStyle name="Normal 2 3 5 2 5 5 3" xfId="30627" xr:uid="{F5880DFA-A3B2-4819-A077-059ACC723E48}"/>
    <cellStyle name="Normal 2 3 5 2 5 6" xfId="40840" xr:uid="{0FF7E9F4-4F8B-4691-A930-865C21FE01EE}"/>
    <cellStyle name="Normal 2 3 5 2 5 7" xfId="25614" xr:uid="{A331B0D4-38EC-43D5-B5D6-E7971B044FE6}"/>
    <cellStyle name="Normal 2 3 5 2 6" xfId="11337" xr:uid="{F4F53B1C-AFE6-457C-8BC8-1E490D03B0A1}"/>
    <cellStyle name="Normal 2 3 5 2 6 2" xfId="21390" xr:uid="{3DEF6DAC-AE03-4485-8843-55B13328FDA1}"/>
    <cellStyle name="Normal 2 3 5 2 6 2 2" xfId="51704" xr:uid="{0D381012-8F50-4CBE-974A-28634E16AE74}"/>
    <cellStyle name="Normal 2 3 5 2 6 2 3" xfId="36479" xr:uid="{3EEF54A5-852F-4867-8EAA-42BC17B7D1BC}"/>
    <cellStyle name="Normal 2 3 5 2 6 3" xfId="16371" xr:uid="{7EBD6BDF-3B7E-42AC-A3C7-D133C2829326}"/>
    <cellStyle name="Normal 2 3 5 2 6 3 2" xfId="46687" xr:uid="{2C7B1633-FBFF-41DE-8C2E-631C58AC94D1}"/>
    <cellStyle name="Normal 2 3 5 2 6 3 3" xfId="31462" xr:uid="{48B6C677-2EE7-4E06-95F5-B70BDE5F4BAB}"/>
    <cellStyle name="Normal 2 3 5 2 6 4" xfId="41674" xr:uid="{C45B0696-DCA8-44E2-8C7E-F3CDFF3331A3}"/>
    <cellStyle name="Normal 2 3 5 2 6 5" xfId="26449" xr:uid="{523A5237-BC54-4869-A08C-11481F7D3DCF}"/>
    <cellStyle name="Normal 2 3 5 2 7" xfId="13018" xr:uid="{86A7A45D-3EA7-4747-B335-8299E34D2E4F}"/>
    <cellStyle name="Normal 2 3 5 2 7 2" xfId="23061" xr:uid="{BC73B044-2B67-4413-BC4D-3470AC34338C}"/>
    <cellStyle name="Normal 2 3 5 2 7 2 2" xfId="53375" xr:uid="{978843E7-FC81-470C-A62D-D147C378C5B0}"/>
    <cellStyle name="Normal 2 3 5 2 7 2 3" xfId="38150" xr:uid="{1A8EA604-8FEA-40CC-AC11-4840BA3A3C20}"/>
    <cellStyle name="Normal 2 3 5 2 7 3" xfId="18042" xr:uid="{8FA2A0B6-04D8-4DB1-B919-B45C7A4DC451}"/>
    <cellStyle name="Normal 2 3 5 2 7 3 2" xfId="48358" xr:uid="{D9DBC4D4-68A8-4B70-AB13-01CDEE03EFA3}"/>
    <cellStyle name="Normal 2 3 5 2 7 3 3" xfId="33133" xr:uid="{A30785BC-3617-4236-BC29-C168695070CF}"/>
    <cellStyle name="Normal 2 3 5 2 7 4" xfId="43345" xr:uid="{1B5BB0C8-1953-4784-BC73-BAFC1C6C0B9E}"/>
    <cellStyle name="Normal 2 3 5 2 7 5" xfId="28120" xr:uid="{64811292-9501-44B9-AB45-CBFCE2EFEF92}"/>
    <cellStyle name="Normal 2 3 5 2 8" xfId="19719" xr:uid="{5100A9FC-B719-4924-A0B0-65B341906373}"/>
    <cellStyle name="Normal 2 3 5 2 8 2" xfId="50033" xr:uid="{15713339-5B4C-41B4-8883-C2D6A09D0373}"/>
    <cellStyle name="Normal 2 3 5 2 8 3" xfId="34808" xr:uid="{18B05219-EC56-4419-8D4C-B2C4A6AAD4E3}"/>
    <cellStyle name="Normal 2 3 5 2 9" xfId="14699" xr:uid="{9A934B0E-34AC-4FC7-AB70-D2640BC87366}"/>
    <cellStyle name="Normal 2 3 5 2 9 2" xfId="45016" xr:uid="{778156AA-F1D8-4B39-9F88-16E0B634D377}"/>
    <cellStyle name="Normal 2 3 5 2 9 3" xfId="29791" xr:uid="{6D18986D-0941-4558-A36C-10BB7BAA94A4}"/>
    <cellStyle name="Normal 2 3 5 3" xfId="9692" xr:uid="{EE5BCD6E-624F-4A50-90ED-52230EBF7B02}"/>
    <cellStyle name="Normal 2 3 5 3 10" xfId="24830" xr:uid="{F60447E3-3C4C-4674-8212-48BDC92C5960}"/>
    <cellStyle name="Normal 2 3 5 3 2" xfId="9907" xr:uid="{DB8663E5-1320-452B-AA88-60C2AD30343B}"/>
    <cellStyle name="Normal 2 3 5 3 2 2" xfId="10327" xr:uid="{847D26C7-DE66-4CD7-8CCD-184F5AAC730C}"/>
    <cellStyle name="Normal 2 3 5 3 2 2 2" xfId="11165" xr:uid="{D8A4647D-0661-4F94-A491-09DD2995F621}"/>
    <cellStyle name="Normal 2 3 5 3 2 2 2 2" xfId="12852" xr:uid="{258DE6C5-8F13-43D4-ABC6-8F6729ACDA95}"/>
    <cellStyle name="Normal 2 3 5 3 2 2 2 2 2" xfId="22904" xr:uid="{CB23542E-570B-4D63-9EA1-C83F6664FB3E}"/>
    <cellStyle name="Normal 2 3 5 3 2 2 2 2 2 2" xfId="53218" xr:uid="{59CE750F-51A1-42F3-9DFE-8958CEAF2FFA}"/>
    <cellStyle name="Normal 2 3 5 3 2 2 2 2 2 3" xfId="37993" xr:uid="{7F9F6AC4-D645-403F-BCB9-DA6C1484D24A}"/>
    <cellStyle name="Normal 2 3 5 3 2 2 2 2 3" xfId="17885" xr:uid="{E30D408E-049C-4635-B137-19B8DECECB57}"/>
    <cellStyle name="Normal 2 3 5 3 2 2 2 2 3 2" xfId="48201" xr:uid="{E7D8D6FA-A89F-4E65-AC54-F4A1815AFF18}"/>
    <cellStyle name="Normal 2 3 5 3 2 2 2 2 3 3" xfId="32976" xr:uid="{9DF7132E-F063-4845-BAC0-96EBEBBE517B}"/>
    <cellStyle name="Normal 2 3 5 3 2 2 2 2 4" xfId="43188" xr:uid="{89AE6203-CF95-4F3F-927B-BD822397656F}"/>
    <cellStyle name="Normal 2 3 5 3 2 2 2 2 5" xfId="27963" xr:uid="{F37DDCA1-C97F-420C-9675-8B8470E7F5FF}"/>
    <cellStyle name="Normal 2 3 5 3 2 2 2 3" xfId="14532" xr:uid="{6AE14EC6-CB92-4020-814B-05916EF620F1}"/>
    <cellStyle name="Normal 2 3 5 3 2 2 2 3 2" xfId="24575" xr:uid="{AA0A3A58-E06B-45BE-9172-E3E1E8ED49CE}"/>
    <cellStyle name="Normal 2 3 5 3 2 2 2 3 2 2" xfId="54889" xr:uid="{E53CEA4B-6E7C-4799-B45F-79FB686920AE}"/>
    <cellStyle name="Normal 2 3 5 3 2 2 2 3 2 3" xfId="39664" xr:uid="{5FA80A7D-38F0-473B-8679-7116A4A1D09C}"/>
    <cellStyle name="Normal 2 3 5 3 2 2 2 3 3" xfId="19556" xr:uid="{06FF6754-FEC3-40A7-906F-1A16C2CAD906}"/>
    <cellStyle name="Normal 2 3 5 3 2 2 2 3 3 2" xfId="49872" xr:uid="{F7DA04B5-F120-466B-9477-BDD785C95DC0}"/>
    <cellStyle name="Normal 2 3 5 3 2 2 2 3 3 3" xfId="34647" xr:uid="{FFB886B4-5BE1-44AD-B491-41F6F759F2BE}"/>
    <cellStyle name="Normal 2 3 5 3 2 2 2 3 4" xfId="44859" xr:uid="{89D0078D-8258-4CCA-81F7-955D2D978502}"/>
    <cellStyle name="Normal 2 3 5 3 2 2 2 3 5" xfId="29634" xr:uid="{F74C2481-75DC-4601-8A5B-7E16E91C6ACF}"/>
    <cellStyle name="Normal 2 3 5 3 2 2 2 4" xfId="21233" xr:uid="{8FFBCA7B-DAE6-4695-AF79-1DA30187896C}"/>
    <cellStyle name="Normal 2 3 5 3 2 2 2 4 2" xfId="51547" xr:uid="{F27D1073-473A-4F22-A056-75A929A19811}"/>
    <cellStyle name="Normal 2 3 5 3 2 2 2 4 3" xfId="36322" xr:uid="{8B6E6F27-A4B2-4DCD-8E90-3FF0F24D1170}"/>
    <cellStyle name="Normal 2 3 5 3 2 2 2 5" xfId="16213" xr:uid="{A9A80B08-C0D6-4494-B994-B44CF9256970}"/>
    <cellStyle name="Normal 2 3 5 3 2 2 2 5 2" xfId="46530" xr:uid="{490ECBA8-7DB6-4340-9A03-776BD5F07625}"/>
    <cellStyle name="Normal 2 3 5 3 2 2 2 5 3" xfId="31305" xr:uid="{23B29BE7-A9E3-4B5D-A59D-FF49463A48A1}"/>
    <cellStyle name="Normal 2 3 5 3 2 2 2 6" xfId="41518" xr:uid="{8474D841-DF3A-4FC7-9AA1-4894D0EAB5C9}"/>
    <cellStyle name="Normal 2 3 5 3 2 2 2 7" xfId="26292" xr:uid="{47231BB2-0A3B-4352-84D5-CF9A9A82F01D}"/>
    <cellStyle name="Normal 2 3 5 3 2 2 3" xfId="12015" xr:uid="{699DD7A3-0AAB-42A1-9DD5-1BEA06B8292E}"/>
    <cellStyle name="Normal 2 3 5 3 2 2 3 2" xfId="22068" xr:uid="{AAF4BE61-A74F-4FE3-96B2-95A1B9754CD5}"/>
    <cellStyle name="Normal 2 3 5 3 2 2 3 2 2" xfId="52382" xr:uid="{B7001558-7B46-4924-99E5-16E89736D1CD}"/>
    <cellStyle name="Normal 2 3 5 3 2 2 3 2 3" xfId="37157" xr:uid="{34398059-DB5A-4FB8-999B-FCF024D19B26}"/>
    <cellStyle name="Normal 2 3 5 3 2 2 3 3" xfId="17049" xr:uid="{3673FE3F-A17E-4691-AB30-5F2A74D70620}"/>
    <cellStyle name="Normal 2 3 5 3 2 2 3 3 2" xfId="47365" xr:uid="{BD75DD57-ED0C-4FEC-9D03-D974433AE85C}"/>
    <cellStyle name="Normal 2 3 5 3 2 2 3 3 3" xfId="32140" xr:uid="{E390EE21-06F3-4727-B772-D648DDE3F70D}"/>
    <cellStyle name="Normal 2 3 5 3 2 2 3 4" xfId="42352" xr:uid="{3CFF22F0-0271-437B-AD34-3DCF18028817}"/>
    <cellStyle name="Normal 2 3 5 3 2 2 3 5" xfId="27127" xr:uid="{5B70F343-6AC6-430D-8089-871E98FDE9D8}"/>
    <cellStyle name="Normal 2 3 5 3 2 2 4" xfId="13696" xr:uid="{1449135D-E6C2-40A2-B79D-2FAC73E7A2E0}"/>
    <cellStyle name="Normal 2 3 5 3 2 2 4 2" xfId="23739" xr:uid="{1D7A4DC8-FFF6-400E-82BA-9581AB2AA492}"/>
    <cellStyle name="Normal 2 3 5 3 2 2 4 2 2" xfId="54053" xr:uid="{80DC63FE-A5A3-4770-9AA0-5BA8A5439A94}"/>
    <cellStyle name="Normal 2 3 5 3 2 2 4 2 3" xfId="38828" xr:uid="{EC4C426C-5017-4669-91D4-B474979D42C6}"/>
    <cellStyle name="Normal 2 3 5 3 2 2 4 3" xfId="18720" xr:uid="{B00D1014-FC2A-45A0-943B-DB48ED438D46}"/>
    <cellStyle name="Normal 2 3 5 3 2 2 4 3 2" xfId="49036" xr:uid="{65522FC4-BCFB-40A6-893E-BCD309E62004}"/>
    <cellStyle name="Normal 2 3 5 3 2 2 4 3 3" xfId="33811" xr:uid="{E1918597-C0FA-4209-82B4-8D6E2D87954C}"/>
    <cellStyle name="Normal 2 3 5 3 2 2 4 4" xfId="44023" xr:uid="{6EE099FB-250C-492A-9F2E-32B4F2CFB925}"/>
    <cellStyle name="Normal 2 3 5 3 2 2 4 5" xfId="28798" xr:uid="{56E1994D-77C8-46B9-A246-0AA869C81FB3}"/>
    <cellStyle name="Normal 2 3 5 3 2 2 5" xfId="20397" xr:uid="{63AE7716-3ABD-413B-B49C-6F23489AF80F}"/>
    <cellStyle name="Normal 2 3 5 3 2 2 5 2" xfId="50711" xr:uid="{50DCEF79-98DE-45BE-BDCC-A8EDD51E06E5}"/>
    <cellStyle name="Normal 2 3 5 3 2 2 5 3" xfId="35486" xr:uid="{186E46F4-126E-4E20-90B3-55B04BC7DBE6}"/>
    <cellStyle name="Normal 2 3 5 3 2 2 6" xfId="15377" xr:uid="{B1FA0C1D-8B6E-41EE-B74E-DFC752C278F2}"/>
    <cellStyle name="Normal 2 3 5 3 2 2 6 2" xfId="45694" xr:uid="{32F865D0-DFEA-4733-967F-0EC312C131CB}"/>
    <cellStyle name="Normal 2 3 5 3 2 2 6 3" xfId="30469" xr:uid="{09C09088-A1DF-4CAE-ADCA-AAC5AA877040}"/>
    <cellStyle name="Normal 2 3 5 3 2 2 7" xfId="40682" xr:uid="{3E8CCEA4-1216-4128-ADA2-B3A7D0768FD0}"/>
    <cellStyle name="Normal 2 3 5 3 2 2 8" xfId="25456" xr:uid="{944E406D-0893-4474-9403-808900D3E8C6}"/>
    <cellStyle name="Normal 2 3 5 3 2 3" xfId="10747" xr:uid="{B01150CD-6EDF-495A-97D2-8D645D347C98}"/>
    <cellStyle name="Normal 2 3 5 3 2 3 2" xfId="12434" xr:uid="{ED83E0B4-D5B2-4D21-A315-21D6F2A9BD68}"/>
    <cellStyle name="Normal 2 3 5 3 2 3 2 2" xfId="22486" xr:uid="{AA8955C9-73A7-450D-A5A6-A0DF567ECA8D}"/>
    <cellStyle name="Normal 2 3 5 3 2 3 2 2 2" xfId="52800" xr:uid="{D653FC6B-15C0-429E-A222-A3949CC904D2}"/>
    <cellStyle name="Normal 2 3 5 3 2 3 2 2 3" xfId="37575" xr:uid="{0C2BA4DA-A16B-45D5-8196-656F9F39F1CA}"/>
    <cellStyle name="Normal 2 3 5 3 2 3 2 3" xfId="17467" xr:uid="{5A786F10-8D81-4621-BC6E-EE23FACB4C21}"/>
    <cellStyle name="Normal 2 3 5 3 2 3 2 3 2" xfId="47783" xr:uid="{967D339F-091C-4281-86C2-8F61CA4024E4}"/>
    <cellStyle name="Normal 2 3 5 3 2 3 2 3 3" xfId="32558" xr:uid="{0BADF1A0-8C48-4463-A31D-06D369D432BF}"/>
    <cellStyle name="Normal 2 3 5 3 2 3 2 4" xfId="42770" xr:uid="{D7E907A9-58F6-41F9-AD0E-CF59BA59D62B}"/>
    <cellStyle name="Normal 2 3 5 3 2 3 2 5" xfId="27545" xr:uid="{26069602-1E6C-4D07-ABB4-A8178F735F56}"/>
    <cellStyle name="Normal 2 3 5 3 2 3 3" xfId="14114" xr:uid="{4FE554D9-8AD8-4964-922E-9332D3D9C86D}"/>
    <cellStyle name="Normal 2 3 5 3 2 3 3 2" xfId="24157" xr:uid="{2AEF964C-9C00-486F-9AF6-09084EA28B62}"/>
    <cellStyle name="Normal 2 3 5 3 2 3 3 2 2" xfId="54471" xr:uid="{34240F5D-6CEF-4225-9535-41FA80AFAE5A}"/>
    <cellStyle name="Normal 2 3 5 3 2 3 3 2 3" xfId="39246" xr:uid="{260DFA69-DB5F-4332-8E42-137E6864F437}"/>
    <cellStyle name="Normal 2 3 5 3 2 3 3 3" xfId="19138" xr:uid="{344ABCFF-46DD-4FE8-8A63-72692DEFEF6B}"/>
    <cellStyle name="Normal 2 3 5 3 2 3 3 3 2" xfId="49454" xr:uid="{F143DD5D-6F20-43F7-BCDC-F3A8D6687302}"/>
    <cellStyle name="Normal 2 3 5 3 2 3 3 3 3" xfId="34229" xr:uid="{005FA93E-7D90-4504-9C67-4D646DD19F21}"/>
    <cellStyle name="Normal 2 3 5 3 2 3 3 4" xfId="44441" xr:uid="{6390A7FC-328E-4131-963B-C315C77B5DEC}"/>
    <cellStyle name="Normal 2 3 5 3 2 3 3 5" xfId="29216" xr:uid="{72EC9FA1-2ACC-4AF0-A6EC-CFC6774810EB}"/>
    <cellStyle name="Normal 2 3 5 3 2 3 4" xfId="20815" xr:uid="{FCC38A1E-4D36-4DF6-8A0B-6F98D5B4D218}"/>
    <cellStyle name="Normal 2 3 5 3 2 3 4 2" xfId="51129" xr:uid="{16215D19-3DB7-41A2-8D75-C828CDC6A24E}"/>
    <cellStyle name="Normal 2 3 5 3 2 3 4 3" xfId="35904" xr:uid="{870169EB-2B51-45FF-9CA1-19EAF608AE8E}"/>
    <cellStyle name="Normal 2 3 5 3 2 3 5" xfId="15795" xr:uid="{80DF5648-7C98-4CF0-AB9C-7C82DC86F747}"/>
    <cellStyle name="Normal 2 3 5 3 2 3 5 2" xfId="46112" xr:uid="{85F35B86-85A9-41ED-A4FC-53B4B552A69F}"/>
    <cellStyle name="Normal 2 3 5 3 2 3 5 3" xfId="30887" xr:uid="{29DD290F-F224-4337-9AD5-EF011DF2F2E4}"/>
    <cellStyle name="Normal 2 3 5 3 2 3 6" xfId="41100" xr:uid="{1E7F181B-2455-4961-96D5-ED2F8403C5C2}"/>
    <cellStyle name="Normal 2 3 5 3 2 3 7" xfId="25874" xr:uid="{0D06305A-7833-482E-8DE7-3AA5A5885EF5}"/>
    <cellStyle name="Normal 2 3 5 3 2 4" xfId="11597" xr:uid="{B6B4A6CB-9A22-4B9D-B6A6-7B4BA3AB4FF4}"/>
    <cellStyle name="Normal 2 3 5 3 2 4 2" xfId="21650" xr:uid="{A22C5934-EF88-4BF4-958F-0BCA68EED154}"/>
    <cellStyle name="Normal 2 3 5 3 2 4 2 2" xfId="51964" xr:uid="{D46DF3AE-438B-4C91-AEC7-7B3F98816840}"/>
    <cellStyle name="Normal 2 3 5 3 2 4 2 3" xfId="36739" xr:uid="{B16C4CA6-0356-4B47-A3D7-BCD66A87C973}"/>
    <cellStyle name="Normal 2 3 5 3 2 4 3" xfId="16631" xr:uid="{D0CA4428-A0D2-4394-876E-EA624B5ADA59}"/>
    <cellStyle name="Normal 2 3 5 3 2 4 3 2" xfId="46947" xr:uid="{43596A1F-5AA4-4320-BC37-314C6436A5E4}"/>
    <cellStyle name="Normal 2 3 5 3 2 4 3 3" xfId="31722" xr:uid="{9D9C5494-0B0F-4119-AEFB-7170D860D186}"/>
    <cellStyle name="Normal 2 3 5 3 2 4 4" xfId="41934" xr:uid="{A1F9BC88-4958-4A45-BAE7-59898028E03A}"/>
    <cellStyle name="Normal 2 3 5 3 2 4 5" xfId="26709" xr:uid="{B2E5D5A0-8BA1-4630-A025-0F6C0A79408A}"/>
    <cellStyle name="Normal 2 3 5 3 2 5" xfId="13278" xr:uid="{BCB2D94A-DAD1-4F14-BE31-B9D86C8782E0}"/>
    <cellStyle name="Normal 2 3 5 3 2 5 2" xfId="23321" xr:uid="{27F08E51-2AD8-4B4B-A375-77D23FF5932C}"/>
    <cellStyle name="Normal 2 3 5 3 2 5 2 2" xfId="53635" xr:uid="{6A35C2BB-26F2-4328-A877-22C1F6B9F4B0}"/>
    <cellStyle name="Normal 2 3 5 3 2 5 2 3" xfId="38410" xr:uid="{7F6A95D6-B9A5-4B39-84BE-BF3E300DB2CF}"/>
    <cellStyle name="Normal 2 3 5 3 2 5 3" xfId="18302" xr:uid="{3B5C279C-8862-4428-9725-394CEDF8FC4D}"/>
    <cellStyle name="Normal 2 3 5 3 2 5 3 2" xfId="48618" xr:uid="{20E65A4A-693C-4CE4-8A19-0020AE12AEA5}"/>
    <cellStyle name="Normal 2 3 5 3 2 5 3 3" xfId="33393" xr:uid="{18E900BC-80D9-4925-8480-4C24161A5A37}"/>
    <cellStyle name="Normal 2 3 5 3 2 5 4" xfId="43605" xr:uid="{873A3628-D669-4C9E-A817-328D2E5F91BE}"/>
    <cellStyle name="Normal 2 3 5 3 2 5 5" xfId="28380" xr:uid="{01B2C36A-8986-4E04-8EF2-4733A1022F05}"/>
    <cellStyle name="Normal 2 3 5 3 2 6" xfId="19979" xr:uid="{C584B0B6-839B-4EFC-92D6-8339B903A31B}"/>
    <cellStyle name="Normal 2 3 5 3 2 6 2" xfId="50293" xr:uid="{EC38D813-A989-4934-A380-650E224DB932}"/>
    <cellStyle name="Normal 2 3 5 3 2 6 3" xfId="35068" xr:uid="{B3350933-B0CE-419C-A0FA-0BED8A30ABB2}"/>
    <cellStyle name="Normal 2 3 5 3 2 7" xfId="14959" xr:uid="{EB49DBF9-F725-474A-9A33-5AA3CFA9B918}"/>
    <cellStyle name="Normal 2 3 5 3 2 7 2" xfId="45276" xr:uid="{C2DA687E-40CF-4135-B403-5DF36A92F355}"/>
    <cellStyle name="Normal 2 3 5 3 2 7 3" xfId="30051" xr:uid="{1410319D-84C4-42F6-835A-554928B350E8}"/>
    <cellStyle name="Normal 2 3 5 3 2 8" xfId="40264" xr:uid="{3C1956D0-8596-47D8-B42F-487130A2F49E}"/>
    <cellStyle name="Normal 2 3 5 3 2 9" xfId="25038" xr:uid="{00750D60-0845-4915-A13D-3D24D9CEBDB8}"/>
    <cellStyle name="Normal 2 3 5 3 3" xfId="10119" xr:uid="{97B51257-323A-44C0-A808-3C6B575922AC}"/>
    <cellStyle name="Normal 2 3 5 3 3 2" xfId="10957" xr:uid="{36EE6168-C544-4387-AFF2-718AB28E7F19}"/>
    <cellStyle name="Normal 2 3 5 3 3 2 2" xfId="12644" xr:uid="{852DE9A1-D70A-49D1-BE62-150A7076F611}"/>
    <cellStyle name="Normal 2 3 5 3 3 2 2 2" xfId="22696" xr:uid="{A2911F95-C245-4D17-BF0E-E11F06E32A09}"/>
    <cellStyle name="Normal 2 3 5 3 3 2 2 2 2" xfId="53010" xr:uid="{202C782C-9AB3-4ABE-9144-B1A3CBB3F6D9}"/>
    <cellStyle name="Normal 2 3 5 3 3 2 2 2 3" xfId="37785" xr:uid="{B7F00B50-196C-4DDD-847F-F748495E17B7}"/>
    <cellStyle name="Normal 2 3 5 3 3 2 2 3" xfId="17677" xr:uid="{B60A8A7B-DCD5-406F-B9EE-2E57DA32EAD3}"/>
    <cellStyle name="Normal 2 3 5 3 3 2 2 3 2" xfId="47993" xr:uid="{D31AED1C-2767-43EE-A286-F0E413B471A2}"/>
    <cellStyle name="Normal 2 3 5 3 3 2 2 3 3" xfId="32768" xr:uid="{66DCE58D-7310-40AB-930F-6D45AC75960C}"/>
    <cellStyle name="Normal 2 3 5 3 3 2 2 4" xfId="42980" xr:uid="{D0278E38-8FD5-4659-9B76-503E2BC2B153}"/>
    <cellStyle name="Normal 2 3 5 3 3 2 2 5" xfId="27755" xr:uid="{9A0C6DC2-49DA-4D4C-9AF3-7C39A4046189}"/>
    <cellStyle name="Normal 2 3 5 3 3 2 3" xfId="14324" xr:uid="{0B7C4C1C-21AB-49A8-A894-12943BCE4EE3}"/>
    <cellStyle name="Normal 2 3 5 3 3 2 3 2" xfId="24367" xr:uid="{162F5089-30BA-4729-8C39-A2EDC99CE10B}"/>
    <cellStyle name="Normal 2 3 5 3 3 2 3 2 2" xfId="54681" xr:uid="{213C6FC0-30DB-46A7-8A6B-4AF69E9FDA39}"/>
    <cellStyle name="Normal 2 3 5 3 3 2 3 2 3" xfId="39456" xr:uid="{068AA5C3-FBBF-4C9E-A732-140F88A7D827}"/>
    <cellStyle name="Normal 2 3 5 3 3 2 3 3" xfId="19348" xr:uid="{51EF0244-C3D5-43B3-9C7D-7EBF4F7EF17D}"/>
    <cellStyle name="Normal 2 3 5 3 3 2 3 3 2" xfId="49664" xr:uid="{C5FCA76D-7EA6-4084-96F1-E9C0B1D54B18}"/>
    <cellStyle name="Normal 2 3 5 3 3 2 3 3 3" xfId="34439" xr:uid="{05630CDB-0741-4570-A7E5-4C57D769FD81}"/>
    <cellStyle name="Normal 2 3 5 3 3 2 3 4" xfId="44651" xr:uid="{B86A80CA-7D3B-4FD1-80ED-77006F10D0CA}"/>
    <cellStyle name="Normal 2 3 5 3 3 2 3 5" xfId="29426" xr:uid="{6A298EAA-30DF-4C76-BC7F-FFC8762338E6}"/>
    <cellStyle name="Normal 2 3 5 3 3 2 4" xfId="21025" xr:uid="{D9BD8418-DD2D-4C9C-AB8E-4DEAE108EF71}"/>
    <cellStyle name="Normal 2 3 5 3 3 2 4 2" xfId="51339" xr:uid="{6B9D9261-1017-4071-B578-1D6FE23F039F}"/>
    <cellStyle name="Normal 2 3 5 3 3 2 4 3" xfId="36114" xr:uid="{156C8031-D878-4344-8A02-2299102ADEBA}"/>
    <cellStyle name="Normal 2 3 5 3 3 2 5" xfId="16005" xr:uid="{654A98F4-E6F0-4764-8794-0503F8BEACAB}"/>
    <cellStyle name="Normal 2 3 5 3 3 2 5 2" xfId="46322" xr:uid="{47E45D53-35F6-4EF0-9E91-BA388CC30620}"/>
    <cellStyle name="Normal 2 3 5 3 3 2 5 3" xfId="31097" xr:uid="{F2AEAB5B-4C72-48B0-BE06-5B87B03FCE5D}"/>
    <cellStyle name="Normal 2 3 5 3 3 2 6" xfId="41310" xr:uid="{C85325F7-35FB-41A7-A60A-FD6BE9C0451F}"/>
    <cellStyle name="Normal 2 3 5 3 3 2 7" xfId="26084" xr:uid="{0F037F61-2AA3-4392-ACC7-CD645FDB24B2}"/>
    <cellStyle name="Normal 2 3 5 3 3 3" xfId="11807" xr:uid="{A4B5D02C-447F-43A2-BC1A-DAB0BC42B2DB}"/>
    <cellStyle name="Normal 2 3 5 3 3 3 2" xfId="21860" xr:uid="{FC6AA7A0-55C1-4CB9-8B80-84CD9A88F632}"/>
    <cellStyle name="Normal 2 3 5 3 3 3 2 2" xfId="52174" xr:uid="{60C2D432-5079-462A-8460-A1F3A2216878}"/>
    <cellStyle name="Normal 2 3 5 3 3 3 2 3" xfId="36949" xr:uid="{898BCC83-54F3-4CD3-9544-B01870620CEB}"/>
    <cellStyle name="Normal 2 3 5 3 3 3 3" xfId="16841" xr:uid="{6E5FB0B9-B276-4DFA-ADC3-E2339B0AD8D6}"/>
    <cellStyle name="Normal 2 3 5 3 3 3 3 2" xfId="47157" xr:uid="{D0FC10A5-068E-4D45-BE88-71A2CFD0F317}"/>
    <cellStyle name="Normal 2 3 5 3 3 3 3 3" xfId="31932" xr:uid="{A5C90197-C9DC-441B-B727-C6258F2285E4}"/>
    <cellStyle name="Normal 2 3 5 3 3 3 4" xfId="42144" xr:uid="{E9C57FCB-6B26-4DA6-90E4-D3C665627DD8}"/>
    <cellStyle name="Normal 2 3 5 3 3 3 5" xfId="26919" xr:uid="{D592457C-A8CB-4B46-98A2-31F873D37A2F}"/>
    <cellStyle name="Normal 2 3 5 3 3 4" xfId="13488" xr:uid="{DB9430A6-4371-4955-B7D9-0BFC23958697}"/>
    <cellStyle name="Normal 2 3 5 3 3 4 2" xfId="23531" xr:uid="{68C48674-D3E6-4FCE-9E7B-67EBC6AD1360}"/>
    <cellStyle name="Normal 2 3 5 3 3 4 2 2" xfId="53845" xr:uid="{83E44279-7E71-431C-9C99-0D1409BACF6E}"/>
    <cellStyle name="Normal 2 3 5 3 3 4 2 3" xfId="38620" xr:uid="{AC73FCAC-915F-4761-B9E7-6B8C4D16776E}"/>
    <cellStyle name="Normal 2 3 5 3 3 4 3" xfId="18512" xr:uid="{813375BA-DCA1-4638-AE8F-7ABF029DCA2E}"/>
    <cellStyle name="Normal 2 3 5 3 3 4 3 2" xfId="48828" xr:uid="{3DB9C562-1D89-4B37-A606-D05F06A2FEAE}"/>
    <cellStyle name="Normal 2 3 5 3 3 4 3 3" xfId="33603" xr:uid="{E07F01B8-3591-4453-A937-8C08C2388DA5}"/>
    <cellStyle name="Normal 2 3 5 3 3 4 4" xfId="43815" xr:uid="{2575C62C-D00A-41EA-95F5-7AA1F58C06D8}"/>
    <cellStyle name="Normal 2 3 5 3 3 4 5" xfId="28590" xr:uid="{650B5D44-CB25-47CE-8AF8-75FC860E1C39}"/>
    <cellStyle name="Normal 2 3 5 3 3 5" xfId="20189" xr:uid="{6CEFDC5E-9585-4649-81E4-C44F0E8BB5C9}"/>
    <cellStyle name="Normal 2 3 5 3 3 5 2" xfId="50503" xr:uid="{52F23D76-F3F9-471D-9AC9-CA276E1C4E21}"/>
    <cellStyle name="Normal 2 3 5 3 3 5 3" xfId="35278" xr:uid="{393B7292-54F5-4B1C-AD4A-F29DBDEA95E1}"/>
    <cellStyle name="Normal 2 3 5 3 3 6" xfId="15169" xr:uid="{F2B9B41B-FA08-4CA0-8FFD-8011143C91BC}"/>
    <cellStyle name="Normal 2 3 5 3 3 6 2" xfId="45486" xr:uid="{42D360C5-A3DF-4319-9AF9-CF4317452527}"/>
    <cellStyle name="Normal 2 3 5 3 3 6 3" xfId="30261" xr:uid="{8B7C8B8E-6746-4A7B-83EF-2D79F42B1CC1}"/>
    <cellStyle name="Normal 2 3 5 3 3 7" xfId="40474" xr:uid="{B1380188-1A29-4934-B112-7DC44EB78859}"/>
    <cellStyle name="Normal 2 3 5 3 3 8" xfId="25248" xr:uid="{E8373F7F-9EFA-4C8F-A502-F926A2DF7AD0}"/>
    <cellStyle name="Normal 2 3 5 3 4" xfId="10539" xr:uid="{AB6C51E8-1103-49E1-9602-33190BCF6CAF}"/>
    <cellStyle name="Normal 2 3 5 3 4 2" xfId="12226" xr:uid="{99B3F403-6EDF-4A83-BB44-6FE9849C1501}"/>
    <cellStyle name="Normal 2 3 5 3 4 2 2" xfId="22278" xr:uid="{B03EB93E-6B78-49B0-805F-F543598BE5E3}"/>
    <cellStyle name="Normal 2 3 5 3 4 2 2 2" xfId="52592" xr:uid="{7E427707-702D-4377-9AF0-1371E4C45C13}"/>
    <cellStyle name="Normal 2 3 5 3 4 2 2 3" xfId="37367" xr:uid="{FCDA8809-427A-4365-AA11-86B0EE90FD1B}"/>
    <cellStyle name="Normal 2 3 5 3 4 2 3" xfId="17259" xr:uid="{14563500-6330-48EB-B8B1-EFCED2099170}"/>
    <cellStyle name="Normal 2 3 5 3 4 2 3 2" xfId="47575" xr:uid="{36FA7A45-9082-43DB-8859-93CD6AC00DDE}"/>
    <cellStyle name="Normal 2 3 5 3 4 2 3 3" xfId="32350" xr:uid="{AA6031FE-CB28-4CA4-90E9-3C079528A6F7}"/>
    <cellStyle name="Normal 2 3 5 3 4 2 4" xfId="42562" xr:uid="{E9FFCF03-89D4-4B99-A7EC-FA0248017015}"/>
    <cellStyle name="Normal 2 3 5 3 4 2 5" xfId="27337" xr:uid="{8EB5493A-E265-44ED-93BF-3C4BE26B6BC7}"/>
    <cellStyle name="Normal 2 3 5 3 4 3" xfId="13906" xr:uid="{99FC7133-6577-4E5F-9046-B233D27CBB7B}"/>
    <cellStyle name="Normal 2 3 5 3 4 3 2" xfId="23949" xr:uid="{8BC2C8CD-2E2D-4FD8-82D7-9CA255256A5A}"/>
    <cellStyle name="Normal 2 3 5 3 4 3 2 2" xfId="54263" xr:uid="{A80C24FA-D66A-4A75-A84A-C24B4FF2CA13}"/>
    <cellStyle name="Normal 2 3 5 3 4 3 2 3" xfId="39038" xr:uid="{313FF60B-DFBE-47EE-B2E0-58CA6981C837}"/>
    <cellStyle name="Normal 2 3 5 3 4 3 3" xfId="18930" xr:uid="{EB772893-D36B-4CB7-B3C6-A766745E6F91}"/>
    <cellStyle name="Normal 2 3 5 3 4 3 3 2" xfId="49246" xr:uid="{D9FB9605-86B8-464F-833D-2C45A30F42A3}"/>
    <cellStyle name="Normal 2 3 5 3 4 3 3 3" xfId="34021" xr:uid="{3362BBFF-33E8-4F27-AD0E-BA130013CBA6}"/>
    <cellStyle name="Normal 2 3 5 3 4 3 4" xfId="44233" xr:uid="{C1C032AB-4B3C-4C8F-BC1F-BDFAA6EB8659}"/>
    <cellStyle name="Normal 2 3 5 3 4 3 5" xfId="29008" xr:uid="{AD7F0319-7CDF-4C75-9A88-6BA8A753F86B}"/>
    <cellStyle name="Normal 2 3 5 3 4 4" xfId="20607" xr:uid="{56D354DF-986F-4255-AC28-A4CB2C8A192A}"/>
    <cellStyle name="Normal 2 3 5 3 4 4 2" xfId="50921" xr:uid="{FB46EF79-D989-4D86-B5A4-BC390DB61811}"/>
    <cellStyle name="Normal 2 3 5 3 4 4 3" xfId="35696" xr:uid="{6EAC07A9-9A17-4864-8EB2-FF8ADA42C518}"/>
    <cellStyle name="Normal 2 3 5 3 4 5" xfId="15587" xr:uid="{05F60E5C-6131-4F94-82E9-416DD19F6F99}"/>
    <cellStyle name="Normal 2 3 5 3 4 5 2" xfId="45904" xr:uid="{11C4F895-F7F8-4671-B886-9CB4E15066CE}"/>
    <cellStyle name="Normal 2 3 5 3 4 5 3" xfId="30679" xr:uid="{34B8EC7C-95A0-4AD3-9CF3-077632B61472}"/>
    <cellStyle name="Normal 2 3 5 3 4 6" xfId="40892" xr:uid="{2C8A9EF6-FBDB-46F9-AA5A-EAAAFAA104C3}"/>
    <cellStyle name="Normal 2 3 5 3 4 7" xfId="25666" xr:uid="{96737D49-323B-4BB0-9086-BE0E223126D7}"/>
    <cellStyle name="Normal 2 3 5 3 5" xfId="11389" xr:uid="{90B414E3-0B6D-4F75-AC75-8B7C6AB4D6E8}"/>
    <cellStyle name="Normal 2 3 5 3 5 2" xfId="21442" xr:uid="{21114B8E-1E0D-42A9-8566-163529E23597}"/>
    <cellStyle name="Normal 2 3 5 3 5 2 2" xfId="51756" xr:uid="{50DCF19E-E5AA-4FA1-BB8D-724FFCFA8230}"/>
    <cellStyle name="Normal 2 3 5 3 5 2 3" xfId="36531" xr:uid="{79A0FC69-8A53-44EE-B654-2A666DB8FEBA}"/>
    <cellStyle name="Normal 2 3 5 3 5 3" xfId="16423" xr:uid="{190B03AB-A7FB-496C-8E2C-EBD0236DA1A0}"/>
    <cellStyle name="Normal 2 3 5 3 5 3 2" xfId="46739" xr:uid="{DE375A11-C53F-4B91-BCAF-A4AEFB0ECCC6}"/>
    <cellStyle name="Normal 2 3 5 3 5 3 3" xfId="31514" xr:uid="{C74BF714-E7D3-400D-830A-C40C7BBFFCE6}"/>
    <cellStyle name="Normal 2 3 5 3 5 4" xfId="41726" xr:uid="{9B06B1FF-8C81-42D1-8967-949CAC5D9B89}"/>
    <cellStyle name="Normal 2 3 5 3 5 5" xfId="26501" xr:uid="{D889CC9B-3364-4383-8729-F89FA2F369C7}"/>
    <cellStyle name="Normal 2 3 5 3 6" xfId="13070" xr:uid="{5046DABE-E526-49C2-8A5F-289B32051C10}"/>
    <cellStyle name="Normal 2 3 5 3 6 2" xfId="23113" xr:uid="{F26879B0-682C-4D2E-AD15-5735C90E6874}"/>
    <cellStyle name="Normal 2 3 5 3 6 2 2" xfId="53427" xr:uid="{94B8A27F-799A-4793-B7AD-8971917C4BA6}"/>
    <cellStyle name="Normal 2 3 5 3 6 2 3" xfId="38202" xr:uid="{4C53C690-5A2A-462D-96BB-13C48F837052}"/>
    <cellStyle name="Normal 2 3 5 3 6 3" xfId="18094" xr:uid="{1B3F3C3C-EDC0-49D6-B04C-732AF6A8E584}"/>
    <cellStyle name="Normal 2 3 5 3 6 3 2" xfId="48410" xr:uid="{A0B630E5-BB23-4EF9-8D17-C70659A9F76B}"/>
    <cellStyle name="Normal 2 3 5 3 6 3 3" xfId="33185" xr:uid="{FF2C9069-FA8F-4ECF-8C5A-47B139B21DCF}"/>
    <cellStyle name="Normal 2 3 5 3 6 4" xfId="43397" xr:uid="{C9AE31D7-7E6C-4758-852F-35DA4C60257D}"/>
    <cellStyle name="Normal 2 3 5 3 6 5" xfId="28172" xr:uid="{E3DF2B46-D86B-4A04-975C-298A570404C1}"/>
    <cellStyle name="Normal 2 3 5 3 7" xfId="19771" xr:uid="{312C31DF-0EA4-4B0E-B6AA-74B8FD2F5830}"/>
    <cellStyle name="Normal 2 3 5 3 7 2" xfId="50085" xr:uid="{525695B7-3031-4677-8FA4-BE56EDBED9C2}"/>
    <cellStyle name="Normal 2 3 5 3 7 3" xfId="34860" xr:uid="{17A33F66-FE92-48AF-9890-58A429195C76}"/>
    <cellStyle name="Normal 2 3 5 3 8" xfId="14751" xr:uid="{BC47BBB7-B371-4956-A1B1-C818813C359B}"/>
    <cellStyle name="Normal 2 3 5 3 8 2" xfId="45068" xr:uid="{2C6B1FFE-017C-45A8-9BBA-9E4A964AAC7B}"/>
    <cellStyle name="Normal 2 3 5 3 8 3" xfId="29843" xr:uid="{99ACF38D-3787-46F6-8661-3B85AC312F48}"/>
    <cellStyle name="Normal 2 3 5 3 9" xfId="40057" xr:uid="{93A19277-371B-4C96-AC45-8989BF2ACB4C}"/>
    <cellStyle name="Normal 2 3 5 4" xfId="9802" xr:uid="{1378BE14-74A9-4CC5-B253-7B402C8D47E6}"/>
    <cellStyle name="Normal 2 3 5 4 2" xfId="10223" xr:uid="{32B72D10-6496-45AC-8619-9DC0BB51D23A}"/>
    <cellStyle name="Normal 2 3 5 4 2 2" xfId="11061" xr:uid="{7B6EE00C-D9F0-4B0B-BB67-EB36AA94D12C}"/>
    <cellStyle name="Normal 2 3 5 4 2 2 2" xfId="12748" xr:uid="{BCFCF46E-B656-4427-BDF0-408E9F6ADE52}"/>
    <cellStyle name="Normal 2 3 5 4 2 2 2 2" xfId="22800" xr:uid="{ED1070A1-2E77-47BA-BCC7-2A73566DEF68}"/>
    <cellStyle name="Normal 2 3 5 4 2 2 2 2 2" xfId="53114" xr:uid="{0E40E135-16C1-403E-86FA-06F191151F30}"/>
    <cellStyle name="Normal 2 3 5 4 2 2 2 2 3" xfId="37889" xr:uid="{20E7EF7D-A6DC-4F3F-B62F-1F9252131C88}"/>
    <cellStyle name="Normal 2 3 5 4 2 2 2 3" xfId="17781" xr:uid="{5041913D-6D5D-4130-B056-A43A470A8086}"/>
    <cellStyle name="Normal 2 3 5 4 2 2 2 3 2" xfId="48097" xr:uid="{3DCB1C1B-8CD7-43FB-8F51-E5A16237410B}"/>
    <cellStyle name="Normal 2 3 5 4 2 2 2 3 3" xfId="32872" xr:uid="{5A9D160F-CE0F-438D-8DBA-CC3C290EFA02}"/>
    <cellStyle name="Normal 2 3 5 4 2 2 2 4" xfId="43084" xr:uid="{2CC94365-4290-4174-BA2F-4A95D599F0A9}"/>
    <cellStyle name="Normal 2 3 5 4 2 2 2 5" xfId="27859" xr:uid="{E273A411-F709-435F-9934-E126F26AA5A9}"/>
    <cellStyle name="Normal 2 3 5 4 2 2 3" xfId="14428" xr:uid="{E1B90339-B8D1-44FF-8C73-D09FDF8C42F0}"/>
    <cellStyle name="Normal 2 3 5 4 2 2 3 2" xfId="24471" xr:uid="{3E279EEF-326C-4AAC-9662-81C0AE8D96EE}"/>
    <cellStyle name="Normal 2 3 5 4 2 2 3 2 2" xfId="54785" xr:uid="{63967D7A-7E70-411B-A7CA-B50FD3EF46E0}"/>
    <cellStyle name="Normal 2 3 5 4 2 2 3 2 3" xfId="39560" xr:uid="{67E0DFA6-2CAB-4BF2-83E4-4FEF4B56DBC8}"/>
    <cellStyle name="Normal 2 3 5 4 2 2 3 3" xfId="19452" xr:uid="{B4601D52-85E6-44E0-9DED-4E9B6B202955}"/>
    <cellStyle name="Normal 2 3 5 4 2 2 3 3 2" xfId="49768" xr:uid="{9A9249BA-3DB0-45C9-BCA3-1B583535BE1E}"/>
    <cellStyle name="Normal 2 3 5 4 2 2 3 3 3" xfId="34543" xr:uid="{D7DFC43E-C256-4D0F-AF3E-CA71895F6606}"/>
    <cellStyle name="Normal 2 3 5 4 2 2 3 4" xfId="44755" xr:uid="{63BDC0D2-7993-4C4C-8352-CA5EC37E235B}"/>
    <cellStyle name="Normal 2 3 5 4 2 2 3 5" xfId="29530" xr:uid="{1DB9CEB7-02E1-4374-878C-B80B02822297}"/>
    <cellStyle name="Normal 2 3 5 4 2 2 4" xfId="21129" xr:uid="{805DB3F6-F447-41FB-95E4-546EA4349A1F}"/>
    <cellStyle name="Normal 2 3 5 4 2 2 4 2" xfId="51443" xr:uid="{DDE67898-D780-4584-94FD-9A4DF8B41C5F}"/>
    <cellStyle name="Normal 2 3 5 4 2 2 4 3" xfId="36218" xr:uid="{EF3DF3C2-CA01-4B4E-A12C-C124137E8894}"/>
    <cellStyle name="Normal 2 3 5 4 2 2 5" xfId="16109" xr:uid="{9C161906-63BA-4236-B13C-F39A92723894}"/>
    <cellStyle name="Normal 2 3 5 4 2 2 5 2" xfId="46426" xr:uid="{40CA875B-0CED-4EDA-8CB3-594EE879DEEE}"/>
    <cellStyle name="Normal 2 3 5 4 2 2 5 3" xfId="31201" xr:uid="{0CC5D799-2562-4610-81DE-48E4799E938E}"/>
    <cellStyle name="Normal 2 3 5 4 2 2 6" xfId="41414" xr:uid="{C75E5373-2641-4EBA-9664-AF4ED3ECF27B}"/>
    <cellStyle name="Normal 2 3 5 4 2 2 7" xfId="26188" xr:uid="{28B6B973-6D0D-40A8-9264-E450121A491D}"/>
    <cellStyle name="Normal 2 3 5 4 2 3" xfId="11911" xr:uid="{2CAABC09-0E0D-4EBC-BD4A-6C942372AB5E}"/>
    <cellStyle name="Normal 2 3 5 4 2 3 2" xfId="21964" xr:uid="{E99B8AED-9E3E-4E29-BAEB-8B3C36DB7C0B}"/>
    <cellStyle name="Normal 2 3 5 4 2 3 2 2" xfId="52278" xr:uid="{E989749A-BD30-459E-ADBE-098FFFC04087}"/>
    <cellStyle name="Normal 2 3 5 4 2 3 2 3" xfId="37053" xr:uid="{066E8AD2-104D-4435-B657-4DCFFD793E8D}"/>
    <cellStyle name="Normal 2 3 5 4 2 3 3" xfId="16945" xr:uid="{72A7CDD5-334D-4948-B73B-C9BB5C8109FE}"/>
    <cellStyle name="Normal 2 3 5 4 2 3 3 2" xfId="47261" xr:uid="{F5498CCF-AB2B-46AC-8168-10E48C9EC4BC}"/>
    <cellStyle name="Normal 2 3 5 4 2 3 3 3" xfId="32036" xr:uid="{38EC2F1B-8F87-46C3-A7BC-EB65D1C9C70B}"/>
    <cellStyle name="Normal 2 3 5 4 2 3 4" xfId="42248" xr:uid="{4C076819-EFFB-4878-A98C-961E1839524D}"/>
    <cellStyle name="Normal 2 3 5 4 2 3 5" xfId="27023" xr:uid="{89214ACF-B471-423A-BDCE-FC65BF572023}"/>
    <cellStyle name="Normal 2 3 5 4 2 4" xfId="13592" xr:uid="{710E693C-4F87-476F-85E5-CA37610C562A}"/>
    <cellStyle name="Normal 2 3 5 4 2 4 2" xfId="23635" xr:uid="{AB048C92-BF65-4270-87E7-976564BF81CB}"/>
    <cellStyle name="Normal 2 3 5 4 2 4 2 2" xfId="53949" xr:uid="{DAE44EE3-4576-48EE-9D44-FA610C4F5F59}"/>
    <cellStyle name="Normal 2 3 5 4 2 4 2 3" xfId="38724" xr:uid="{C98E302D-F5F6-405A-8C9C-F09E51446E40}"/>
    <cellStyle name="Normal 2 3 5 4 2 4 3" xfId="18616" xr:uid="{58DF8547-660F-4B93-8EF7-231900C20ED8}"/>
    <cellStyle name="Normal 2 3 5 4 2 4 3 2" xfId="48932" xr:uid="{A39B1AED-FF05-4132-9C2F-E88CDE33BD3B}"/>
    <cellStyle name="Normal 2 3 5 4 2 4 3 3" xfId="33707" xr:uid="{09D51213-E1AF-41EC-B482-CF04C7DEFA13}"/>
    <cellStyle name="Normal 2 3 5 4 2 4 4" xfId="43919" xr:uid="{73602A99-73AC-4018-92EE-36A645248571}"/>
    <cellStyle name="Normal 2 3 5 4 2 4 5" xfId="28694" xr:uid="{5604C739-E617-41B7-8324-7032F90C3D40}"/>
    <cellStyle name="Normal 2 3 5 4 2 5" xfId="20293" xr:uid="{0E4EC08D-2110-4587-B319-D810E45CDB8A}"/>
    <cellStyle name="Normal 2 3 5 4 2 5 2" xfId="50607" xr:uid="{8858A139-4BF0-45FC-9A68-C12627203513}"/>
    <cellStyle name="Normal 2 3 5 4 2 5 3" xfId="35382" xr:uid="{7840DA2C-7922-4110-BC96-7A60ECD4EA77}"/>
    <cellStyle name="Normal 2 3 5 4 2 6" xfId="15273" xr:uid="{88962445-D107-422E-98CE-8B21E849F246}"/>
    <cellStyle name="Normal 2 3 5 4 2 6 2" xfId="45590" xr:uid="{3F3314CC-A8D2-4FF3-B154-DC61C3F0A640}"/>
    <cellStyle name="Normal 2 3 5 4 2 6 3" xfId="30365" xr:uid="{1D9828BE-6147-4976-B58B-D4C3B2F40D64}"/>
    <cellStyle name="Normal 2 3 5 4 2 7" xfId="40578" xr:uid="{107C5F4E-DF17-408C-9B45-0A7C88A59606}"/>
    <cellStyle name="Normal 2 3 5 4 2 8" xfId="25352" xr:uid="{7214B99C-1864-4403-9F9E-C8D52BB6EFCE}"/>
    <cellStyle name="Normal 2 3 5 4 3" xfId="10643" xr:uid="{8E9345F5-143D-468B-98CB-E266B2973E8E}"/>
    <cellStyle name="Normal 2 3 5 4 3 2" xfId="12330" xr:uid="{66B56C0E-6767-49BF-AA62-6D0C8AC574AC}"/>
    <cellStyle name="Normal 2 3 5 4 3 2 2" xfId="22382" xr:uid="{FB5AF0A5-4AAB-4FF3-A0A6-CC6C6B1C9B34}"/>
    <cellStyle name="Normal 2 3 5 4 3 2 2 2" xfId="52696" xr:uid="{9CAF3255-4BE4-45BB-AC74-92F280BC1F59}"/>
    <cellStyle name="Normal 2 3 5 4 3 2 2 3" xfId="37471" xr:uid="{7112A2B3-0254-47CE-B1BC-18D302A54B26}"/>
    <cellStyle name="Normal 2 3 5 4 3 2 3" xfId="17363" xr:uid="{23B91F7C-D734-4351-AFCE-DC778D6685A6}"/>
    <cellStyle name="Normal 2 3 5 4 3 2 3 2" xfId="47679" xr:uid="{F990DC43-4F78-4ECA-972B-6839E7301AD3}"/>
    <cellStyle name="Normal 2 3 5 4 3 2 3 3" xfId="32454" xr:uid="{9F997109-8A18-4D93-9345-69D8F1D366A6}"/>
    <cellStyle name="Normal 2 3 5 4 3 2 4" xfId="42666" xr:uid="{2874F56E-044F-4C29-B8BC-06B8055F4734}"/>
    <cellStyle name="Normal 2 3 5 4 3 2 5" xfId="27441" xr:uid="{44840F21-2CC7-4E22-A298-0B4CD4976BA7}"/>
    <cellStyle name="Normal 2 3 5 4 3 3" xfId="14010" xr:uid="{914C3CB5-E412-4D64-8CA8-F994D19F41F2}"/>
    <cellStyle name="Normal 2 3 5 4 3 3 2" xfId="24053" xr:uid="{298301EB-35B6-4D6A-A1CA-81DFEC0A6467}"/>
    <cellStyle name="Normal 2 3 5 4 3 3 2 2" xfId="54367" xr:uid="{F73560EF-24C2-420B-AE78-10A338C6F4DB}"/>
    <cellStyle name="Normal 2 3 5 4 3 3 2 3" xfId="39142" xr:uid="{F2BD44D4-91EE-460D-9266-E9E754176EC0}"/>
    <cellStyle name="Normal 2 3 5 4 3 3 3" xfId="19034" xr:uid="{74DDAB0C-E50B-474D-A4C9-5FC4D376FF9D}"/>
    <cellStyle name="Normal 2 3 5 4 3 3 3 2" xfId="49350" xr:uid="{6A538086-837D-4CFB-9A2D-C6ACF4BFD289}"/>
    <cellStyle name="Normal 2 3 5 4 3 3 3 3" xfId="34125" xr:uid="{6DE19E4E-6000-4697-AF3F-FB9A6A09563E}"/>
    <cellStyle name="Normal 2 3 5 4 3 3 4" xfId="44337" xr:uid="{7359089C-BB91-4F17-B2E1-CC32078CD86E}"/>
    <cellStyle name="Normal 2 3 5 4 3 3 5" xfId="29112" xr:uid="{9C56BE7E-24FF-4138-9F92-1B10C88A9E09}"/>
    <cellStyle name="Normal 2 3 5 4 3 4" xfId="20711" xr:uid="{EF8A3E5F-D815-4081-9B3F-450464231260}"/>
    <cellStyle name="Normal 2 3 5 4 3 4 2" xfId="51025" xr:uid="{0C6FDB53-459C-4131-BA07-2F08CE63E833}"/>
    <cellStyle name="Normal 2 3 5 4 3 4 3" xfId="35800" xr:uid="{31443296-A742-493F-9C35-E15F9E53CA1A}"/>
    <cellStyle name="Normal 2 3 5 4 3 5" xfId="15691" xr:uid="{580C3250-5BCC-4F58-BB92-DA4B07DF238C}"/>
    <cellStyle name="Normal 2 3 5 4 3 5 2" xfId="46008" xr:uid="{7CBC366D-0D4B-409C-A411-D4959609E30C}"/>
    <cellStyle name="Normal 2 3 5 4 3 5 3" xfId="30783" xr:uid="{CDB141DF-D4AB-4D46-A782-6981B9B5CEAE}"/>
    <cellStyle name="Normal 2 3 5 4 3 6" xfId="40996" xr:uid="{679AF995-275A-49A5-AE63-236A27A8BB17}"/>
    <cellStyle name="Normal 2 3 5 4 3 7" xfId="25770" xr:uid="{50E8B76B-B96B-4CE6-82B1-A82F29989C26}"/>
    <cellStyle name="Normal 2 3 5 4 4" xfId="11493" xr:uid="{22635399-5B85-460A-B7D4-88F1115D502B}"/>
    <cellStyle name="Normal 2 3 5 4 4 2" xfId="21546" xr:uid="{F4A69622-90B7-4CA3-855D-10EDDA06B906}"/>
    <cellStyle name="Normal 2 3 5 4 4 2 2" xfId="51860" xr:uid="{804A4EF4-A433-4055-B2F6-0C2DB6F0CEB5}"/>
    <cellStyle name="Normal 2 3 5 4 4 2 3" xfId="36635" xr:uid="{E65ABF10-9E73-4114-B79B-9518E0B09FE5}"/>
    <cellStyle name="Normal 2 3 5 4 4 3" xfId="16527" xr:uid="{BB90CFC3-30D2-46CB-AD32-5CDBD8A794AF}"/>
    <cellStyle name="Normal 2 3 5 4 4 3 2" xfId="46843" xr:uid="{B59A8AD5-C281-41CF-BF5D-F1FA7F3077AA}"/>
    <cellStyle name="Normal 2 3 5 4 4 3 3" xfId="31618" xr:uid="{C7B390D7-116E-4276-A1A9-B8BFCA3CB1B7}"/>
    <cellStyle name="Normal 2 3 5 4 4 4" xfId="41830" xr:uid="{BD57A6ED-33FA-47A6-A7E6-DE5924F3641B}"/>
    <cellStyle name="Normal 2 3 5 4 4 5" xfId="26605" xr:uid="{A2A48A67-8B93-443F-B031-2F787333F16A}"/>
    <cellStyle name="Normal 2 3 5 4 5" xfId="13174" xr:uid="{5CC68637-EAD0-4CA3-93AA-6AE026B9AD47}"/>
    <cellStyle name="Normal 2 3 5 4 5 2" xfId="23217" xr:uid="{CF770447-B9ED-4FA4-BC79-1BA32DC1A29F}"/>
    <cellStyle name="Normal 2 3 5 4 5 2 2" xfId="53531" xr:uid="{213D57F9-89C6-40DC-BF31-9DC0065AC33F}"/>
    <cellStyle name="Normal 2 3 5 4 5 2 3" xfId="38306" xr:uid="{21A20661-8DC9-498F-9D1A-370504A2FBEF}"/>
    <cellStyle name="Normal 2 3 5 4 5 3" xfId="18198" xr:uid="{2E9BE4C1-7244-4CC9-9355-CD7FBE52231F}"/>
    <cellStyle name="Normal 2 3 5 4 5 3 2" xfId="48514" xr:uid="{4CAE6759-2CE5-40D6-B62A-4EC7550A8DB5}"/>
    <cellStyle name="Normal 2 3 5 4 5 3 3" xfId="33289" xr:uid="{B33AC4C3-A08E-49F4-A5F9-B8514F37CF8B}"/>
    <cellStyle name="Normal 2 3 5 4 5 4" xfId="43501" xr:uid="{66DB8F50-4F9D-4B9C-947A-57340C89D449}"/>
    <cellStyle name="Normal 2 3 5 4 5 5" xfId="28276" xr:uid="{6044F2DC-40AF-4216-A51E-575197F4D9C2}"/>
    <cellStyle name="Normal 2 3 5 4 6" xfId="19875" xr:uid="{A2459996-65A9-41D4-9721-D79959C18D57}"/>
    <cellStyle name="Normal 2 3 5 4 6 2" xfId="50189" xr:uid="{4F215FA6-698B-446A-A202-4AAB0C1E573E}"/>
    <cellStyle name="Normal 2 3 5 4 6 3" xfId="34964" xr:uid="{C1AA417D-1044-458C-9583-FCE6E8C00236}"/>
    <cellStyle name="Normal 2 3 5 4 7" xfId="14855" xr:uid="{E97E2568-BF40-4876-82A7-9BE245899042}"/>
    <cellStyle name="Normal 2 3 5 4 7 2" xfId="45172" xr:uid="{95C0FC7A-7B2A-4F81-B26F-B582BC0C8866}"/>
    <cellStyle name="Normal 2 3 5 4 7 3" xfId="29947" xr:uid="{9B2E1D77-B829-43C9-895E-2EC7D0D6E396}"/>
    <cellStyle name="Normal 2 3 5 4 8" xfId="40160" xr:uid="{75EC479B-B906-4523-BA74-BF664493F63F}"/>
    <cellStyle name="Normal 2 3 5 4 9" xfId="24934" xr:uid="{CAE26CDC-FAA4-46E5-9C95-628EEE804FD9}"/>
    <cellStyle name="Normal 2 3 5 5" xfId="10014" xr:uid="{6CD6BA8E-B457-49AB-B892-3617F19AB8D8}"/>
    <cellStyle name="Normal 2 3 5 5 2" xfId="10853" xr:uid="{1DFF7130-920B-41FD-8318-50CAEF1F7259}"/>
    <cellStyle name="Normal 2 3 5 5 2 2" xfId="12540" xr:uid="{ACCB9F83-BADA-4167-A567-C8EA6E6A9B84}"/>
    <cellStyle name="Normal 2 3 5 5 2 2 2" xfId="22592" xr:uid="{D0EA10FD-63C5-438C-A0D6-76BA55199F61}"/>
    <cellStyle name="Normal 2 3 5 5 2 2 2 2" xfId="52906" xr:uid="{3392E54F-BEA3-4F51-8774-2B9CA581AD6F}"/>
    <cellStyle name="Normal 2 3 5 5 2 2 2 3" xfId="37681" xr:uid="{66B9C31A-12D0-4331-A62B-A75B1C36C806}"/>
    <cellStyle name="Normal 2 3 5 5 2 2 3" xfId="17573" xr:uid="{8B6354D7-A391-4376-BDA8-3A7188F79D22}"/>
    <cellStyle name="Normal 2 3 5 5 2 2 3 2" xfId="47889" xr:uid="{9378CC1D-ADE9-4154-85B7-83E2842560FE}"/>
    <cellStyle name="Normal 2 3 5 5 2 2 3 3" xfId="32664" xr:uid="{6F4E26FE-F3E3-42EC-AF1B-F3EA88959593}"/>
    <cellStyle name="Normal 2 3 5 5 2 2 4" xfId="42876" xr:uid="{50DCE254-74C8-4286-BBA9-92A57DAF03DC}"/>
    <cellStyle name="Normal 2 3 5 5 2 2 5" xfId="27651" xr:uid="{815EF36C-83EC-469D-ACFA-2B9329C4886A}"/>
    <cellStyle name="Normal 2 3 5 5 2 3" xfId="14220" xr:uid="{9B7A2C59-8012-4804-89B1-20D694149AB6}"/>
    <cellStyle name="Normal 2 3 5 5 2 3 2" xfId="24263" xr:uid="{0E8A07D6-5509-4AD4-B121-D820DC707910}"/>
    <cellStyle name="Normal 2 3 5 5 2 3 2 2" xfId="54577" xr:uid="{D7530D46-2A7B-4B43-94DC-C0B16EDC180B}"/>
    <cellStyle name="Normal 2 3 5 5 2 3 2 3" xfId="39352" xr:uid="{5C398EC7-D56D-440F-82C4-CABB0B58E0FA}"/>
    <cellStyle name="Normal 2 3 5 5 2 3 3" xfId="19244" xr:uid="{186C67C9-E472-4D75-A34F-00C3CFC51765}"/>
    <cellStyle name="Normal 2 3 5 5 2 3 3 2" xfId="49560" xr:uid="{8738CCF9-A6F9-4C97-8E67-6E69595C29D2}"/>
    <cellStyle name="Normal 2 3 5 5 2 3 3 3" xfId="34335" xr:uid="{703688EA-989D-4BF0-B8D5-515FA57BD0EF}"/>
    <cellStyle name="Normal 2 3 5 5 2 3 4" xfId="44547" xr:uid="{D3F3816F-F83E-43B5-A02B-E6F633CBF1C3}"/>
    <cellStyle name="Normal 2 3 5 5 2 3 5" xfId="29322" xr:uid="{03634209-0D36-4D98-B439-C691A898238C}"/>
    <cellStyle name="Normal 2 3 5 5 2 4" xfId="20921" xr:uid="{2BEB93BB-9CC5-47A0-9E4F-64FAF28C49BB}"/>
    <cellStyle name="Normal 2 3 5 5 2 4 2" xfId="51235" xr:uid="{428FF33D-E5BC-467A-979A-CA72C2F55B04}"/>
    <cellStyle name="Normal 2 3 5 5 2 4 3" xfId="36010" xr:uid="{C0E4F33A-FA25-496E-B64E-C8724B313600}"/>
    <cellStyle name="Normal 2 3 5 5 2 5" xfId="15901" xr:uid="{F7BC993B-6D40-45E4-B856-72A9C24F6B23}"/>
    <cellStyle name="Normal 2 3 5 5 2 5 2" xfId="46218" xr:uid="{0E874220-7F15-485C-A64D-B00B8F5AD60A}"/>
    <cellStyle name="Normal 2 3 5 5 2 5 3" xfId="30993" xr:uid="{4BC52238-DDDE-45B8-8E23-F7B7E91647F3}"/>
    <cellStyle name="Normal 2 3 5 5 2 6" xfId="41206" xr:uid="{3E893D3D-F126-4998-9A9F-32EA01F2D803}"/>
    <cellStyle name="Normal 2 3 5 5 2 7" xfId="25980" xr:uid="{007E2B82-9A66-4922-A258-F1B47A8DEBD3}"/>
    <cellStyle name="Normal 2 3 5 5 3" xfId="11703" xr:uid="{F739B1B3-7ACA-4B1D-9FAD-E668B9340519}"/>
    <cellStyle name="Normal 2 3 5 5 3 2" xfId="21756" xr:uid="{9DB64422-D67F-4ED0-8080-C19FD1EFE935}"/>
    <cellStyle name="Normal 2 3 5 5 3 2 2" xfId="52070" xr:uid="{5B0D089C-AF80-482D-A816-2EBA65781DCD}"/>
    <cellStyle name="Normal 2 3 5 5 3 2 3" xfId="36845" xr:uid="{CC5D1413-44B3-46F9-B698-63FA4B860427}"/>
    <cellStyle name="Normal 2 3 5 5 3 3" xfId="16737" xr:uid="{C46CDBC7-20F2-4527-ADBE-135A69A5D14A}"/>
    <cellStyle name="Normal 2 3 5 5 3 3 2" xfId="47053" xr:uid="{E5D4306C-387E-4262-8611-E92307C0FCD2}"/>
    <cellStyle name="Normal 2 3 5 5 3 3 3" xfId="31828" xr:uid="{02659304-6B0E-49AC-A2EB-5D1B4A10E5B2}"/>
    <cellStyle name="Normal 2 3 5 5 3 4" xfId="42040" xr:uid="{B9742DDA-3A21-43CC-9597-1DF3B9BC3ABB}"/>
    <cellStyle name="Normal 2 3 5 5 3 5" xfId="26815" xr:uid="{314E3926-CFDB-4836-B685-7EF5A030CBAC}"/>
    <cellStyle name="Normal 2 3 5 5 4" xfId="13384" xr:uid="{FBCB7C2A-FA62-4D49-910F-A400A77948EB}"/>
    <cellStyle name="Normal 2 3 5 5 4 2" xfId="23427" xr:uid="{7EBB34C3-431B-4AA2-AB15-E20A3C76297C}"/>
    <cellStyle name="Normal 2 3 5 5 4 2 2" xfId="53741" xr:uid="{15CE45ED-D157-4C92-B66F-9B09289EBB7D}"/>
    <cellStyle name="Normal 2 3 5 5 4 2 3" xfId="38516" xr:uid="{1FAB5CB0-8A9B-4F2F-9E80-C38D6FBD27E9}"/>
    <cellStyle name="Normal 2 3 5 5 4 3" xfId="18408" xr:uid="{308A788A-5A5F-48EC-A234-A3FCD1E49A35}"/>
    <cellStyle name="Normal 2 3 5 5 4 3 2" xfId="48724" xr:uid="{206C516E-D2B3-4AED-A02D-CD474FF5FA4C}"/>
    <cellStyle name="Normal 2 3 5 5 4 3 3" xfId="33499" xr:uid="{7CC5105C-2705-427C-B45D-9AFFFD8F5B85}"/>
    <cellStyle name="Normal 2 3 5 5 4 4" xfId="43711" xr:uid="{DF8BA207-5086-4A22-834B-8A2AEA463B0B}"/>
    <cellStyle name="Normal 2 3 5 5 4 5" xfId="28486" xr:uid="{03151549-C219-4524-8D46-A007E0636E65}"/>
    <cellStyle name="Normal 2 3 5 5 5" xfId="20085" xr:uid="{8E44157A-C54A-4381-AB9E-FAC6A59E52A4}"/>
    <cellStyle name="Normal 2 3 5 5 5 2" xfId="50399" xr:uid="{4CF32D70-7F5E-48A8-9D44-4EC9E45D7BEB}"/>
    <cellStyle name="Normal 2 3 5 5 5 3" xfId="35174" xr:uid="{F6F8C970-D98A-4721-A558-0C7B32E77615}"/>
    <cellStyle name="Normal 2 3 5 5 6" xfId="15065" xr:uid="{7A6D76B5-D9E4-42B8-8A4E-F71425BCC612}"/>
    <cellStyle name="Normal 2 3 5 5 6 2" xfId="45382" xr:uid="{84418967-123D-4562-9674-012655F1C5D5}"/>
    <cellStyle name="Normal 2 3 5 5 6 3" xfId="30157" xr:uid="{5E56990D-3852-41A5-8E5F-E2B591001B83}"/>
    <cellStyle name="Normal 2 3 5 5 7" xfId="40370" xr:uid="{E1F99B4C-41D5-4E04-A803-C9CE6F133E5B}"/>
    <cellStyle name="Normal 2 3 5 5 8" xfId="25144" xr:uid="{C19C7D9C-01D8-494A-A560-D6426C6F2D05}"/>
    <cellStyle name="Normal 2 3 5 6" xfId="10434" xr:uid="{DE7E11B4-6362-4DCC-8E43-847A0B2ECEDF}"/>
    <cellStyle name="Normal 2 3 5 6 2" xfId="12122" xr:uid="{AC3D07A1-1977-490B-AD7A-5E07AF50943C}"/>
    <cellStyle name="Normal 2 3 5 6 2 2" xfId="22174" xr:uid="{B6994CD4-7594-47B7-ADA6-7FA553F7326C}"/>
    <cellStyle name="Normal 2 3 5 6 2 2 2" xfId="52488" xr:uid="{33F073E1-1BD6-4B6F-ABD4-CD94A39F1EFA}"/>
    <cellStyle name="Normal 2 3 5 6 2 2 3" xfId="37263" xr:uid="{23D6925C-1323-4AF7-947A-96301050676F}"/>
    <cellStyle name="Normal 2 3 5 6 2 3" xfId="17155" xr:uid="{F6FADD3E-56E5-4B26-A3C2-889D5A5567B4}"/>
    <cellStyle name="Normal 2 3 5 6 2 3 2" xfId="47471" xr:uid="{09931914-2BAC-4D56-84F2-0DCE4737EECB}"/>
    <cellStyle name="Normal 2 3 5 6 2 3 3" xfId="32246" xr:uid="{C37A0F93-CBB2-49FF-AC83-56D8CA75054D}"/>
    <cellStyle name="Normal 2 3 5 6 2 4" xfId="42458" xr:uid="{1E5589A5-5AAE-40B1-9A67-5419B162D75D}"/>
    <cellStyle name="Normal 2 3 5 6 2 5" xfId="27233" xr:uid="{8BF7F74E-4B8F-46F2-92ED-98C06E1FFE6E}"/>
    <cellStyle name="Normal 2 3 5 6 3" xfId="13802" xr:uid="{9D7748BA-1156-4021-B2B1-DF9D95648F32}"/>
    <cellStyle name="Normal 2 3 5 6 3 2" xfId="23845" xr:uid="{5EA48F40-1D60-4CCC-A671-E6BC7FBF9CBE}"/>
    <cellStyle name="Normal 2 3 5 6 3 2 2" xfId="54159" xr:uid="{E221D805-C923-4FC8-85C7-34E1373FC260}"/>
    <cellStyle name="Normal 2 3 5 6 3 2 3" xfId="38934" xr:uid="{03C847CB-2CC5-45C6-82C6-E5207B99BFF9}"/>
    <cellStyle name="Normal 2 3 5 6 3 3" xfId="18826" xr:uid="{3B32B3CD-AF9A-4A05-868B-E376D4CB1356}"/>
    <cellStyle name="Normal 2 3 5 6 3 3 2" xfId="49142" xr:uid="{9554EE09-9EB9-401C-9386-10D9BEA42AFA}"/>
    <cellStyle name="Normal 2 3 5 6 3 3 3" xfId="33917" xr:uid="{AED4EEAB-6CCC-415A-9C22-414D2E0DE93A}"/>
    <cellStyle name="Normal 2 3 5 6 3 4" xfId="44129" xr:uid="{2B09F85D-414A-4424-977A-0DD5031634D8}"/>
    <cellStyle name="Normal 2 3 5 6 3 5" xfId="28904" xr:uid="{E97E7608-C1B5-4F5F-990D-DB7E8B3EAFE7}"/>
    <cellStyle name="Normal 2 3 5 6 4" xfId="20503" xr:uid="{0B4DA987-B0C2-4BB0-AC81-78766E567320}"/>
    <cellStyle name="Normal 2 3 5 6 4 2" xfId="50817" xr:uid="{1090E6E4-36BC-4705-8272-6D66FE9CC616}"/>
    <cellStyle name="Normal 2 3 5 6 4 3" xfId="35592" xr:uid="{792C1FAD-9138-4690-8015-DAF406D58D53}"/>
    <cellStyle name="Normal 2 3 5 6 5" xfId="15483" xr:uid="{7228AC91-4229-4602-AC7C-D1894C22D37E}"/>
    <cellStyle name="Normal 2 3 5 6 5 2" xfId="45800" xr:uid="{6EE9B923-CD77-4DF8-B0D2-CF19954C3752}"/>
    <cellStyle name="Normal 2 3 5 6 5 3" xfId="30575" xr:uid="{E6A732F6-13DF-41C9-8060-570C81FFB98D}"/>
    <cellStyle name="Normal 2 3 5 6 6" xfId="40788" xr:uid="{14425684-5FDB-42E3-94F1-4127D9E5E7C7}"/>
    <cellStyle name="Normal 2 3 5 6 7" xfId="25562" xr:uid="{28B192AD-80B0-4BED-AD90-8C08EB0BE87F}"/>
    <cellStyle name="Normal 2 3 5 7" xfId="11282" xr:uid="{72DA75D9-4DA4-48F0-B9B5-0FC89F0EDB20}"/>
    <cellStyle name="Normal 2 3 5 7 2" xfId="21338" xr:uid="{4A7ADA88-476E-4C23-AF79-A331626CE25A}"/>
    <cellStyle name="Normal 2 3 5 7 2 2" xfId="51652" xr:uid="{339DF066-EBFE-418C-AD68-D29DD6D7787E}"/>
    <cellStyle name="Normal 2 3 5 7 2 3" xfId="36427" xr:uid="{0EDCF0E9-DC05-4AF0-BB0D-C89A227B1F3B}"/>
    <cellStyle name="Normal 2 3 5 7 3" xfId="16319" xr:uid="{7A710E77-9D1A-4734-BF92-8CDCA7726234}"/>
    <cellStyle name="Normal 2 3 5 7 3 2" xfId="46635" xr:uid="{E3FF742F-E0AC-47DB-A495-868874B933D1}"/>
    <cellStyle name="Normal 2 3 5 7 3 3" xfId="31410" xr:uid="{8A88BEA5-F9C0-4BFB-8761-D32A3F6F548F}"/>
    <cellStyle name="Normal 2 3 5 7 4" xfId="41622" xr:uid="{E030A9F8-888D-4625-824F-44B2FD4A42E6}"/>
    <cellStyle name="Normal 2 3 5 7 5" xfId="26397" xr:uid="{DA5B885F-320C-4A60-B6F6-F21C1C62D4FC}"/>
    <cellStyle name="Normal 2 3 5 8" xfId="12964" xr:uid="{D57DC0E5-D094-4DAF-A6BD-E66C8B450D6C}"/>
    <cellStyle name="Normal 2 3 5 8 2" xfId="23009" xr:uid="{A92C6711-0BE3-4D1B-8556-E83A1A40428F}"/>
    <cellStyle name="Normal 2 3 5 8 2 2" xfId="53323" xr:uid="{54011094-A950-48B5-88E1-3F92B578955A}"/>
    <cellStyle name="Normal 2 3 5 8 2 3" xfId="38098" xr:uid="{869782E9-A82D-4723-9803-5CE66D6B82C2}"/>
    <cellStyle name="Normal 2 3 5 8 3" xfId="17990" xr:uid="{88683163-A1C8-4EE1-89C6-601B819755B6}"/>
    <cellStyle name="Normal 2 3 5 8 3 2" xfId="48306" xr:uid="{86CC6661-5F51-4747-8748-DE60A461EFE7}"/>
    <cellStyle name="Normal 2 3 5 8 3 3" xfId="33081" xr:uid="{DB7E47D8-116F-418C-915F-3E0B967AB4EA}"/>
    <cellStyle name="Normal 2 3 5 8 4" xfId="43293" xr:uid="{B44E7B39-DC4B-490A-95BB-471E8DD874C1}"/>
    <cellStyle name="Normal 2 3 5 8 5" xfId="28068" xr:uid="{417F0E08-B209-4F7D-929C-8A6591A177E7}"/>
    <cellStyle name="Normal 2 3 5 9" xfId="19666" xr:uid="{0F4C76CE-2F55-4564-890A-91A2C1E895F9}"/>
    <cellStyle name="Normal 2 3 5 9 2" xfId="49981" xr:uid="{4B8A1C11-4976-45DF-974F-B524DDA7E3F3}"/>
    <cellStyle name="Normal 2 3 5 9 3" xfId="34756" xr:uid="{EEDEA205-9B46-4767-AFA4-D1E068B6BCC2}"/>
    <cellStyle name="Normal 2 3 6" xfId="9353" xr:uid="{D824BB11-AF26-49C4-9D30-1E7F5AD90196}"/>
    <cellStyle name="Normal 2 3 6 10" xfId="14643" xr:uid="{02F54A15-FC85-4A8D-91E8-831611C475CB}"/>
    <cellStyle name="Normal 2 3 6 10 2" xfId="44961" xr:uid="{62EEB5C9-5012-4484-AD0C-3D6C0081A7F7}"/>
    <cellStyle name="Normal 2 3 6 10 3" xfId="29736" xr:uid="{FF9A2BC4-7CBF-4AAF-BD70-5AD4F11AEF84}"/>
    <cellStyle name="Normal 2 3 6 11" xfId="39952" xr:uid="{B193612E-2EF2-4264-B790-16B463E744B1}"/>
    <cellStyle name="Normal 2 3 6 12" xfId="24721" xr:uid="{F5B70BCE-5C56-41D6-9B7F-6A45F414CF62}"/>
    <cellStyle name="Normal 2 3 6 2" xfId="9635" xr:uid="{CD9804CA-FE0E-4D8D-A2F3-44EFB9C3A10E}"/>
    <cellStyle name="Normal 2 3 6 2 10" xfId="40004" xr:uid="{F8B73681-6CD5-458D-80B0-72BA23DAA740}"/>
    <cellStyle name="Normal 2 3 6 2 11" xfId="24775" xr:uid="{1720F6A5-7470-4FCD-AC98-767AD8E7BE01}"/>
    <cellStyle name="Normal 2 3 6 2 2" xfId="9742" xr:uid="{4E49AE29-8577-47AA-9B03-593285DF7DA5}"/>
    <cellStyle name="Normal 2 3 6 2 2 10" xfId="24879" xr:uid="{F4C2DF57-16EA-4BCC-80C6-9BA632C76043}"/>
    <cellStyle name="Normal 2 3 6 2 2 2" xfId="9956" xr:uid="{670DAC43-33BE-47B1-A2D5-3A1F921E8797}"/>
    <cellStyle name="Normal 2 3 6 2 2 2 2" xfId="10376" xr:uid="{3759CC0E-303D-4E2F-B60E-9E1F9751FF3E}"/>
    <cellStyle name="Normal 2 3 6 2 2 2 2 2" xfId="11214" xr:uid="{9B64091A-692F-442B-A5CD-71945C068C22}"/>
    <cellStyle name="Normal 2 3 6 2 2 2 2 2 2" xfId="12901" xr:uid="{FF691BA0-56E9-4EE8-84B3-E42930C56570}"/>
    <cellStyle name="Normal 2 3 6 2 2 2 2 2 2 2" xfId="22953" xr:uid="{D2CFCEC1-70E2-42EE-8CF0-ACE78A655A19}"/>
    <cellStyle name="Normal 2 3 6 2 2 2 2 2 2 2 2" xfId="53267" xr:uid="{92F4351E-3B34-441F-91BF-A0C7A0119CC3}"/>
    <cellStyle name="Normal 2 3 6 2 2 2 2 2 2 2 3" xfId="38042" xr:uid="{3F9A1D0A-8BB9-4E48-848B-623888715366}"/>
    <cellStyle name="Normal 2 3 6 2 2 2 2 2 2 3" xfId="17934" xr:uid="{4C541DF6-CF6E-478E-B10C-EDEA9F47FA6D}"/>
    <cellStyle name="Normal 2 3 6 2 2 2 2 2 2 3 2" xfId="48250" xr:uid="{A24221EE-DC49-4AA1-8E61-ED5F4A3C5CBD}"/>
    <cellStyle name="Normal 2 3 6 2 2 2 2 2 2 3 3" xfId="33025" xr:uid="{5BA37078-139D-44B9-B11C-0BC01603BAA0}"/>
    <cellStyle name="Normal 2 3 6 2 2 2 2 2 2 4" xfId="43237" xr:uid="{95BDDD0D-9739-428A-A914-6717E2B02220}"/>
    <cellStyle name="Normal 2 3 6 2 2 2 2 2 2 5" xfId="28012" xr:uid="{E3B50985-F033-4DEE-AA16-4AE38A7E3CCE}"/>
    <cellStyle name="Normal 2 3 6 2 2 2 2 2 3" xfId="14581" xr:uid="{3822FE07-49B4-474F-9C5A-79217281A3D4}"/>
    <cellStyle name="Normal 2 3 6 2 2 2 2 2 3 2" xfId="24624" xr:uid="{E4C73C73-993D-4D0D-B262-6089A1FD6F24}"/>
    <cellStyle name="Normal 2 3 6 2 2 2 2 2 3 2 2" xfId="54938" xr:uid="{2F460B0D-1F97-4F25-89FF-D15590988CC8}"/>
    <cellStyle name="Normal 2 3 6 2 2 2 2 2 3 2 3" xfId="39713" xr:uid="{D226AE2D-3D4B-429B-8B91-68D86103F91E}"/>
    <cellStyle name="Normal 2 3 6 2 2 2 2 2 3 3" xfId="19605" xr:uid="{9C5307AC-1A26-409B-A0D2-70AE0E0D69E2}"/>
    <cellStyle name="Normal 2 3 6 2 2 2 2 2 3 3 2" xfId="49921" xr:uid="{90882CAF-9F86-4162-ABF9-36E7C8A582F8}"/>
    <cellStyle name="Normal 2 3 6 2 2 2 2 2 3 3 3" xfId="34696" xr:uid="{54A393DB-9E53-46FE-AE20-35E1C99FE6B0}"/>
    <cellStyle name="Normal 2 3 6 2 2 2 2 2 3 4" xfId="44908" xr:uid="{1A928F85-1FF5-4FFD-B3DE-4DA1B7CAF419}"/>
    <cellStyle name="Normal 2 3 6 2 2 2 2 2 3 5" xfId="29683" xr:uid="{355949FA-6461-4DA8-8BE3-A4784F47687A}"/>
    <cellStyle name="Normal 2 3 6 2 2 2 2 2 4" xfId="21282" xr:uid="{AF3ABB0B-808C-4A5B-B072-0212FBEA09E5}"/>
    <cellStyle name="Normal 2 3 6 2 2 2 2 2 4 2" xfId="51596" xr:uid="{669CB129-73DA-41B8-AECA-6DB2D75D583B}"/>
    <cellStyle name="Normal 2 3 6 2 2 2 2 2 4 3" xfId="36371" xr:uid="{4A4FB5CA-95E8-480F-ADD3-8B8E3F405F60}"/>
    <cellStyle name="Normal 2 3 6 2 2 2 2 2 5" xfId="16262" xr:uid="{EC998D4B-5386-4F8E-8139-A0D8558C8AED}"/>
    <cellStyle name="Normal 2 3 6 2 2 2 2 2 5 2" xfId="46579" xr:uid="{9D4AC020-A432-4D4F-9951-6ADE6FEB8AC6}"/>
    <cellStyle name="Normal 2 3 6 2 2 2 2 2 5 3" xfId="31354" xr:uid="{147BCFDD-9E28-4450-9834-81EBB80B55E4}"/>
    <cellStyle name="Normal 2 3 6 2 2 2 2 2 6" xfId="41567" xr:uid="{650E7486-09B6-46F3-8C56-20DE076ADDBC}"/>
    <cellStyle name="Normal 2 3 6 2 2 2 2 2 7" xfId="26341" xr:uid="{F4B5C203-8375-4CCA-B90F-FFB6829A67AC}"/>
    <cellStyle name="Normal 2 3 6 2 2 2 2 3" xfId="12064" xr:uid="{682B932E-05F3-4FF7-B2FB-7CC023D93636}"/>
    <cellStyle name="Normal 2 3 6 2 2 2 2 3 2" xfId="22117" xr:uid="{189621AA-2CB6-4C8C-B481-DEA39C688651}"/>
    <cellStyle name="Normal 2 3 6 2 2 2 2 3 2 2" xfId="52431" xr:uid="{5075CECD-A087-4BA5-9C44-A2F1B0E1D820}"/>
    <cellStyle name="Normal 2 3 6 2 2 2 2 3 2 3" xfId="37206" xr:uid="{C0506333-E76E-4F1D-8761-8EE648DC91E1}"/>
    <cellStyle name="Normal 2 3 6 2 2 2 2 3 3" xfId="17098" xr:uid="{0CD3B734-FDE9-4523-8746-88AEA4A917DB}"/>
    <cellStyle name="Normal 2 3 6 2 2 2 2 3 3 2" xfId="47414" xr:uid="{9730EDA7-F74C-47F7-9492-69CB0224EDF2}"/>
    <cellStyle name="Normal 2 3 6 2 2 2 2 3 3 3" xfId="32189" xr:uid="{E86FBA31-8502-433B-BCF4-402193645BEE}"/>
    <cellStyle name="Normal 2 3 6 2 2 2 2 3 4" xfId="42401" xr:uid="{C8C294F7-2764-4D2C-B24E-D844C2FEBFE5}"/>
    <cellStyle name="Normal 2 3 6 2 2 2 2 3 5" xfId="27176" xr:uid="{A5C5D185-F030-4C5C-8C9D-8AF80223951D}"/>
    <cellStyle name="Normal 2 3 6 2 2 2 2 4" xfId="13745" xr:uid="{6D90D766-F25E-4370-AC4D-CD5922C892C4}"/>
    <cellStyle name="Normal 2 3 6 2 2 2 2 4 2" xfId="23788" xr:uid="{F2C311FF-3DA7-48B9-80B8-F2694D2A21AF}"/>
    <cellStyle name="Normal 2 3 6 2 2 2 2 4 2 2" xfId="54102" xr:uid="{3871FD8E-1867-411F-A115-41D5D6ECA22F}"/>
    <cellStyle name="Normal 2 3 6 2 2 2 2 4 2 3" xfId="38877" xr:uid="{A9289A33-DDCD-4C4B-8AA4-0A568F2C0ADB}"/>
    <cellStyle name="Normal 2 3 6 2 2 2 2 4 3" xfId="18769" xr:uid="{4DF7DA03-22B2-49F7-83C3-A683E36A6C29}"/>
    <cellStyle name="Normal 2 3 6 2 2 2 2 4 3 2" xfId="49085" xr:uid="{272EAA02-4080-4B66-9EA9-4AF6DCA703D3}"/>
    <cellStyle name="Normal 2 3 6 2 2 2 2 4 3 3" xfId="33860" xr:uid="{32CD1B16-6DA3-489A-8AB9-CE5978DD8AC5}"/>
    <cellStyle name="Normal 2 3 6 2 2 2 2 4 4" xfId="44072" xr:uid="{C271289B-7234-45D1-BBA9-8D0AD11B094F}"/>
    <cellStyle name="Normal 2 3 6 2 2 2 2 4 5" xfId="28847" xr:uid="{F53A4B55-775D-46EE-8467-E60A9B47ABFA}"/>
    <cellStyle name="Normal 2 3 6 2 2 2 2 5" xfId="20446" xr:uid="{98625164-2523-44A5-878F-79977A628181}"/>
    <cellStyle name="Normal 2 3 6 2 2 2 2 5 2" xfId="50760" xr:uid="{115BD40A-5A74-4797-9DE0-1063FC850DBD}"/>
    <cellStyle name="Normal 2 3 6 2 2 2 2 5 3" xfId="35535" xr:uid="{E482F99B-5086-48B3-9362-53F44925FECF}"/>
    <cellStyle name="Normal 2 3 6 2 2 2 2 6" xfId="15426" xr:uid="{1E533754-2434-4520-86BC-D180B9CF11AD}"/>
    <cellStyle name="Normal 2 3 6 2 2 2 2 6 2" xfId="45743" xr:uid="{AECA2504-4B8C-47A4-BA93-81B28D0D324A}"/>
    <cellStyle name="Normal 2 3 6 2 2 2 2 6 3" xfId="30518" xr:uid="{BE6583B8-EBCF-48F3-A547-DE771B74CC7C}"/>
    <cellStyle name="Normal 2 3 6 2 2 2 2 7" xfId="40731" xr:uid="{29130D77-31F6-4095-A8AD-2EA65ED7B7B2}"/>
    <cellStyle name="Normal 2 3 6 2 2 2 2 8" xfId="25505" xr:uid="{2BC13A63-C0E8-4F9C-83DE-424D492B153C}"/>
    <cellStyle name="Normal 2 3 6 2 2 2 3" xfId="10796" xr:uid="{F3F00926-58E9-4E10-B08C-6FE198EB95E7}"/>
    <cellStyle name="Normal 2 3 6 2 2 2 3 2" xfId="12483" xr:uid="{4CA583FE-EA88-4C7F-9C18-01EC1B1A774E}"/>
    <cellStyle name="Normal 2 3 6 2 2 2 3 2 2" xfId="22535" xr:uid="{8A7D16B5-1D3B-492A-9555-92D1F2D235E7}"/>
    <cellStyle name="Normal 2 3 6 2 2 2 3 2 2 2" xfId="52849" xr:uid="{39285296-76C4-4784-87E4-BB2E2A78977B}"/>
    <cellStyle name="Normal 2 3 6 2 2 2 3 2 2 3" xfId="37624" xr:uid="{3C0AF3CC-FEEC-4057-B5D8-23BB0C8F196E}"/>
    <cellStyle name="Normal 2 3 6 2 2 2 3 2 3" xfId="17516" xr:uid="{5B2106A8-27F3-443A-94DA-C04F2DE2E462}"/>
    <cellStyle name="Normal 2 3 6 2 2 2 3 2 3 2" xfId="47832" xr:uid="{3837AA6B-AC6F-47BA-8B89-A3CCD4F9D126}"/>
    <cellStyle name="Normal 2 3 6 2 2 2 3 2 3 3" xfId="32607" xr:uid="{820A4693-4417-490D-938A-CD0911EFFE4C}"/>
    <cellStyle name="Normal 2 3 6 2 2 2 3 2 4" xfId="42819" xr:uid="{67CD6F01-A151-43E9-B495-9FC65B7D4E49}"/>
    <cellStyle name="Normal 2 3 6 2 2 2 3 2 5" xfId="27594" xr:uid="{C32B760C-FC17-4681-9F6D-01FA9DAEB77E}"/>
    <cellStyle name="Normal 2 3 6 2 2 2 3 3" xfId="14163" xr:uid="{B83633CA-EB66-4606-952A-79D6A2C9AA93}"/>
    <cellStyle name="Normal 2 3 6 2 2 2 3 3 2" xfId="24206" xr:uid="{826A60B9-2E4E-47DB-B548-4665C582BAA0}"/>
    <cellStyle name="Normal 2 3 6 2 2 2 3 3 2 2" xfId="54520" xr:uid="{A5F4B2A7-A994-4246-9CA9-BBBA665F9296}"/>
    <cellStyle name="Normal 2 3 6 2 2 2 3 3 2 3" xfId="39295" xr:uid="{8EF3B0A3-4317-49ED-B89F-0238934A20B4}"/>
    <cellStyle name="Normal 2 3 6 2 2 2 3 3 3" xfId="19187" xr:uid="{8E1A84C1-6315-489F-A3DB-8DF8ABB9FD05}"/>
    <cellStyle name="Normal 2 3 6 2 2 2 3 3 3 2" xfId="49503" xr:uid="{167A0523-54C7-4227-8D7C-6550F6C01812}"/>
    <cellStyle name="Normal 2 3 6 2 2 2 3 3 3 3" xfId="34278" xr:uid="{7BAC070D-22DE-46E8-A186-B55495AA3984}"/>
    <cellStyle name="Normal 2 3 6 2 2 2 3 3 4" xfId="44490" xr:uid="{278ACE01-4471-4746-B0C4-5C3703165524}"/>
    <cellStyle name="Normal 2 3 6 2 2 2 3 3 5" xfId="29265" xr:uid="{CBCE6C2E-E130-454E-8311-F6204D622D50}"/>
    <cellStyle name="Normal 2 3 6 2 2 2 3 4" xfId="20864" xr:uid="{7B7A62A0-4710-42AC-98EC-1140FAD93A34}"/>
    <cellStyle name="Normal 2 3 6 2 2 2 3 4 2" xfId="51178" xr:uid="{C905137E-67DF-4171-8F32-8CD21468C59E}"/>
    <cellStyle name="Normal 2 3 6 2 2 2 3 4 3" xfId="35953" xr:uid="{A4F65503-F50E-4749-AECD-536716E7158F}"/>
    <cellStyle name="Normal 2 3 6 2 2 2 3 5" xfId="15844" xr:uid="{6DF1E932-5F0D-4F0E-8C84-599BD77A90FD}"/>
    <cellStyle name="Normal 2 3 6 2 2 2 3 5 2" xfId="46161" xr:uid="{9C5F1254-AF38-41F5-8962-3A6F3CA2EFA5}"/>
    <cellStyle name="Normal 2 3 6 2 2 2 3 5 3" xfId="30936" xr:uid="{60895516-2C0E-451A-8F56-49FBF790DC96}"/>
    <cellStyle name="Normal 2 3 6 2 2 2 3 6" xfId="41149" xr:uid="{7C0DA904-76F9-41AF-8133-1DE23711D221}"/>
    <cellStyle name="Normal 2 3 6 2 2 2 3 7" xfId="25923" xr:uid="{94DC4CCF-E181-4FE5-81A6-8239A8161009}"/>
    <cellStyle name="Normal 2 3 6 2 2 2 4" xfId="11646" xr:uid="{931EEB74-918B-458E-A690-FA4330149DA5}"/>
    <cellStyle name="Normal 2 3 6 2 2 2 4 2" xfId="21699" xr:uid="{E57F39A5-2DDE-4EB2-A7A8-CD5AFBAF0E63}"/>
    <cellStyle name="Normal 2 3 6 2 2 2 4 2 2" xfId="52013" xr:uid="{69EF97DD-7997-4A8E-A0B3-2A7F9C6ED9E2}"/>
    <cellStyle name="Normal 2 3 6 2 2 2 4 2 3" xfId="36788" xr:uid="{C58AC2C4-361F-4CF8-8047-F5C79F31C564}"/>
    <cellStyle name="Normal 2 3 6 2 2 2 4 3" xfId="16680" xr:uid="{EE9E7B5D-222B-47D7-938A-4BDF8B98E95E}"/>
    <cellStyle name="Normal 2 3 6 2 2 2 4 3 2" xfId="46996" xr:uid="{66B2E229-14FD-4EF9-8B59-09A653C18897}"/>
    <cellStyle name="Normal 2 3 6 2 2 2 4 3 3" xfId="31771" xr:uid="{C8838267-7C02-4D47-980E-322C6DEE0136}"/>
    <cellStyle name="Normal 2 3 6 2 2 2 4 4" xfId="41983" xr:uid="{83C7E393-072A-43AB-A032-0F004556EA92}"/>
    <cellStyle name="Normal 2 3 6 2 2 2 4 5" xfId="26758" xr:uid="{A6437667-927F-4C76-94C4-BA5515B3F3CE}"/>
    <cellStyle name="Normal 2 3 6 2 2 2 5" xfId="13327" xr:uid="{36218ADC-16BF-4748-A06C-2F4D70DB7FD7}"/>
    <cellStyle name="Normal 2 3 6 2 2 2 5 2" xfId="23370" xr:uid="{3564722E-E52F-4228-879B-0888F3FF549E}"/>
    <cellStyle name="Normal 2 3 6 2 2 2 5 2 2" xfId="53684" xr:uid="{893CD0C8-F6B6-472C-A677-48299FC5B631}"/>
    <cellStyle name="Normal 2 3 6 2 2 2 5 2 3" xfId="38459" xr:uid="{E7418CC8-E9FF-4684-A16E-C4E446F05E0A}"/>
    <cellStyle name="Normal 2 3 6 2 2 2 5 3" xfId="18351" xr:uid="{EAEC5B61-1A38-4067-95F6-701A25128971}"/>
    <cellStyle name="Normal 2 3 6 2 2 2 5 3 2" xfId="48667" xr:uid="{B2C79132-02ED-493A-A10A-35B6A9C981DD}"/>
    <cellStyle name="Normal 2 3 6 2 2 2 5 3 3" xfId="33442" xr:uid="{210615AD-8D05-4205-AFDC-FEEDC9BFF5F2}"/>
    <cellStyle name="Normal 2 3 6 2 2 2 5 4" xfId="43654" xr:uid="{04E794E5-8494-4CD4-98A9-3C8AE5FBF75A}"/>
    <cellStyle name="Normal 2 3 6 2 2 2 5 5" xfId="28429" xr:uid="{9A409966-28C2-42B8-824E-EF97622B09D5}"/>
    <cellStyle name="Normal 2 3 6 2 2 2 6" xfId="20028" xr:uid="{AB947963-BF85-4A28-A44F-80A1FDA72EE8}"/>
    <cellStyle name="Normal 2 3 6 2 2 2 6 2" xfId="50342" xr:uid="{02D76E59-559F-4551-8409-896C9202B42E}"/>
    <cellStyle name="Normal 2 3 6 2 2 2 6 3" xfId="35117" xr:uid="{3AD6849C-409C-4AB3-BBFA-E5569778BAE3}"/>
    <cellStyle name="Normal 2 3 6 2 2 2 7" xfId="15008" xr:uid="{E89B3951-8703-4BEE-94E2-FB8D26FC6265}"/>
    <cellStyle name="Normal 2 3 6 2 2 2 7 2" xfId="45325" xr:uid="{EC543EBD-970B-4396-B89E-BDFA6DE7AE0D}"/>
    <cellStyle name="Normal 2 3 6 2 2 2 7 3" xfId="30100" xr:uid="{FE489689-A366-498B-87C2-50510A569E9E}"/>
    <cellStyle name="Normal 2 3 6 2 2 2 8" xfId="40313" xr:uid="{32508676-0D5E-43BB-8D12-869DC2DAE62A}"/>
    <cellStyle name="Normal 2 3 6 2 2 2 9" xfId="25087" xr:uid="{D3E27AB0-DC3D-494A-82BD-81C272BF7754}"/>
    <cellStyle name="Normal 2 3 6 2 2 3" xfId="10168" xr:uid="{AB06A1CA-93EB-42F9-8C68-967B3AE336FC}"/>
    <cellStyle name="Normal 2 3 6 2 2 3 2" xfId="11006" xr:uid="{9FEB1717-DC8F-42E9-B3B6-F722B4D8BD91}"/>
    <cellStyle name="Normal 2 3 6 2 2 3 2 2" xfId="12693" xr:uid="{CC06FD71-25D0-479A-9D5C-67E8A6380D3E}"/>
    <cellStyle name="Normal 2 3 6 2 2 3 2 2 2" xfId="22745" xr:uid="{C933B3E9-CE92-4DD2-AD89-5A56E47ED31C}"/>
    <cellStyle name="Normal 2 3 6 2 2 3 2 2 2 2" xfId="53059" xr:uid="{BCAC1165-0E06-40D8-8526-AEC004DAF923}"/>
    <cellStyle name="Normal 2 3 6 2 2 3 2 2 2 3" xfId="37834" xr:uid="{28F4ACA2-7DD1-476D-AF7D-84F06EB34830}"/>
    <cellStyle name="Normal 2 3 6 2 2 3 2 2 3" xfId="17726" xr:uid="{39020E87-72D5-496D-B03E-C008AA5BCC19}"/>
    <cellStyle name="Normal 2 3 6 2 2 3 2 2 3 2" xfId="48042" xr:uid="{F873BBC2-B966-4459-820D-48C38307A5D6}"/>
    <cellStyle name="Normal 2 3 6 2 2 3 2 2 3 3" xfId="32817" xr:uid="{5F7845D6-C41C-4A58-99EC-2CED52139ABE}"/>
    <cellStyle name="Normal 2 3 6 2 2 3 2 2 4" xfId="43029" xr:uid="{FFC32C09-4164-4DC1-90C8-5E1B1D293E2D}"/>
    <cellStyle name="Normal 2 3 6 2 2 3 2 2 5" xfId="27804" xr:uid="{E7A53690-3F32-4A5F-848B-B70F2CC120F5}"/>
    <cellStyle name="Normal 2 3 6 2 2 3 2 3" xfId="14373" xr:uid="{A46C737A-D42F-4EED-A4D7-2271627446C9}"/>
    <cellStyle name="Normal 2 3 6 2 2 3 2 3 2" xfId="24416" xr:uid="{059303D7-47C3-4ABB-9CF9-101062D66C1C}"/>
    <cellStyle name="Normal 2 3 6 2 2 3 2 3 2 2" xfId="54730" xr:uid="{C2179009-63C6-4C2B-BBE6-F9F15DC1BE57}"/>
    <cellStyle name="Normal 2 3 6 2 2 3 2 3 2 3" xfId="39505" xr:uid="{7B1FF227-C567-4F23-9D63-898901D5C3C5}"/>
    <cellStyle name="Normal 2 3 6 2 2 3 2 3 3" xfId="19397" xr:uid="{12EAC1D4-D158-4481-85C1-D93BC0582A48}"/>
    <cellStyle name="Normal 2 3 6 2 2 3 2 3 3 2" xfId="49713" xr:uid="{6DFA5989-AC3C-4827-A95F-3CF59242A43E}"/>
    <cellStyle name="Normal 2 3 6 2 2 3 2 3 3 3" xfId="34488" xr:uid="{F57189EA-5FF3-4F24-97E9-ADD341C1BBAA}"/>
    <cellStyle name="Normal 2 3 6 2 2 3 2 3 4" xfId="44700" xr:uid="{9FD7171D-8E76-4EAF-8215-780833EB522C}"/>
    <cellStyle name="Normal 2 3 6 2 2 3 2 3 5" xfId="29475" xr:uid="{5737DC4D-8A2C-451B-8E08-947D38B561B8}"/>
    <cellStyle name="Normal 2 3 6 2 2 3 2 4" xfId="21074" xr:uid="{F301BA57-87BE-4890-8C01-0A2C1FF9817B}"/>
    <cellStyle name="Normal 2 3 6 2 2 3 2 4 2" xfId="51388" xr:uid="{7AA945A5-9485-4207-8BE9-F8519E79686F}"/>
    <cellStyle name="Normal 2 3 6 2 2 3 2 4 3" xfId="36163" xr:uid="{2BBBF94B-A202-4D3A-8A61-C377F8DE32C4}"/>
    <cellStyle name="Normal 2 3 6 2 2 3 2 5" xfId="16054" xr:uid="{51CA1A29-2A05-4AEE-BA2C-D74B1286E981}"/>
    <cellStyle name="Normal 2 3 6 2 2 3 2 5 2" xfId="46371" xr:uid="{D47FD822-EB54-45B4-BA8E-DC4C4CE616F8}"/>
    <cellStyle name="Normal 2 3 6 2 2 3 2 5 3" xfId="31146" xr:uid="{2F33EA26-6D15-4379-9C3D-FAB31BC8732F}"/>
    <cellStyle name="Normal 2 3 6 2 2 3 2 6" xfId="41359" xr:uid="{C7D2167E-9B4E-4874-AA1D-5FE0C5A6EEBB}"/>
    <cellStyle name="Normal 2 3 6 2 2 3 2 7" xfId="26133" xr:uid="{FA80E8A2-5C78-45D4-BFBD-B6DC5EB115D6}"/>
    <cellStyle name="Normal 2 3 6 2 2 3 3" xfId="11856" xr:uid="{B228816C-C7A4-4B7B-B33F-7253332849C8}"/>
    <cellStyle name="Normal 2 3 6 2 2 3 3 2" xfId="21909" xr:uid="{BA0A98D8-739F-42FA-B3CA-3C7A3BA22694}"/>
    <cellStyle name="Normal 2 3 6 2 2 3 3 2 2" xfId="52223" xr:uid="{EE2900D6-CA5F-4B88-B83D-C833C786CD40}"/>
    <cellStyle name="Normal 2 3 6 2 2 3 3 2 3" xfId="36998" xr:uid="{770D76AB-102A-467F-8DA8-78B508DC6F81}"/>
    <cellStyle name="Normal 2 3 6 2 2 3 3 3" xfId="16890" xr:uid="{17046605-D288-4C23-8B67-11ADF0176071}"/>
    <cellStyle name="Normal 2 3 6 2 2 3 3 3 2" xfId="47206" xr:uid="{C2A683BA-4DE0-456B-A145-192C71B26DC6}"/>
    <cellStyle name="Normal 2 3 6 2 2 3 3 3 3" xfId="31981" xr:uid="{D922D379-6AC9-4CB7-9542-EAE16FF2C22D}"/>
    <cellStyle name="Normal 2 3 6 2 2 3 3 4" xfId="42193" xr:uid="{6A819566-1344-489A-8DC2-AA5D1EF0D52B}"/>
    <cellStyle name="Normal 2 3 6 2 2 3 3 5" xfId="26968" xr:uid="{F2DECAF1-752A-4F44-B069-1F12F7129657}"/>
    <cellStyle name="Normal 2 3 6 2 2 3 4" xfId="13537" xr:uid="{4F6AF0AA-A09F-4516-855D-3916393D7ABA}"/>
    <cellStyle name="Normal 2 3 6 2 2 3 4 2" xfId="23580" xr:uid="{B9E68A58-9B47-4F15-9A67-14494AD63D96}"/>
    <cellStyle name="Normal 2 3 6 2 2 3 4 2 2" xfId="53894" xr:uid="{76EA7249-89AF-47D7-9737-F22B8FE416E2}"/>
    <cellStyle name="Normal 2 3 6 2 2 3 4 2 3" xfId="38669" xr:uid="{31EE9552-9847-450B-B4AD-23E85BB7D9DF}"/>
    <cellStyle name="Normal 2 3 6 2 2 3 4 3" xfId="18561" xr:uid="{A93DF7A6-E3C6-41B8-9F0A-2BC164886F8F}"/>
    <cellStyle name="Normal 2 3 6 2 2 3 4 3 2" xfId="48877" xr:uid="{F0949A39-C81D-4F21-AD98-AE43F37169D4}"/>
    <cellStyle name="Normal 2 3 6 2 2 3 4 3 3" xfId="33652" xr:uid="{CA64E453-143A-4647-A08D-D4E814597241}"/>
    <cellStyle name="Normal 2 3 6 2 2 3 4 4" xfId="43864" xr:uid="{DC4EAD48-1F2C-46E9-9FCB-566D462DAE4F}"/>
    <cellStyle name="Normal 2 3 6 2 2 3 4 5" xfId="28639" xr:uid="{70C2F960-4AF4-42EE-82FF-64ED5A2406C8}"/>
    <cellStyle name="Normal 2 3 6 2 2 3 5" xfId="20238" xr:uid="{44A52F62-71FB-4D2C-8E7F-822841FEB7A6}"/>
    <cellStyle name="Normal 2 3 6 2 2 3 5 2" xfId="50552" xr:uid="{35C9F30A-0C17-4DD2-B95A-C1D821C7B27F}"/>
    <cellStyle name="Normal 2 3 6 2 2 3 5 3" xfId="35327" xr:uid="{37A3CCC5-CB18-4184-9E42-7C8F5B366FCE}"/>
    <cellStyle name="Normal 2 3 6 2 2 3 6" xfId="15218" xr:uid="{5FC2E9EE-DAAB-41A9-A64A-12FD8086ABDB}"/>
    <cellStyle name="Normal 2 3 6 2 2 3 6 2" xfId="45535" xr:uid="{6076E34B-C12A-4E00-B601-F97FE88F61BC}"/>
    <cellStyle name="Normal 2 3 6 2 2 3 6 3" xfId="30310" xr:uid="{88CABBC9-ABA4-4643-A46B-A36540B63811}"/>
    <cellStyle name="Normal 2 3 6 2 2 3 7" xfId="40523" xr:uid="{383B5A1E-B261-4D6F-99D1-6B26680C5547}"/>
    <cellStyle name="Normal 2 3 6 2 2 3 8" xfId="25297" xr:uid="{ADE959D1-C008-4AC6-A88E-F7542F886949}"/>
    <cellStyle name="Normal 2 3 6 2 2 4" xfId="10588" xr:uid="{6EDC986B-4C7D-4E15-8D3D-33340474A18D}"/>
    <cellStyle name="Normal 2 3 6 2 2 4 2" xfId="12275" xr:uid="{D5304157-334A-440E-A5B3-E0163BF718E5}"/>
    <cellStyle name="Normal 2 3 6 2 2 4 2 2" xfId="22327" xr:uid="{62C5A55B-4D45-4187-BC8B-B6BFA7638ECB}"/>
    <cellStyle name="Normal 2 3 6 2 2 4 2 2 2" xfId="52641" xr:uid="{13A693C3-B51A-459D-B680-D089F511F1ED}"/>
    <cellStyle name="Normal 2 3 6 2 2 4 2 2 3" xfId="37416" xr:uid="{5144B9FC-D5C1-4B4B-B357-C3123C7B88FF}"/>
    <cellStyle name="Normal 2 3 6 2 2 4 2 3" xfId="17308" xr:uid="{377DA1A8-C273-4084-9225-D3F120E6211C}"/>
    <cellStyle name="Normal 2 3 6 2 2 4 2 3 2" xfId="47624" xr:uid="{FF9CBA63-7233-40C0-A69D-9830A9834F74}"/>
    <cellStyle name="Normal 2 3 6 2 2 4 2 3 3" xfId="32399" xr:uid="{E73DA593-B929-4B67-9574-241F38CE8E09}"/>
    <cellStyle name="Normal 2 3 6 2 2 4 2 4" xfId="42611" xr:uid="{E0DDB396-8C17-4AC8-AE0E-2CC1DD488208}"/>
    <cellStyle name="Normal 2 3 6 2 2 4 2 5" xfId="27386" xr:uid="{DDFC2CD8-B883-45E0-996C-E9B67A882484}"/>
    <cellStyle name="Normal 2 3 6 2 2 4 3" xfId="13955" xr:uid="{60D62DA1-D4E1-4CFC-AA21-FEA08D3B3D65}"/>
    <cellStyle name="Normal 2 3 6 2 2 4 3 2" xfId="23998" xr:uid="{FD9A69C0-24AC-49A4-8F70-BBA5DF4AA54C}"/>
    <cellStyle name="Normal 2 3 6 2 2 4 3 2 2" xfId="54312" xr:uid="{E2BA0DEB-6A9F-4EF4-8E6D-EB7A2A4784FE}"/>
    <cellStyle name="Normal 2 3 6 2 2 4 3 2 3" xfId="39087" xr:uid="{433F48B1-97D2-4340-A9D4-36EBFB70D873}"/>
    <cellStyle name="Normal 2 3 6 2 2 4 3 3" xfId="18979" xr:uid="{DB752643-217F-4E85-9DE1-BB202D6B2602}"/>
    <cellStyle name="Normal 2 3 6 2 2 4 3 3 2" xfId="49295" xr:uid="{E8171671-C4AA-4134-8449-AB79383B1CF0}"/>
    <cellStyle name="Normal 2 3 6 2 2 4 3 3 3" xfId="34070" xr:uid="{A3594BBC-AB5A-45B9-B05C-6E51E7B993C9}"/>
    <cellStyle name="Normal 2 3 6 2 2 4 3 4" xfId="44282" xr:uid="{7F36AF61-D8E7-4577-80BB-162848363A02}"/>
    <cellStyle name="Normal 2 3 6 2 2 4 3 5" xfId="29057" xr:uid="{35A6734E-9322-44D2-B4A4-3B1141D98C20}"/>
    <cellStyle name="Normal 2 3 6 2 2 4 4" xfId="20656" xr:uid="{F8FFAB26-8D41-43A7-8FCE-4D725B3C3A3C}"/>
    <cellStyle name="Normal 2 3 6 2 2 4 4 2" xfId="50970" xr:uid="{ABB18651-F3A5-43FB-B86E-39A931216CD5}"/>
    <cellStyle name="Normal 2 3 6 2 2 4 4 3" xfId="35745" xr:uid="{6B82488A-4FA3-4790-AD68-44F2643AECA2}"/>
    <cellStyle name="Normal 2 3 6 2 2 4 5" xfId="15636" xr:uid="{F17EED29-6598-498B-A8DC-13C46582F1D1}"/>
    <cellStyle name="Normal 2 3 6 2 2 4 5 2" xfId="45953" xr:uid="{C630CAE9-1C46-4887-BEEF-EAD81DEEB03F}"/>
    <cellStyle name="Normal 2 3 6 2 2 4 5 3" xfId="30728" xr:uid="{7AE6F5A8-90E6-4373-A468-58B0CB2FDAF9}"/>
    <cellStyle name="Normal 2 3 6 2 2 4 6" xfId="40941" xr:uid="{A48E5F57-B932-4366-92BA-8B5DE7139F9D}"/>
    <cellStyle name="Normal 2 3 6 2 2 4 7" xfId="25715" xr:uid="{C212C55A-4799-4A1E-836F-3092A20BE9A6}"/>
    <cellStyle name="Normal 2 3 6 2 2 5" xfId="11438" xr:uid="{2DE19D8E-AEC0-4483-AAB5-7E52072F72FE}"/>
    <cellStyle name="Normal 2 3 6 2 2 5 2" xfId="21491" xr:uid="{719C1477-37E3-4F36-A39A-8225B556A3C8}"/>
    <cellStyle name="Normal 2 3 6 2 2 5 2 2" xfId="51805" xr:uid="{16021760-DD66-4A5A-BA7A-6A7BDADF8D0C}"/>
    <cellStyle name="Normal 2 3 6 2 2 5 2 3" xfId="36580" xr:uid="{496A7920-77A7-429D-8A1D-6731AF31E103}"/>
    <cellStyle name="Normal 2 3 6 2 2 5 3" xfId="16472" xr:uid="{79D43AE8-976E-48D4-A085-63E7BB80FCD1}"/>
    <cellStyle name="Normal 2 3 6 2 2 5 3 2" xfId="46788" xr:uid="{5DF84C28-1E13-4DCF-B6BC-EC579E29F69C}"/>
    <cellStyle name="Normal 2 3 6 2 2 5 3 3" xfId="31563" xr:uid="{C079733C-DAF9-4133-89F4-DB8EECE1294F}"/>
    <cellStyle name="Normal 2 3 6 2 2 5 4" xfId="41775" xr:uid="{F96770D8-6F22-4503-9DA0-85C13873CA3B}"/>
    <cellStyle name="Normal 2 3 6 2 2 5 5" xfId="26550" xr:uid="{67BCF88F-1CC3-4B69-8E89-37BD039F8F1B}"/>
    <cellStyle name="Normal 2 3 6 2 2 6" xfId="13119" xr:uid="{47D7FB31-2826-4C2A-8483-FF5AF6360C7A}"/>
    <cellStyle name="Normal 2 3 6 2 2 6 2" xfId="23162" xr:uid="{6E26AFD3-EB50-46BF-BB6E-02EEF1097169}"/>
    <cellStyle name="Normal 2 3 6 2 2 6 2 2" xfId="53476" xr:uid="{5762D201-ECF1-4287-88F2-66AF3C60A1D5}"/>
    <cellStyle name="Normal 2 3 6 2 2 6 2 3" xfId="38251" xr:uid="{9EEE58E8-58AC-45A7-8BC7-3A3EDC211A4D}"/>
    <cellStyle name="Normal 2 3 6 2 2 6 3" xfId="18143" xr:uid="{977BD469-CFF2-4C67-92AF-389CA5BAB03B}"/>
    <cellStyle name="Normal 2 3 6 2 2 6 3 2" xfId="48459" xr:uid="{45CF9E36-37BB-47B3-8CC3-88D40168E06A}"/>
    <cellStyle name="Normal 2 3 6 2 2 6 3 3" xfId="33234" xr:uid="{8090759C-2DFD-4073-A6D8-A0F3BA9FB068}"/>
    <cellStyle name="Normal 2 3 6 2 2 6 4" xfId="43446" xr:uid="{467C1153-53AF-4D17-BB3D-28D32AE0A4BE}"/>
    <cellStyle name="Normal 2 3 6 2 2 6 5" xfId="28221" xr:uid="{0DEA51F6-4D89-4219-9C0F-5DE6BF16D81F}"/>
    <cellStyle name="Normal 2 3 6 2 2 7" xfId="19820" xr:uid="{41D3A286-CE92-4606-94C5-47F02DD1C2BF}"/>
    <cellStyle name="Normal 2 3 6 2 2 7 2" xfId="50134" xr:uid="{6EF3BF27-F186-4CCA-80C4-4BCE102BDF3D}"/>
    <cellStyle name="Normal 2 3 6 2 2 7 3" xfId="34909" xr:uid="{3F9BE342-7F96-4AFA-B64A-0E8F489EC00B}"/>
    <cellStyle name="Normal 2 3 6 2 2 8" xfId="14800" xr:uid="{9CF5590C-7E43-4E33-A262-E08EDE9E6868}"/>
    <cellStyle name="Normal 2 3 6 2 2 8 2" xfId="45117" xr:uid="{E406099A-CA39-44BD-B295-EB294207A495}"/>
    <cellStyle name="Normal 2 3 6 2 2 8 3" xfId="29892" xr:uid="{E48A10C8-C1E7-47D0-9F5D-92CBDB1D88EC}"/>
    <cellStyle name="Normal 2 3 6 2 2 9" xfId="40105" xr:uid="{F1E696C5-8529-4666-9F0D-58331336601B}"/>
    <cellStyle name="Normal 2 3 6 2 3" xfId="9852" xr:uid="{3E91E7AC-2384-4F58-B060-BF368B47FEA7}"/>
    <cellStyle name="Normal 2 3 6 2 3 2" xfId="10272" xr:uid="{2D197BC0-9906-45CD-869B-8E887AAE0B34}"/>
    <cellStyle name="Normal 2 3 6 2 3 2 2" xfId="11110" xr:uid="{8BFA4A64-D222-4E4A-B991-5EE8A30D807D}"/>
    <cellStyle name="Normal 2 3 6 2 3 2 2 2" xfId="12797" xr:uid="{4BBE1D7A-5E96-48DE-9F3D-1A71D16C4CF4}"/>
    <cellStyle name="Normal 2 3 6 2 3 2 2 2 2" xfId="22849" xr:uid="{CE745441-E3E8-42EB-B43E-1F33F5D7DF92}"/>
    <cellStyle name="Normal 2 3 6 2 3 2 2 2 2 2" xfId="53163" xr:uid="{F0AF0CBD-539D-48D9-81B9-1155714AE1E2}"/>
    <cellStyle name="Normal 2 3 6 2 3 2 2 2 2 3" xfId="37938" xr:uid="{B7CB5D04-E2B9-44B0-A3B6-A9B4F2ED9F6D}"/>
    <cellStyle name="Normal 2 3 6 2 3 2 2 2 3" xfId="17830" xr:uid="{E6B8D903-28D0-4668-905F-53C3AD5DB954}"/>
    <cellStyle name="Normal 2 3 6 2 3 2 2 2 3 2" xfId="48146" xr:uid="{DB931762-1DDB-487F-B599-BE29690BD705}"/>
    <cellStyle name="Normal 2 3 6 2 3 2 2 2 3 3" xfId="32921" xr:uid="{2BE9A666-FA5A-4268-8E56-7990E9CBFB56}"/>
    <cellStyle name="Normal 2 3 6 2 3 2 2 2 4" xfId="43133" xr:uid="{5884B27E-BC34-45B6-98D9-951140359F83}"/>
    <cellStyle name="Normal 2 3 6 2 3 2 2 2 5" xfId="27908" xr:uid="{16DA9080-FB70-4D01-8279-F99A8E3F3E5B}"/>
    <cellStyle name="Normal 2 3 6 2 3 2 2 3" xfId="14477" xr:uid="{0D66EF96-E930-4894-A786-609E7E47FAB9}"/>
    <cellStyle name="Normal 2 3 6 2 3 2 2 3 2" xfId="24520" xr:uid="{E0EB3373-DBED-40ED-934E-6FDD35EED286}"/>
    <cellStyle name="Normal 2 3 6 2 3 2 2 3 2 2" xfId="54834" xr:uid="{842CE0B1-345B-4820-8E18-7291435B1C4A}"/>
    <cellStyle name="Normal 2 3 6 2 3 2 2 3 2 3" xfId="39609" xr:uid="{C5FAD191-1F17-4F34-B808-B33697C9DF0C}"/>
    <cellStyle name="Normal 2 3 6 2 3 2 2 3 3" xfId="19501" xr:uid="{7FDD4E39-F13E-4324-A255-445EA4F4F91F}"/>
    <cellStyle name="Normal 2 3 6 2 3 2 2 3 3 2" xfId="49817" xr:uid="{3E581D98-A3A9-4CAD-A68D-FB4B48055F69}"/>
    <cellStyle name="Normal 2 3 6 2 3 2 2 3 3 3" xfId="34592" xr:uid="{A0C556DD-28F0-482E-8251-F74BFBD3E46D}"/>
    <cellStyle name="Normal 2 3 6 2 3 2 2 3 4" xfId="44804" xr:uid="{7D587D76-79B9-4654-9879-89B7A99B1583}"/>
    <cellStyle name="Normal 2 3 6 2 3 2 2 3 5" xfId="29579" xr:uid="{5B2EA74A-DA0D-485B-82DB-8C95B43D1564}"/>
    <cellStyle name="Normal 2 3 6 2 3 2 2 4" xfId="21178" xr:uid="{1B295552-D9B3-42BF-B887-67615725790C}"/>
    <cellStyle name="Normal 2 3 6 2 3 2 2 4 2" xfId="51492" xr:uid="{4DFA7541-4862-4243-A166-6AD9B41A825C}"/>
    <cellStyle name="Normal 2 3 6 2 3 2 2 4 3" xfId="36267" xr:uid="{A41068B0-272C-46A5-BBCD-421ED9EBD018}"/>
    <cellStyle name="Normal 2 3 6 2 3 2 2 5" xfId="16158" xr:uid="{C85FF197-2003-4DD6-B42C-72DB8E65C23D}"/>
    <cellStyle name="Normal 2 3 6 2 3 2 2 5 2" xfId="46475" xr:uid="{476B805E-E791-417B-849F-7F40348F5009}"/>
    <cellStyle name="Normal 2 3 6 2 3 2 2 5 3" xfId="31250" xr:uid="{893DF911-0446-4919-ADE9-BFF48F8D56C3}"/>
    <cellStyle name="Normal 2 3 6 2 3 2 2 6" xfId="41463" xr:uid="{E34AD816-D487-4C17-AC6E-59BE04C48C80}"/>
    <cellStyle name="Normal 2 3 6 2 3 2 2 7" xfId="26237" xr:uid="{18CCA10C-C20F-4588-9425-197BD759D8DA}"/>
    <cellStyle name="Normal 2 3 6 2 3 2 3" xfId="11960" xr:uid="{5DD96FBB-5803-4774-9FBA-AC2ADFD2817A}"/>
    <cellStyle name="Normal 2 3 6 2 3 2 3 2" xfId="22013" xr:uid="{EF19990A-B28B-405A-AC46-E7F998F3E715}"/>
    <cellStyle name="Normal 2 3 6 2 3 2 3 2 2" xfId="52327" xr:uid="{608C5C16-4FBC-4C00-B0CB-33E903060DBE}"/>
    <cellStyle name="Normal 2 3 6 2 3 2 3 2 3" xfId="37102" xr:uid="{CE9B80F8-753E-49A7-8C16-2ABB3FB152CB}"/>
    <cellStyle name="Normal 2 3 6 2 3 2 3 3" xfId="16994" xr:uid="{E1EA399C-1B2A-42DE-ADB9-2F2FE4158DF9}"/>
    <cellStyle name="Normal 2 3 6 2 3 2 3 3 2" xfId="47310" xr:uid="{2C894471-88AC-4291-B23D-59A5D30A8734}"/>
    <cellStyle name="Normal 2 3 6 2 3 2 3 3 3" xfId="32085" xr:uid="{89DF9C38-8F07-47B4-89A8-53E29CAEFE88}"/>
    <cellStyle name="Normal 2 3 6 2 3 2 3 4" xfId="42297" xr:uid="{50D15889-8B64-4227-969B-69DBA19E095C}"/>
    <cellStyle name="Normal 2 3 6 2 3 2 3 5" xfId="27072" xr:uid="{471B8787-5887-404D-92C6-F5FD20DB6252}"/>
    <cellStyle name="Normal 2 3 6 2 3 2 4" xfId="13641" xr:uid="{1E757B31-97E4-4577-8174-60A99BC96BBA}"/>
    <cellStyle name="Normal 2 3 6 2 3 2 4 2" xfId="23684" xr:uid="{8E7EB0C9-78CB-4F95-BB54-DC3FFFE4FD96}"/>
    <cellStyle name="Normal 2 3 6 2 3 2 4 2 2" xfId="53998" xr:uid="{6B2D1F30-AE10-4DB9-A2C5-037508BB47B8}"/>
    <cellStyle name="Normal 2 3 6 2 3 2 4 2 3" xfId="38773" xr:uid="{63D2C589-9F9B-4242-80BF-1E763B19E63A}"/>
    <cellStyle name="Normal 2 3 6 2 3 2 4 3" xfId="18665" xr:uid="{ED67FB7F-F6FA-4997-A526-26C547D37C5D}"/>
    <cellStyle name="Normal 2 3 6 2 3 2 4 3 2" xfId="48981" xr:uid="{CD446904-14CB-4680-A48C-02A7D605298B}"/>
    <cellStyle name="Normal 2 3 6 2 3 2 4 3 3" xfId="33756" xr:uid="{3457DD7A-2AB6-4F86-A267-E5CD5BEECE10}"/>
    <cellStyle name="Normal 2 3 6 2 3 2 4 4" xfId="43968" xr:uid="{CC7888DE-8AD6-4CF7-8A8E-6B99202F0D2B}"/>
    <cellStyle name="Normal 2 3 6 2 3 2 4 5" xfId="28743" xr:uid="{C383F1B0-A617-4756-B643-A2454F98D0F9}"/>
    <cellStyle name="Normal 2 3 6 2 3 2 5" xfId="20342" xr:uid="{2B889C4A-D9BF-4360-9B67-7584036B57ED}"/>
    <cellStyle name="Normal 2 3 6 2 3 2 5 2" xfId="50656" xr:uid="{6B11D938-4CA4-48D2-975B-33626A703DD9}"/>
    <cellStyle name="Normal 2 3 6 2 3 2 5 3" xfId="35431" xr:uid="{7F4CD353-13EE-494B-AE7D-574EFEBC1E69}"/>
    <cellStyle name="Normal 2 3 6 2 3 2 6" xfId="15322" xr:uid="{C0B999A3-C76C-47E1-B4F7-AB58EEAE234F}"/>
    <cellStyle name="Normal 2 3 6 2 3 2 6 2" xfId="45639" xr:uid="{7D00625D-6145-40FB-8C48-AC5939F9C929}"/>
    <cellStyle name="Normal 2 3 6 2 3 2 6 3" xfId="30414" xr:uid="{74715C6D-4A8A-44F5-9187-08308B2904E2}"/>
    <cellStyle name="Normal 2 3 6 2 3 2 7" xfId="40627" xr:uid="{50A9BBB1-0E35-4089-857A-38FE2056F475}"/>
    <cellStyle name="Normal 2 3 6 2 3 2 8" xfId="25401" xr:uid="{C892C703-2494-4F47-A8C8-B89CFCB5D0BC}"/>
    <cellStyle name="Normal 2 3 6 2 3 3" xfId="10692" xr:uid="{3C53F08F-9AE7-46E5-9E09-FAD38E179020}"/>
    <cellStyle name="Normal 2 3 6 2 3 3 2" xfId="12379" xr:uid="{FB7BE7D2-D933-4D58-BDD9-EC415510C642}"/>
    <cellStyle name="Normal 2 3 6 2 3 3 2 2" xfId="22431" xr:uid="{FB23BAFC-23C7-4EF4-B2A3-9DDAEDE0FC86}"/>
    <cellStyle name="Normal 2 3 6 2 3 3 2 2 2" xfId="52745" xr:uid="{DFC17E2F-8509-4F71-A1E8-23CFEE053CEC}"/>
    <cellStyle name="Normal 2 3 6 2 3 3 2 2 3" xfId="37520" xr:uid="{E88BF76C-F275-4627-851E-C84C923ADE25}"/>
    <cellStyle name="Normal 2 3 6 2 3 3 2 3" xfId="17412" xr:uid="{937CE874-0DD3-4746-BC59-514BE1F7D1D5}"/>
    <cellStyle name="Normal 2 3 6 2 3 3 2 3 2" xfId="47728" xr:uid="{798B6C50-0A3D-4C01-A4DD-A7CFCD7A80AF}"/>
    <cellStyle name="Normal 2 3 6 2 3 3 2 3 3" xfId="32503" xr:uid="{42618495-89D2-44A6-93C6-306E23E11FE0}"/>
    <cellStyle name="Normal 2 3 6 2 3 3 2 4" xfId="42715" xr:uid="{7856A9E5-9F6A-49BB-9114-3DC2B57D6D5C}"/>
    <cellStyle name="Normal 2 3 6 2 3 3 2 5" xfId="27490" xr:uid="{8630914F-C228-4E54-B948-BA1AB5BA5F5D}"/>
    <cellStyle name="Normal 2 3 6 2 3 3 3" xfId="14059" xr:uid="{F1D4A75F-C1D1-4AF2-9CBC-F74EB94BBFAE}"/>
    <cellStyle name="Normal 2 3 6 2 3 3 3 2" xfId="24102" xr:uid="{00B14A79-CB1C-4123-ABAA-D46D39112499}"/>
    <cellStyle name="Normal 2 3 6 2 3 3 3 2 2" xfId="54416" xr:uid="{F939EC56-7197-47FF-A6B2-6D5F5C673FCD}"/>
    <cellStyle name="Normal 2 3 6 2 3 3 3 2 3" xfId="39191" xr:uid="{FD88D5A4-BB09-4031-9135-9D225087A29D}"/>
    <cellStyle name="Normal 2 3 6 2 3 3 3 3" xfId="19083" xr:uid="{134C0074-9F2B-4E67-B01C-3D159D86DA28}"/>
    <cellStyle name="Normal 2 3 6 2 3 3 3 3 2" xfId="49399" xr:uid="{C548CDE6-DB5B-44E3-8493-57B102F03884}"/>
    <cellStyle name="Normal 2 3 6 2 3 3 3 3 3" xfId="34174" xr:uid="{9AFC5497-F736-4050-8179-BEA1C7BCBBC8}"/>
    <cellStyle name="Normal 2 3 6 2 3 3 3 4" xfId="44386" xr:uid="{2E9A8DFB-1F5B-4672-BCA8-48F246CFF04B}"/>
    <cellStyle name="Normal 2 3 6 2 3 3 3 5" xfId="29161" xr:uid="{9F98EAFC-D506-4D85-87C6-4B79F5B6F447}"/>
    <cellStyle name="Normal 2 3 6 2 3 3 4" xfId="20760" xr:uid="{BE49377B-512C-4F2B-822F-27215DB158F6}"/>
    <cellStyle name="Normal 2 3 6 2 3 3 4 2" xfId="51074" xr:uid="{D0B8EFAD-CA65-4863-B602-6CE69EC6C866}"/>
    <cellStyle name="Normal 2 3 6 2 3 3 4 3" xfId="35849" xr:uid="{B900660C-7940-4C94-9459-8D206F360A6C}"/>
    <cellStyle name="Normal 2 3 6 2 3 3 5" xfId="15740" xr:uid="{DCADE7C5-7390-4D6F-8C46-ABCD93E3D5B8}"/>
    <cellStyle name="Normal 2 3 6 2 3 3 5 2" xfId="46057" xr:uid="{3188FBFC-A97A-4486-A8A0-B1663DECC004}"/>
    <cellStyle name="Normal 2 3 6 2 3 3 5 3" xfId="30832" xr:uid="{A15F663D-B3BD-44F6-95B5-709AF94CE9A2}"/>
    <cellStyle name="Normal 2 3 6 2 3 3 6" xfId="41045" xr:uid="{BED9B7FC-3B9A-46A3-929F-C230B634996D}"/>
    <cellStyle name="Normal 2 3 6 2 3 3 7" xfId="25819" xr:uid="{45769CD2-59DD-4ACD-B6B7-3D027407083C}"/>
    <cellStyle name="Normal 2 3 6 2 3 4" xfId="11542" xr:uid="{19B7C811-5FB7-4210-8FA2-9E1D57398217}"/>
    <cellStyle name="Normal 2 3 6 2 3 4 2" xfId="21595" xr:uid="{00FAAA7B-6250-4FC4-B8C5-3C1FE488E11E}"/>
    <cellStyle name="Normal 2 3 6 2 3 4 2 2" xfId="51909" xr:uid="{D941FDCE-BBD1-4854-831A-081BC75FB3E9}"/>
    <cellStyle name="Normal 2 3 6 2 3 4 2 3" xfId="36684" xr:uid="{81E2B02C-4C11-44AA-99A1-6874A6A177E4}"/>
    <cellStyle name="Normal 2 3 6 2 3 4 3" xfId="16576" xr:uid="{D1BE951C-CE19-4349-B47A-E75EBF65E63E}"/>
    <cellStyle name="Normal 2 3 6 2 3 4 3 2" xfId="46892" xr:uid="{BBA763F2-E8D7-426D-B96D-CDECC0E7FF4C}"/>
    <cellStyle name="Normal 2 3 6 2 3 4 3 3" xfId="31667" xr:uid="{196BC4BF-DF1B-4897-9D63-962B52560DC0}"/>
    <cellStyle name="Normal 2 3 6 2 3 4 4" xfId="41879" xr:uid="{3E44CE43-E5EB-4170-A185-0CE9F749D2B7}"/>
    <cellStyle name="Normal 2 3 6 2 3 4 5" xfId="26654" xr:uid="{70AB898A-E493-49DB-A965-80137D9EF62A}"/>
    <cellStyle name="Normal 2 3 6 2 3 5" xfId="13223" xr:uid="{C69192F8-54A5-41AB-BC6A-F5D8A17F4CF7}"/>
    <cellStyle name="Normal 2 3 6 2 3 5 2" xfId="23266" xr:uid="{BAECFE2A-AB3A-4994-B404-5A9F197E115C}"/>
    <cellStyle name="Normal 2 3 6 2 3 5 2 2" xfId="53580" xr:uid="{1475179D-7954-42F1-8A1F-743C17E9D682}"/>
    <cellStyle name="Normal 2 3 6 2 3 5 2 3" xfId="38355" xr:uid="{1EA56DD9-D343-41B0-8FA8-446A2EF123E5}"/>
    <cellStyle name="Normal 2 3 6 2 3 5 3" xfId="18247" xr:uid="{603029AD-EE14-4DAF-97F4-8B4CD3D85981}"/>
    <cellStyle name="Normal 2 3 6 2 3 5 3 2" xfId="48563" xr:uid="{9686C854-B59D-4335-A3A1-73098E8F8018}"/>
    <cellStyle name="Normal 2 3 6 2 3 5 3 3" xfId="33338" xr:uid="{DA5C36C5-ACBF-4FFF-B219-1F3745C054F2}"/>
    <cellStyle name="Normal 2 3 6 2 3 5 4" xfId="43550" xr:uid="{C3111D10-8062-49C1-9DE7-69DC33E72695}"/>
    <cellStyle name="Normal 2 3 6 2 3 5 5" xfId="28325" xr:uid="{2B8E7BF9-ADC8-447A-8DE6-697808FCA7A6}"/>
    <cellStyle name="Normal 2 3 6 2 3 6" xfId="19924" xr:uid="{652C62AF-7F23-4E7F-9B82-9CD36FF655F4}"/>
    <cellStyle name="Normal 2 3 6 2 3 6 2" xfId="50238" xr:uid="{CBB0C120-1381-4320-AF28-280763DA3327}"/>
    <cellStyle name="Normal 2 3 6 2 3 6 3" xfId="35013" xr:uid="{E4554F10-A99E-497A-8F08-BE3086591B48}"/>
    <cellStyle name="Normal 2 3 6 2 3 7" xfId="14904" xr:uid="{E3B58899-107C-4826-82C9-831D90CB618A}"/>
    <cellStyle name="Normal 2 3 6 2 3 7 2" xfId="45221" xr:uid="{5633F058-8658-474D-A294-2EE21AA105AF}"/>
    <cellStyle name="Normal 2 3 6 2 3 7 3" xfId="29996" xr:uid="{923E7BD9-3AD5-43B3-9E2B-ED7EF72ACA92}"/>
    <cellStyle name="Normal 2 3 6 2 3 8" xfId="40209" xr:uid="{DA15D639-E866-4613-9646-2AA23722B3F6}"/>
    <cellStyle name="Normal 2 3 6 2 3 9" xfId="24983" xr:uid="{488A6D72-99D1-4B9D-B119-A536086BCC6A}"/>
    <cellStyle name="Normal 2 3 6 2 4" xfId="10064" xr:uid="{BBD32A1F-4853-4545-93F0-EA8CA7DFFD4E}"/>
    <cellStyle name="Normal 2 3 6 2 4 2" xfId="10902" xr:uid="{E2BAFD9A-65D7-4EE0-AB9F-7A42A8E84C42}"/>
    <cellStyle name="Normal 2 3 6 2 4 2 2" xfId="12589" xr:uid="{A3CF1163-9130-423B-8070-6AB30C3A58C7}"/>
    <cellStyle name="Normal 2 3 6 2 4 2 2 2" xfId="22641" xr:uid="{1C82E67F-381C-4586-8955-FF9ED6D15940}"/>
    <cellStyle name="Normal 2 3 6 2 4 2 2 2 2" xfId="52955" xr:uid="{E656EB47-06C1-4E78-B822-17D5CEA08C31}"/>
    <cellStyle name="Normal 2 3 6 2 4 2 2 2 3" xfId="37730" xr:uid="{11066155-821E-4885-AB6F-23F7F68F1187}"/>
    <cellStyle name="Normal 2 3 6 2 4 2 2 3" xfId="17622" xr:uid="{0A1F6DE7-1685-47D9-B66A-0A54B89E321C}"/>
    <cellStyle name="Normal 2 3 6 2 4 2 2 3 2" xfId="47938" xr:uid="{90766827-2686-4C3C-BFC7-D5956CDBC51F}"/>
    <cellStyle name="Normal 2 3 6 2 4 2 2 3 3" xfId="32713" xr:uid="{868D43A4-43E8-4404-BF01-595009A30EE7}"/>
    <cellStyle name="Normal 2 3 6 2 4 2 2 4" xfId="42925" xr:uid="{67BD19D9-92EF-4330-9954-F7B714469E0D}"/>
    <cellStyle name="Normal 2 3 6 2 4 2 2 5" xfId="27700" xr:uid="{5D7AC59B-6FFE-4292-94E6-5EFF76FAC837}"/>
    <cellStyle name="Normal 2 3 6 2 4 2 3" xfId="14269" xr:uid="{BAA1FFC8-6B77-4DC5-A7B3-8E85D0B1DFA0}"/>
    <cellStyle name="Normal 2 3 6 2 4 2 3 2" xfId="24312" xr:uid="{59BB7314-C131-40E7-A423-823DACDD3247}"/>
    <cellStyle name="Normal 2 3 6 2 4 2 3 2 2" xfId="54626" xr:uid="{2549521A-3AAD-4EC0-B8A4-75973CF133F7}"/>
    <cellStyle name="Normal 2 3 6 2 4 2 3 2 3" xfId="39401" xr:uid="{902AB0C5-FBA2-4A75-9DA3-718D91CBA16A}"/>
    <cellStyle name="Normal 2 3 6 2 4 2 3 3" xfId="19293" xr:uid="{BBA5E1AF-0EBE-4453-8F9D-451F7EE1EB20}"/>
    <cellStyle name="Normal 2 3 6 2 4 2 3 3 2" xfId="49609" xr:uid="{B04DE68F-8578-4D8A-9453-3248377948EA}"/>
    <cellStyle name="Normal 2 3 6 2 4 2 3 3 3" xfId="34384" xr:uid="{E72142F3-24C0-4CA5-B065-93391D583973}"/>
    <cellStyle name="Normal 2 3 6 2 4 2 3 4" xfId="44596" xr:uid="{694377F9-A903-478A-8F5B-1F4CA2816367}"/>
    <cellStyle name="Normal 2 3 6 2 4 2 3 5" xfId="29371" xr:uid="{A510E972-8DAB-4779-8E0E-FB0D1551B090}"/>
    <cellStyle name="Normal 2 3 6 2 4 2 4" xfId="20970" xr:uid="{D4AF5A17-CA67-4A6D-880B-9FAEC7777666}"/>
    <cellStyle name="Normal 2 3 6 2 4 2 4 2" xfId="51284" xr:uid="{53798FC0-B644-4561-8047-9C1102304879}"/>
    <cellStyle name="Normal 2 3 6 2 4 2 4 3" xfId="36059" xr:uid="{E329583A-66E5-4636-A9A8-DFB481A490F7}"/>
    <cellStyle name="Normal 2 3 6 2 4 2 5" xfId="15950" xr:uid="{DD4944DD-8708-42B8-B7A2-3DAF05FC5712}"/>
    <cellStyle name="Normal 2 3 6 2 4 2 5 2" xfId="46267" xr:uid="{13802327-B6F8-4426-A067-7E52DB62A4C1}"/>
    <cellStyle name="Normal 2 3 6 2 4 2 5 3" xfId="31042" xr:uid="{62A7424B-EFA5-48E8-8BE1-E56693F1D7F1}"/>
    <cellStyle name="Normal 2 3 6 2 4 2 6" xfId="41255" xr:uid="{04E0B296-FDD5-4622-8B3C-B947CA84FC27}"/>
    <cellStyle name="Normal 2 3 6 2 4 2 7" xfId="26029" xr:uid="{C745E795-4E26-4879-B901-1B9C89ED14E0}"/>
    <cellStyle name="Normal 2 3 6 2 4 3" xfId="11752" xr:uid="{20288F10-DCD5-4C1F-A031-2877A0BE73EF}"/>
    <cellStyle name="Normal 2 3 6 2 4 3 2" xfId="21805" xr:uid="{D8920B10-C234-4A87-A01E-7EAC72F8B486}"/>
    <cellStyle name="Normal 2 3 6 2 4 3 2 2" xfId="52119" xr:uid="{729FE810-4E3B-402A-8BB6-06E834446C34}"/>
    <cellStyle name="Normal 2 3 6 2 4 3 2 3" xfId="36894" xr:uid="{2514C9D9-746E-458C-ABC6-9E008E63C9ED}"/>
    <cellStyle name="Normal 2 3 6 2 4 3 3" xfId="16786" xr:uid="{4E49B684-D475-40C6-8268-F84C34306835}"/>
    <cellStyle name="Normal 2 3 6 2 4 3 3 2" xfId="47102" xr:uid="{2AD776BD-A23B-4A32-A203-953E6368B507}"/>
    <cellStyle name="Normal 2 3 6 2 4 3 3 3" xfId="31877" xr:uid="{7585364F-49AF-4EA0-A456-7706259C186B}"/>
    <cellStyle name="Normal 2 3 6 2 4 3 4" xfId="42089" xr:uid="{0106665C-6808-4FB2-96BF-A93C58C10A3B}"/>
    <cellStyle name="Normal 2 3 6 2 4 3 5" xfId="26864" xr:uid="{AA3A7B2F-4B54-44B1-B61B-A7D1D45E2B29}"/>
    <cellStyle name="Normal 2 3 6 2 4 4" xfId="13433" xr:uid="{DA273432-8B87-4405-A7F4-03080FAD1CFB}"/>
    <cellStyle name="Normal 2 3 6 2 4 4 2" xfId="23476" xr:uid="{C1A8C250-4514-4A91-A5DC-E251F85D1C54}"/>
    <cellStyle name="Normal 2 3 6 2 4 4 2 2" xfId="53790" xr:uid="{F50C4A63-9BF8-442E-83FC-2AF9CC45B069}"/>
    <cellStyle name="Normal 2 3 6 2 4 4 2 3" xfId="38565" xr:uid="{495A1726-858D-4E33-9E5E-92E41119B8E8}"/>
    <cellStyle name="Normal 2 3 6 2 4 4 3" xfId="18457" xr:uid="{C728B547-A29C-48D1-B537-D49401D779A7}"/>
    <cellStyle name="Normal 2 3 6 2 4 4 3 2" xfId="48773" xr:uid="{B79E3839-3DB3-42CF-95C8-4EAE1741F917}"/>
    <cellStyle name="Normal 2 3 6 2 4 4 3 3" xfId="33548" xr:uid="{0EE569A9-2FCD-4625-9C2E-D7AB768DC2C1}"/>
    <cellStyle name="Normal 2 3 6 2 4 4 4" xfId="43760" xr:uid="{46197231-0DC9-4AFA-99CB-5C8FDDF267D1}"/>
    <cellStyle name="Normal 2 3 6 2 4 4 5" xfId="28535" xr:uid="{1E40358D-B44A-455C-8481-EC4BC35EA6E6}"/>
    <cellStyle name="Normal 2 3 6 2 4 5" xfId="20134" xr:uid="{46C6201A-21D8-481C-84A1-C4E54653CA51}"/>
    <cellStyle name="Normal 2 3 6 2 4 5 2" xfId="50448" xr:uid="{E9B96615-FB0A-4DCA-AF5C-E67BC7BF2CC9}"/>
    <cellStyle name="Normal 2 3 6 2 4 5 3" xfId="35223" xr:uid="{31935C8B-50EF-42F0-8F63-6348006174A8}"/>
    <cellStyle name="Normal 2 3 6 2 4 6" xfId="15114" xr:uid="{DD215BC7-12A2-47CA-8609-206A725BC900}"/>
    <cellStyle name="Normal 2 3 6 2 4 6 2" xfId="45431" xr:uid="{C72B155F-02F6-4F27-B0DF-4C5C6F5F535A}"/>
    <cellStyle name="Normal 2 3 6 2 4 6 3" xfId="30206" xr:uid="{DE84CC99-7955-41CE-870B-3B3FD085554C}"/>
    <cellStyle name="Normal 2 3 6 2 4 7" xfId="40419" xr:uid="{F8127AEB-4FE1-4705-8969-722FF8358176}"/>
    <cellStyle name="Normal 2 3 6 2 4 8" xfId="25193" xr:uid="{DD8BEDD6-F8FB-4411-AA3C-54D75AB69D1E}"/>
    <cellStyle name="Normal 2 3 6 2 5" xfId="10484" xr:uid="{85AA02E7-D79E-4FC3-B658-269C06FBEFFF}"/>
    <cellStyle name="Normal 2 3 6 2 5 2" xfId="12171" xr:uid="{8ECEA80D-936B-4575-96F0-A76FC8FE5BED}"/>
    <cellStyle name="Normal 2 3 6 2 5 2 2" xfId="22223" xr:uid="{A051B17A-5E20-416D-8A64-BAEE2C37724D}"/>
    <cellStyle name="Normal 2 3 6 2 5 2 2 2" xfId="52537" xr:uid="{D9511DE4-FF65-43AD-B45E-A3D9A29EC1D2}"/>
    <cellStyle name="Normal 2 3 6 2 5 2 2 3" xfId="37312" xr:uid="{5F970920-271D-4AB7-BDE7-EE8135290FC1}"/>
    <cellStyle name="Normal 2 3 6 2 5 2 3" xfId="17204" xr:uid="{3D317379-CD4B-4D1D-A758-6F296F1DE366}"/>
    <cellStyle name="Normal 2 3 6 2 5 2 3 2" xfId="47520" xr:uid="{E584EE36-492D-4FDD-AD6A-F97035213A0D}"/>
    <cellStyle name="Normal 2 3 6 2 5 2 3 3" xfId="32295" xr:uid="{1A91ED65-3281-4090-974F-B8546333B6D9}"/>
    <cellStyle name="Normal 2 3 6 2 5 2 4" xfId="42507" xr:uid="{E349A682-F861-4CE9-BD04-A36509CF9FD9}"/>
    <cellStyle name="Normal 2 3 6 2 5 2 5" xfId="27282" xr:uid="{56301C9D-6E6A-48AB-ABAA-C3B3CC345D97}"/>
    <cellStyle name="Normal 2 3 6 2 5 3" xfId="13851" xr:uid="{B390A03E-AA28-469D-8CF5-AEA4736837DB}"/>
    <cellStyle name="Normal 2 3 6 2 5 3 2" xfId="23894" xr:uid="{A912D9A0-495B-4820-83CE-24C87CE712DC}"/>
    <cellStyle name="Normal 2 3 6 2 5 3 2 2" xfId="54208" xr:uid="{998F6F01-56BC-4B5F-8FBF-591FEA9566B9}"/>
    <cellStyle name="Normal 2 3 6 2 5 3 2 3" xfId="38983" xr:uid="{2FAFFDBC-1E46-4053-9013-3BA3928B464A}"/>
    <cellStyle name="Normal 2 3 6 2 5 3 3" xfId="18875" xr:uid="{A7CAD631-9F85-448A-840B-0FE001BD0F7B}"/>
    <cellStyle name="Normal 2 3 6 2 5 3 3 2" xfId="49191" xr:uid="{1F7B70CF-B0CF-4170-B4A8-9E781E822B0C}"/>
    <cellStyle name="Normal 2 3 6 2 5 3 3 3" xfId="33966" xr:uid="{6CB917C1-656C-4666-A0D1-5FBD39FBB193}"/>
    <cellStyle name="Normal 2 3 6 2 5 3 4" xfId="44178" xr:uid="{2519DEF4-00C4-4D08-A81B-E575CFF3A1E0}"/>
    <cellStyle name="Normal 2 3 6 2 5 3 5" xfId="28953" xr:uid="{25A2A788-B8AA-4AAB-BB98-01E5E32DA8E6}"/>
    <cellStyle name="Normal 2 3 6 2 5 4" xfId="20552" xr:uid="{CC95588D-9552-451E-9629-AC0A8C46D526}"/>
    <cellStyle name="Normal 2 3 6 2 5 4 2" xfId="50866" xr:uid="{C9A78889-B16E-42A8-B6AF-D1A44DDEABEF}"/>
    <cellStyle name="Normal 2 3 6 2 5 4 3" xfId="35641" xr:uid="{1FCC42BB-5D57-4DD8-BD36-1C3E3ADFA489}"/>
    <cellStyle name="Normal 2 3 6 2 5 5" xfId="15532" xr:uid="{E1C5C161-3622-4DBC-B060-4AB096286AB9}"/>
    <cellStyle name="Normal 2 3 6 2 5 5 2" xfId="45849" xr:uid="{F6DE50C7-118E-4100-B9EF-1C69A5CF3625}"/>
    <cellStyle name="Normal 2 3 6 2 5 5 3" xfId="30624" xr:uid="{A963AC28-8F06-4DC8-B47C-34F6455FEA28}"/>
    <cellStyle name="Normal 2 3 6 2 5 6" xfId="40837" xr:uid="{7A0BB19C-A641-4D12-9BF5-404D57B5CC74}"/>
    <cellStyle name="Normal 2 3 6 2 5 7" xfId="25611" xr:uid="{B9CC8A28-5466-43AB-BEFB-B13984E776E1}"/>
    <cellStyle name="Normal 2 3 6 2 6" xfId="11334" xr:uid="{27EF826E-33C5-4595-A2A9-D44280FFD7EE}"/>
    <cellStyle name="Normal 2 3 6 2 6 2" xfId="21387" xr:uid="{BF9A9BDF-A483-42A5-BD40-21317018DB7D}"/>
    <cellStyle name="Normal 2 3 6 2 6 2 2" xfId="51701" xr:uid="{EB32E46E-148C-4CD6-8D95-522693907D9C}"/>
    <cellStyle name="Normal 2 3 6 2 6 2 3" xfId="36476" xr:uid="{E9806CDA-90F2-484A-BA2A-71A8B2AE0A37}"/>
    <cellStyle name="Normal 2 3 6 2 6 3" xfId="16368" xr:uid="{1B9CFD57-0A42-46B3-8EAC-E0331F0A9CD7}"/>
    <cellStyle name="Normal 2 3 6 2 6 3 2" xfId="46684" xr:uid="{CCD14916-C092-4A1C-81BE-62802A8DFA28}"/>
    <cellStyle name="Normal 2 3 6 2 6 3 3" xfId="31459" xr:uid="{EBCB2106-0862-458C-9838-154CA1C0D43D}"/>
    <cellStyle name="Normal 2 3 6 2 6 4" xfId="41671" xr:uid="{F03E5B48-79C7-4121-9184-AD29CCC09B20}"/>
    <cellStyle name="Normal 2 3 6 2 6 5" xfId="26446" xr:uid="{CFAEED22-F10A-4E38-92D3-44DA333ED1B5}"/>
    <cellStyle name="Normal 2 3 6 2 7" xfId="13015" xr:uid="{E9CAFD63-5F5D-411B-9644-A9E3A10DFF98}"/>
    <cellStyle name="Normal 2 3 6 2 7 2" xfId="23058" xr:uid="{57B38E86-6A46-48A8-89CB-66B01A384A9B}"/>
    <cellStyle name="Normal 2 3 6 2 7 2 2" xfId="53372" xr:uid="{24C9B4AE-4C91-478B-BF70-FA40C180C7DC}"/>
    <cellStyle name="Normal 2 3 6 2 7 2 3" xfId="38147" xr:uid="{0887EAD0-D62C-4CC9-843B-5CC3BFE3484A}"/>
    <cellStyle name="Normal 2 3 6 2 7 3" xfId="18039" xr:uid="{5AAFCEC2-C58F-4C92-9CC7-261381F1B769}"/>
    <cellStyle name="Normal 2 3 6 2 7 3 2" xfId="48355" xr:uid="{E1E3916B-257F-48DC-8949-5F70A844FF9E}"/>
    <cellStyle name="Normal 2 3 6 2 7 3 3" xfId="33130" xr:uid="{81D5FE72-AA1C-480E-B955-32CC6BF1CFA4}"/>
    <cellStyle name="Normal 2 3 6 2 7 4" xfId="43342" xr:uid="{787DED99-401A-4862-B002-F87C852315DA}"/>
    <cellStyle name="Normal 2 3 6 2 7 5" xfId="28117" xr:uid="{ECB97709-CBE6-4124-9E15-B266B93A65A0}"/>
    <cellStyle name="Normal 2 3 6 2 8" xfId="19716" xr:uid="{7104ADBD-E5DF-45EB-92DB-83EE4FD21057}"/>
    <cellStyle name="Normal 2 3 6 2 8 2" xfId="50030" xr:uid="{9E534747-F01E-4171-8D44-EE2366A847A5}"/>
    <cellStyle name="Normal 2 3 6 2 8 3" xfId="34805" xr:uid="{BCA5FC7C-D713-4A16-ACC7-1FDD5A162E3C}"/>
    <cellStyle name="Normal 2 3 6 2 9" xfId="14696" xr:uid="{9371ADB6-8344-4BBA-86A8-00CB8AD3E4B9}"/>
    <cellStyle name="Normal 2 3 6 2 9 2" xfId="45013" xr:uid="{0EC0C1BA-EC9B-4FC4-9398-C38518B98A1C}"/>
    <cellStyle name="Normal 2 3 6 2 9 3" xfId="29788" xr:uid="{C8177956-2805-47BB-B288-9BD9E2DF15FA}"/>
    <cellStyle name="Normal 2 3 6 3" xfId="9689" xr:uid="{C588B873-1DC9-4EC2-B115-0A26C5BFF0B3}"/>
    <cellStyle name="Normal 2 3 6 3 10" xfId="24827" xr:uid="{5ABFC289-D5CA-434D-8337-2B7A14850186}"/>
    <cellStyle name="Normal 2 3 6 3 2" xfId="9904" xr:uid="{81836CE7-F0E8-47E7-BA8F-250EDD55948F}"/>
    <cellStyle name="Normal 2 3 6 3 2 2" xfId="10324" xr:uid="{FCBBA238-2394-424C-AC3B-0C947B5081C2}"/>
    <cellStyle name="Normal 2 3 6 3 2 2 2" xfId="11162" xr:uid="{6B5894D3-14C0-4385-A877-3D10332FF923}"/>
    <cellStyle name="Normal 2 3 6 3 2 2 2 2" xfId="12849" xr:uid="{8F7A810A-EBC2-4C06-A1DB-7E3AF158D12E}"/>
    <cellStyle name="Normal 2 3 6 3 2 2 2 2 2" xfId="22901" xr:uid="{8819D333-739D-4457-B9BB-591604DCFE1E}"/>
    <cellStyle name="Normal 2 3 6 3 2 2 2 2 2 2" xfId="53215" xr:uid="{0ECC7963-C3A9-49F2-B7E7-05A970A52E11}"/>
    <cellStyle name="Normal 2 3 6 3 2 2 2 2 2 3" xfId="37990" xr:uid="{D51442A2-4886-44F5-AEC0-2F15ED4BF90D}"/>
    <cellStyle name="Normal 2 3 6 3 2 2 2 2 3" xfId="17882" xr:uid="{EE90C1A1-6031-402A-B250-5C7F928B0AE2}"/>
    <cellStyle name="Normal 2 3 6 3 2 2 2 2 3 2" xfId="48198" xr:uid="{545AD92F-BDDA-4B99-8DC5-E9B576EF52C9}"/>
    <cellStyle name="Normal 2 3 6 3 2 2 2 2 3 3" xfId="32973" xr:uid="{A2E6C0DF-7480-4948-B9C0-0F9F618008B8}"/>
    <cellStyle name="Normal 2 3 6 3 2 2 2 2 4" xfId="43185" xr:uid="{1C3A4046-4676-4DB6-B5EA-70E99AFA4283}"/>
    <cellStyle name="Normal 2 3 6 3 2 2 2 2 5" xfId="27960" xr:uid="{D946B2AD-6005-4F41-9CFD-83EB4B60343F}"/>
    <cellStyle name="Normal 2 3 6 3 2 2 2 3" xfId="14529" xr:uid="{33EF78F1-0D69-4DAC-826A-83C095A37306}"/>
    <cellStyle name="Normal 2 3 6 3 2 2 2 3 2" xfId="24572" xr:uid="{193BCDCB-7F17-4779-876D-437442D89C67}"/>
    <cellStyle name="Normal 2 3 6 3 2 2 2 3 2 2" xfId="54886" xr:uid="{E769CB90-2458-4582-970E-A2BAF81EC8B0}"/>
    <cellStyle name="Normal 2 3 6 3 2 2 2 3 2 3" xfId="39661" xr:uid="{4A715041-A491-46FE-93F6-4E28944D6789}"/>
    <cellStyle name="Normal 2 3 6 3 2 2 2 3 3" xfId="19553" xr:uid="{957FB8D5-36A5-4AB9-A8CC-3C8670292E0D}"/>
    <cellStyle name="Normal 2 3 6 3 2 2 2 3 3 2" xfId="49869" xr:uid="{0D83580E-04E8-4D67-BD03-D36DAE9F1564}"/>
    <cellStyle name="Normal 2 3 6 3 2 2 2 3 3 3" xfId="34644" xr:uid="{82E58F3C-713A-4B8F-A61D-87455D70DF28}"/>
    <cellStyle name="Normal 2 3 6 3 2 2 2 3 4" xfId="44856" xr:uid="{D0E1506A-BF77-4587-B672-1A7131442627}"/>
    <cellStyle name="Normal 2 3 6 3 2 2 2 3 5" xfId="29631" xr:uid="{3DE8240B-6556-4AAA-B854-B27B3F72CE34}"/>
    <cellStyle name="Normal 2 3 6 3 2 2 2 4" xfId="21230" xr:uid="{FFE30FCE-2A00-4F3A-9AF6-D25575D00CC0}"/>
    <cellStyle name="Normal 2 3 6 3 2 2 2 4 2" xfId="51544" xr:uid="{C3D37DE5-F493-47F7-AA03-C6D0DB547FFE}"/>
    <cellStyle name="Normal 2 3 6 3 2 2 2 4 3" xfId="36319" xr:uid="{9D914CEC-A429-4050-A5C2-169E46797D7C}"/>
    <cellStyle name="Normal 2 3 6 3 2 2 2 5" xfId="16210" xr:uid="{9FD5F40A-10E6-4896-B475-E57932DF7102}"/>
    <cellStyle name="Normal 2 3 6 3 2 2 2 5 2" xfId="46527" xr:uid="{FAF85225-7186-4120-8DB1-AFE1A2BE8701}"/>
    <cellStyle name="Normal 2 3 6 3 2 2 2 5 3" xfId="31302" xr:uid="{E62E701C-6C41-40E2-B271-56BF17677F77}"/>
    <cellStyle name="Normal 2 3 6 3 2 2 2 6" xfId="41515" xr:uid="{2036A098-ACC3-4001-9D3A-2D4375C8FFD3}"/>
    <cellStyle name="Normal 2 3 6 3 2 2 2 7" xfId="26289" xr:uid="{F7E7CB44-F40B-46D8-8FD0-889A71EA5256}"/>
    <cellStyle name="Normal 2 3 6 3 2 2 3" xfId="12012" xr:uid="{1D88C67C-28ED-40C1-8576-40F21AB93BB0}"/>
    <cellStyle name="Normal 2 3 6 3 2 2 3 2" xfId="22065" xr:uid="{3ED620E0-F980-4D75-B28E-CD82F72F44DC}"/>
    <cellStyle name="Normal 2 3 6 3 2 2 3 2 2" xfId="52379" xr:uid="{ED790B7C-A2AA-4228-B709-84D0654DB929}"/>
    <cellStyle name="Normal 2 3 6 3 2 2 3 2 3" xfId="37154" xr:uid="{F298AA97-1AD7-4058-A456-7514C46483F2}"/>
    <cellStyle name="Normal 2 3 6 3 2 2 3 3" xfId="17046" xr:uid="{CEC3EF53-2D01-420C-94D0-40D9E45207B6}"/>
    <cellStyle name="Normal 2 3 6 3 2 2 3 3 2" xfId="47362" xr:uid="{2EE25C85-94A4-4F9C-AA7E-5B0B6B806F19}"/>
    <cellStyle name="Normal 2 3 6 3 2 2 3 3 3" xfId="32137" xr:uid="{79C38740-08C3-4FAF-8D22-15C91AAAD097}"/>
    <cellStyle name="Normal 2 3 6 3 2 2 3 4" xfId="42349" xr:uid="{CF9FA71B-4641-4D5A-B634-1A377A9A2B09}"/>
    <cellStyle name="Normal 2 3 6 3 2 2 3 5" xfId="27124" xr:uid="{E0C6EF9B-65E2-4540-A452-EBBBF1500D18}"/>
    <cellStyle name="Normal 2 3 6 3 2 2 4" xfId="13693" xr:uid="{3E93F2B0-F6AD-4960-9E9A-4AE23F1CD53D}"/>
    <cellStyle name="Normal 2 3 6 3 2 2 4 2" xfId="23736" xr:uid="{814893EF-2F26-4560-B93F-63D317343058}"/>
    <cellStyle name="Normal 2 3 6 3 2 2 4 2 2" xfId="54050" xr:uid="{DE7516A3-41EC-4F81-99D0-5AC43F6EBC2B}"/>
    <cellStyle name="Normal 2 3 6 3 2 2 4 2 3" xfId="38825" xr:uid="{255767FC-E677-4711-9181-45DBE2762B16}"/>
    <cellStyle name="Normal 2 3 6 3 2 2 4 3" xfId="18717" xr:uid="{659D9778-1FC6-4540-902F-72A47A1A7069}"/>
    <cellStyle name="Normal 2 3 6 3 2 2 4 3 2" xfId="49033" xr:uid="{75BF6194-820D-4214-A780-7317DA2FF860}"/>
    <cellStyle name="Normal 2 3 6 3 2 2 4 3 3" xfId="33808" xr:uid="{2AF28DF2-FCFF-4D51-9676-6024EF148346}"/>
    <cellStyle name="Normal 2 3 6 3 2 2 4 4" xfId="44020" xr:uid="{00DEC787-2BCA-42EC-829E-53ED506228D5}"/>
    <cellStyle name="Normal 2 3 6 3 2 2 4 5" xfId="28795" xr:uid="{D8B81E9D-BE91-4B52-AB3E-842807FA1690}"/>
    <cellStyle name="Normal 2 3 6 3 2 2 5" xfId="20394" xr:uid="{E4374E22-A589-41EA-ABEB-ACB46696C159}"/>
    <cellStyle name="Normal 2 3 6 3 2 2 5 2" xfId="50708" xr:uid="{1F336524-59E3-48C8-A28A-84E1CED7157B}"/>
    <cellStyle name="Normal 2 3 6 3 2 2 5 3" xfId="35483" xr:uid="{CEDC1677-B75A-47D6-A4EA-C24B303FE304}"/>
    <cellStyle name="Normal 2 3 6 3 2 2 6" xfId="15374" xr:uid="{BE4DD29A-B230-4AB8-B721-35D1079D6B7C}"/>
    <cellStyle name="Normal 2 3 6 3 2 2 6 2" xfId="45691" xr:uid="{5912085C-B043-492F-B27B-ADDA5AF4F2B2}"/>
    <cellStyle name="Normal 2 3 6 3 2 2 6 3" xfId="30466" xr:uid="{A9267C15-0B5A-419B-9FA8-BA7C1838E678}"/>
    <cellStyle name="Normal 2 3 6 3 2 2 7" xfId="40679" xr:uid="{3C4E85EB-85D9-4AC8-A906-027A4ED6FEE5}"/>
    <cellStyle name="Normal 2 3 6 3 2 2 8" xfId="25453" xr:uid="{BCC755E0-F8F3-4DF3-9A16-74A47827C075}"/>
    <cellStyle name="Normal 2 3 6 3 2 3" xfId="10744" xr:uid="{D3700719-05C5-4363-BF95-D266A018B3A2}"/>
    <cellStyle name="Normal 2 3 6 3 2 3 2" xfId="12431" xr:uid="{97E19B0E-1999-4C7A-A59F-CE56E14E2830}"/>
    <cellStyle name="Normal 2 3 6 3 2 3 2 2" xfId="22483" xr:uid="{EF7B3E57-3FFC-46EC-A265-8B788A504C35}"/>
    <cellStyle name="Normal 2 3 6 3 2 3 2 2 2" xfId="52797" xr:uid="{16B143C6-4116-4F7E-B708-69E3647DBEB6}"/>
    <cellStyle name="Normal 2 3 6 3 2 3 2 2 3" xfId="37572" xr:uid="{83D91578-F74B-436E-9056-42C51C5B5FFE}"/>
    <cellStyle name="Normal 2 3 6 3 2 3 2 3" xfId="17464" xr:uid="{4304775A-F71E-4D17-A819-C48DE39D64D0}"/>
    <cellStyle name="Normal 2 3 6 3 2 3 2 3 2" xfId="47780" xr:uid="{31CC3E9E-D9F1-4DE5-A08F-1A404CCCC5DF}"/>
    <cellStyle name="Normal 2 3 6 3 2 3 2 3 3" xfId="32555" xr:uid="{75F983F9-D4C9-4FBF-9536-9B5A1511B219}"/>
    <cellStyle name="Normal 2 3 6 3 2 3 2 4" xfId="42767" xr:uid="{E43C9412-C889-4D08-BCFF-63164DDF743B}"/>
    <cellStyle name="Normal 2 3 6 3 2 3 2 5" xfId="27542" xr:uid="{73A01D5E-63F2-424A-845E-570FC81D8EE9}"/>
    <cellStyle name="Normal 2 3 6 3 2 3 3" xfId="14111" xr:uid="{72F30230-4ACC-44D4-93F6-666E765BAE53}"/>
    <cellStyle name="Normal 2 3 6 3 2 3 3 2" xfId="24154" xr:uid="{F3723B2A-3EFA-44D5-9334-AA093C14EE76}"/>
    <cellStyle name="Normal 2 3 6 3 2 3 3 2 2" xfId="54468" xr:uid="{1A854FCF-A176-4251-9E64-4722E8EB9A58}"/>
    <cellStyle name="Normal 2 3 6 3 2 3 3 2 3" xfId="39243" xr:uid="{488769DB-1AA4-41B7-BDBE-F063D9F94D64}"/>
    <cellStyle name="Normal 2 3 6 3 2 3 3 3" xfId="19135" xr:uid="{C22E1EF4-FD5F-46D7-B721-84329103E145}"/>
    <cellStyle name="Normal 2 3 6 3 2 3 3 3 2" xfId="49451" xr:uid="{5032F636-58C6-4B55-BDCB-810B6D26DE24}"/>
    <cellStyle name="Normal 2 3 6 3 2 3 3 3 3" xfId="34226" xr:uid="{FC779785-347E-4F66-91D9-33EE44206AD5}"/>
    <cellStyle name="Normal 2 3 6 3 2 3 3 4" xfId="44438" xr:uid="{F26BE894-FFAD-458C-BCD8-189EDA3FF204}"/>
    <cellStyle name="Normal 2 3 6 3 2 3 3 5" xfId="29213" xr:uid="{D9FB0279-AF7C-4E5A-9500-DE2A5DA8CDBE}"/>
    <cellStyle name="Normal 2 3 6 3 2 3 4" xfId="20812" xr:uid="{51EE2E93-EFCA-48CE-BD42-3C8B301078FD}"/>
    <cellStyle name="Normal 2 3 6 3 2 3 4 2" xfId="51126" xr:uid="{250A8FB6-C92F-488A-B099-AC32F9F97987}"/>
    <cellStyle name="Normal 2 3 6 3 2 3 4 3" xfId="35901" xr:uid="{22C88C0D-BEB6-4A4E-A3C0-ABABF0E7E4A3}"/>
    <cellStyle name="Normal 2 3 6 3 2 3 5" xfId="15792" xr:uid="{41628478-61FA-497D-9DA0-A5F137589796}"/>
    <cellStyle name="Normal 2 3 6 3 2 3 5 2" xfId="46109" xr:uid="{5CEC7D2D-3A5B-4274-BB95-DD3ECA3D06DF}"/>
    <cellStyle name="Normal 2 3 6 3 2 3 5 3" xfId="30884" xr:uid="{A7177640-74CA-47AB-8B08-328BB74056EF}"/>
    <cellStyle name="Normal 2 3 6 3 2 3 6" xfId="41097" xr:uid="{58098B89-BBC9-47CB-B4C5-E2C5C3BD539D}"/>
    <cellStyle name="Normal 2 3 6 3 2 3 7" xfId="25871" xr:uid="{88938811-9ABF-4435-AF8F-B81A62F798DE}"/>
    <cellStyle name="Normal 2 3 6 3 2 4" xfId="11594" xr:uid="{1115C6C8-933D-40F8-8C65-E14BAB4FA138}"/>
    <cellStyle name="Normal 2 3 6 3 2 4 2" xfId="21647" xr:uid="{C49D2622-3DED-48DE-98D1-C2DCBFF94F74}"/>
    <cellStyle name="Normal 2 3 6 3 2 4 2 2" xfId="51961" xr:uid="{8EC2C6EC-934F-4FE6-B0B1-D8152C509422}"/>
    <cellStyle name="Normal 2 3 6 3 2 4 2 3" xfId="36736" xr:uid="{2B06B08E-BA40-4B20-AE2A-252D41E5D7CE}"/>
    <cellStyle name="Normal 2 3 6 3 2 4 3" xfId="16628" xr:uid="{67EB5A81-DE07-45E7-87EB-13E088E28920}"/>
    <cellStyle name="Normal 2 3 6 3 2 4 3 2" xfId="46944" xr:uid="{588B514C-2CAC-4131-B080-9833518C96AB}"/>
    <cellStyle name="Normal 2 3 6 3 2 4 3 3" xfId="31719" xr:uid="{CB3F8BCD-AE95-4DFA-A771-1C7452777ECA}"/>
    <cellStyle name="Normal 2 3 6 3 2 4 4" xfId="41931" xr:uid="{B28CC32D-9FF8-4A3B-8E76-E16CC27634B0}"/>
    <cellStyle name="Normal 2 3 6 3 2 4 5" xfId="26706" xr:uid="{74E99990-8294-459C-9E64-03F6A6F36B5B}"/>
    <cellStyle name="Normal 2 3 6 3 2 5" xfId="13275" xr:uid="{1774B944-DC4C-4838-89F2-DBDEA986A3C5}"/>
    <cellStyle name="Normal 2 3 6 3 2 5 2" xfId="23318" xr:uid="{B4DB1C5A-4369-4400-8C3B-1A644BDD6E7F}"/>
    <cellStyle name="Normal 2 3 6 3 2 5 2 2" xfId="53632" xr:uid="{9CE8470A-DBFA-4EBC-883E-F54ECE1993FD}"/>
    <cellStyle name="Normal 2 3 6 3 2 5 2 3" xfId="38407" xr:uid="{57F47B95-0483-4375-8D86-DA22B3EF0A28}"/>
    <cellStyle name="Normal 2 3 6 3 2 5 3" xfId="18299" xr:uid="{798F2E47-A2E9-4742-B982-36F1038FF372}"/>
    <cellStyle name="Normal 2 3 6 3 2 5 3 2" xfId="48615" xr:uid="{B1E909DB-52EF-4566-BC75-2FC00AB92FFA}"/>
    <cellStyle name="Normal 2 3 6 3 2 5 3 3" xfId="33390" xr:uid="{BF6775C5-781A-42EB-AE97-F9DD5B65BE25}"/>
    <cellStyle name="Normal 2 3 6 3 2 5 4" xfId="43602" xr:uid="{29F1D61B-4D2A-4089-B58F-9EEA4CDFA0B1}"/>
    <cellStyle name="Normal 2 3 6 3 2 5 5" xfId="28377" xr:uid="{D2527F8C-2EB6-4755-ABA7-3220047948CD}"/>
    <cellStyle name="Normal 2 3 6 3 2 6" xfId="19976" xr:uid="{3A5FDCCA-5F5F-46CD-81A9-62D7BF8F53CD}"/>
    <cellStyle name="Normal 2 3 6 3 2 6 2" xfId="50290" xr:uid="{9C3809AB-7617-477E-B2D5-28834E1FC64A}"/>
    <cellStyle name="Normal 2 3 6 3 2 6 3" xfId="35065" xr:uid="{F7B42D99-7CC9-4033-A4F2-5D523BD2B80F}"/>
    <cellStyle name="Normal 2 3 6 3 2 7" xfId="14956" xr:uid="{6E6B3B9D-985B-4BA6-9322-8CFD85AAF8CB}"/>
    <cellStyle name="Normal 2 3 6 3 2 7 2" xfId="45273" xr:uid="{AC5145B7-CB57-4E7B-8C79-209BD117BD73}"/>
    <cellStyle name="Normal 2 3 6 3 2 7 3" xfId="30048" xr:uid="{C50C42E2-43D2-4E3F-8080-7FBA358F7849}"/>
    <cellStyle name="Normal 2 3 6 3 2 8" xfId="40261" xr:uid="{0DCF232D-7966-46C4-B19C-9AE5EB8ABF1E}"/>
    <cellStyle name="Normal 2 3 6 3 2 9" xfId="25035" xr:uid="{8E0CC491-8E18-473B-98B7-70141D6CB56C}"/>
    <cellStyle name="Normal 2 3 6 3 3" xfId="10116" xr:uid="{9F9B5466-F76D-471E-97C7-EEFA130431AB}"/>
    <cellStyle name="Normal 2 3 6 3 3 2" xfId="10954" xr:uid="{27FABF9B-182F-4110-A2E9-376A4DC7E7A0}"/>
    <cellStyle name="Normal 2 3 6 3 3 2 2" xfId="12641" xr:uid="{BE9D64E2-717C-445C-8668-03D25F58901C}"/>
    <cellStyle name="Normal 2 3 6 3 3 2 2 2" xfId="22693" xr:uid="{E4C2E558-93A2-497E-9CAD-C7397C5BF8CC}"/>
    <cellStyle name="Normal 2 3 6 3 3 2 2 2 2" xfId="53007" xr:uid="{CEDD3726-6FDF-45DD-8F13-E1AB9FD97B80}"/>
    <cellStyle name="Normal 2 3 6 3 3 2 2 2 3" xfId="37782" xr:uid="{2D134EE0-AB3E-476A-AB33-C11AD6B49945}"/>
    <cellStyle name="Normal 2 3 6 3 3 2 2 3" xfId="17674" xr:uid="{565D6B18-3912-4A92-BFE3-16AB6F28A921}"/>
    <cellStyle name="Normal 2 3 6 3 3 2 2 3 2" xfId="47990" xr:uid="{958F2823-01B7-421C-86DF-5A642B610F76}"/>
    <cellStyle name="Normal 2 3 6 3 3 2 2 3 3" xfId="32765" xr:uid="{5CCF32E4-FDB0-4D43-8089-C2D813C38EB4}"/>
    <cellStyle name="Normal 2 3 6 3 3 2 2 4" xfId="42977" xr:uid="{9BC3E447-8AB3-42A9-B7BE-6BE4FFFBBEA5}"/>
    <cellStyle name="Normal 2 3 6 3 3 2 2 5" xfId="27752" xr:uid="{D517763C-AE9D-4C83-ACDC-D8B1C8CF3AB2}"/>
    <cellStyle name="Normal 2 3 6 3 3 2 3" xfId="14321" xr:uid="{09EA1F3D-BFED-4929-91E3-50CF6BD97FBE}"/>
    <cellStyle name="Normal 2 3 6 3 3 2 3 2" xfId="24364" xr:uid="{38D48AA9-6D5B-4E9C-B848-656191D1237C}"/>
    <cellStyle name="Normal 2 3 6 3 3 2 3 2 2" xfId="54678" xr:uid="{8C66997B-CB48-4723-8FDB-429AD7DFFF16}"/>
    <cellStyle name="Normal 2 3 6 3 3 2 3 2 3" xfId="39453" xr:uid="{472E568A-B8E4-4076-8981-745BB3963B10}"/>
    <cellStyle name="Normal 2 3 6 3 3 2 3 3" xfId="19345" xr:uid="{CF38B127-496A-49BE-B7D6-6CE7C1F3171B}"/>
    <cellStyle name="Normal 2 3 6 3 3 2 3 3 2" xfId="49661" xr:uid="{634CCBEE-9F06-45CF-A6F8-B699D7830E72}"/>
    <cellStyle name="Normal 2 3 6 3 3 2 3 3 3" xfId="34436" xr:uid="{04295FE0-DB31-4090-8FBB-37028BA66B24}"/>
    <cellStyle name="Normal 2 3 6 3 3 2 3 4" xfId="44648" xr:uid="{CB639963-AB95-4616-B5C1-30588DBED4CB}"/>
    <cellStyle name="Normal 2 3 6 3 3 2 3 5" xfId="29423" xr:uid="{8B788F2A-1AE8-4427-8834-94E7F6D36089}"/>
    <cellStyle name="Normal 2 3 6 3 3 2 4" xfId="21022" xr:uid="{E243128D-061E-486C-B24D-8440FC1F8562}"/>
    <cellStyle name="Normal 2 3 6 3 3 2 4 2" xfId="51336" xr:uid="{20B5A094-40DF-41D1-8FCD-2574F4D50F10}"/>
    <cellStyle name="Normal 2 3 6 3 3 2 4 3" xfId="36111" xr:uid="{8F66D5E3-2153-4C52-9ECF-0015C3F5E7A6}"/>
    <cellStyle name="Normal 2 3 6 3 3 2 5" xfId="16002" xr:uid="{EBFC3EC0-A6B1-4EE2-8781-7EF08DC08E50}"/>
    <cellStyle name="Normal 2 3 6 3 3 2 5 2" xfId="46319" xr:uid="{85563AC0-E67B-4290-AEE2-9A54183C69DE}"/>
    <cellStyle name="Normal 2 3 6 3 3 2 5 3" xfId="31094" xr:uid="{A9202E22-B259-4A84-BDED-5B8920707156}"/>
    <cellStyle name="Normal 2 3 6 3 3 2 6" xfId="41307" xr:uid="{47E0CCF2-B87B-460A-9A79-566DB83CE2B2}"/>
    <cellStyle name="Normal 2 3 6 3 3 2 7" xfId="26081" xr:uid="{5D5A2C12-2DC9-4F79-BD7A-7257DFFBD95B}"/>
    <cellStyle name="Normal 2 3 6 3 3 3" xfId="11804" xr:uid="{6608CE66-D882-4C23-97A8-799CC4103BAF}"/>
    <cellStyle name="Normal 2 3 6 3 3 3 2" xfId="21857" xr:uid="{78F8926C-0405-4528-B88F-A45025A6EA2D}"/>
    <cellStyle name="Normal 2 3 6 3 3 3 2 2" xfId="52171" xr:uid="{BE98727A-08FC-4D3F-BEED-45B63C47FEDB}"/>
    <cellStyle name="Normal 2 3 6 3 3 3 2 3" xfId="36946" xr:uid="{55B73FD4-4DFE-4BA9-9D4B-1A33A0005C59}"/>
    <cellStyle name="Normal 2 3 6 3 3 3 3" xfId="16838" xr:uid="{F27565CD-101F-4CCE-855D-8E0E82AD2D07}"/>
    <cellStyle name="Normal 2 3 6 3 3 3 3 2" xfId="47154" xr:uid="{CBE00B8A-1461-4884-A1FA-6161F447CD85}"/>
    <cellStyle name="Normal 2 3 6 3 3 3 3 3" xfId="31929" xr:uid="{1EB6A8B3-D72F-4E22-B26A-0CBAFA151C0D}"/>
    <cellStyle name="Normal 2 3 6 3 3 3 4" xfId="42141" xr:uid="{89A8AF36-9B96-4194-BA28-5068B9E69848}"/>
    <cellStyle name="Normal 2 3 6 3 3 3 5" xfId="26916" xr:uid="{EDF46CEF-E07A-44DD-BDEE-A982DE6A4B13}"/>
    <cellStyle name="Normal 2 3 6 3 3 4" xfId="13485" xr:uid="{21A4E22C-6D45-43BF-9265-4F86C6A4E223}"/>
    <cellStyle name="Normal 2 3 6 3 3 4 2" xfId="23528" xr:uid="{D747BFF0-4BF0-43AC-96A1-005DC7A4E68D}"/>
    <cellStyle name="Normal 2 3 6 3 3 4 2 2" xfId="53842" xr:uid="{8A0CD508-0252-4D9F-8406-A0B32A35A196}"/>
    <cellStyle name="Normal 2 3 6 3 3 4 2 3" xfId="38617" xr:uid="{C1481199-44DE-4488-B72D-2722C6891B95}"/>
    <cellStyle name="Normal 2 3 6 3 3 4 3" xfId="18509" xr:uid="{76A3F086-A782-4241-9F0C-13E95DA8DC1B}"/>
    <cellStyle name="Normal 2 3 6 3 3 4 3 2" xfId="48825" xr:uid="{B82F7858-0EC9-40FB-9467-CACFA1D5C16D}"/>
    <cellStyle name="Normal 2 3 6 3 3 4 3 3" xfId="33600" xr:uid="{FF3EB46E-4392-44D1-9DBC-A8F0A388F0ED}"/>
    <cellStyle name="Normal 2 3 6 3 3 4 4" xfId="43812" xr:uid="{A55968F6-EE91-442A-9DBD-59AD65C64D08}"/>
    <cellStyle name="Normal 2 3 6 3 3 4 5" xfId="28587" xr:uid="{BC9A0922-9ECF-47C1-A940-851BC09C567F}"/>
    <cellStyle name="Normal 2 3 6 3 3 5" xfId="20186" xr:uid="{D423B4CE-5FE5-466C-A350-08B937B835B9}"/>
    <cellStyle name="Normal 2 3 6 3 3 5 2" xfId="50500" xr:uid="{B01A4F73-7F21-4D91-9C24-1451B57E2544}"/>
    <cellStyle name="Normal 2 3 6 3 3 5 3" xfId="35275" xr:uid="{FD399FCE-B651-41D9-83F1-9A5E2699443E}"/>
    <cellStyle name="Normal 2 3 6 3 3 6" xfId="15166" xr:uid="{0CD8A038-A4BD-4E9F-AE67-DFD4578D82AD}"/>
    <cellStyle name="Normal 2 3 6 3 3 6 2" xfId="45483" xr:uid="{FAC622AA-9063-4BBD-BB8E-641D4158721B}"/>
    <cellStyle name="Normal 2 3 6 3 3 6 3" xfId="30258" xr:uid="{2339BF83-9D36-43F4-94D3-BB322F8961D6}"/>
    <cellStyle name="Normal 2 3 6 3 3 7" xfId="40471" xr:uid="{7E835C82-92B2-4F26-84B4-F0D750F184F0}"/>
    <cellStyle name="Normal 2 3 6 3 3 8" xfId="25245" xr:uid="{76CE8D2D-6842-4699-8442-6C6FF62C4A49}"/>
    <cellStyle name="Normal 2 3 6 3 4" xfId="10536" xr:uid="{ABA4EFCB-7A9A-474D-8A55-197A5EC065BE}"/>
    <cellStyle name="Normal 2 3 6 3 4 2" xfId="12223" xr:uid="{6BC2E4DF-4899-40D2-A975-B6D82F5294E0}"/>
    <cellStyle name="Normal 2 3 6 3 4 2 2" xfId="22275" xr:uid="{E81FDEFC-CD40-46A1-9615-69AB13128540}"/>
    <cellStyle name="Normal 2 3 6 3 4 2 2 2" xfId="52589" xr:uid="{2E84C310-5507-43DF-9C0A-035EBE3D2661}"/>
    <cellStyle name="Normal 2 3 6 3 4 2 2 3" xfId="37364" xr:uid="{7F315576-8159-4B35-92A4-DCDF544F1A7F}"/>
    <cellStyle name="Normal 2 3 6 3 4 2 3" xfId="17256" xr:uid="{70E5983D-7952-4F44-8021-04B6AA3D9BC4}"/>
    <cellStyle name="Normal 2 3 6 3 4 2 3 2" xfId="47572" xr:uid="{8B9D1009-E2D3-4EF8-9D95-32A4D3CB51E4}"/>
    <cellStyle name="Normal 2 3 6 3 4 2 3 3" xfId="32347" xr:uid="{9D89B46B-23DA-4A14-AED9-72D345E071BB}"/>
    <cellStyle name="Normal 2 3 6 3 4 2 4" xfId="42559" xr:uid="{DF8F96BF-03EE-4B33-8454-A854A8204A1F}"/>
    <cellStyle name="Normal 2 3 6 3 4 2 5" xfId="27334" xr:uid="{B2E14A21-BA92-46C0-9CE0-CBAF78565F94}"/>
    <cellStyle name="Normal 2 3 6 3 4 3" xfId="13903" xr:uid="{38EAFF7C-DD8A-41D6-8000-16E970170793}"/>
    <cellStyle name="Normal 2 3 6 3 4 3 2" xfId="23946" xr:uid="{28D7A76D-C61E-4D19-9E72-72E53514235B}"/>
    <cellStyle name="Normal 2 3 6 3 4 3 2 2" xfId="54260" xr:uid="{ECCD6559-248D-4A9B-AC55-9E4AD3F1A945}"/>
    <cellStyle name="Normal 2 3 6 3 4 3 2 3" xfId="39035" xr:uid="{51561605-3F24-4EC5-9256-78509BF9A5DB}"/>
    <cellStyle name="Normal 2 3 6 3 4 3 3" xfId="18927" xr:uid="{043B314A-59A1-4F38-A3AA-3E64BF014B70}"/>
    <cellStyle name="Normal 2 3 6 3 4 3 3 2" xfId="49243" xr:uid="{29A5C4C5-D0D2-45F8-AD67-B2097DF24629}"/>
    <cellStyle name="Normal 2 3 6 3 4 3 3 3" xfId="34018" xr:uid="{B6DCF66A-36E3-400F-99E8-8D76FB0D4CD0}"/>
    <cellStyle name="Normal 2 3 6 3 4 3 4" xfId="44230" xr:uid="{1EC8B183-6EC4-470A-B0A0-E48AFE6EFFE5}"/>
    <cellStyle name="Normal 2 3 6 3 4 3 5" xfId="29005" xr:uid="{9B7DD171-9498-408B-866B-843F27ABFBC7}"/>
    <cellStyle name="Normal 2 3 6 3 4 4" xfId="20604" xr:uid="{C7A73267-4956-41D2-92A7-CE3C4DB65C88}"/>
    <cellStyle name="Normal 2 3 6 3 4 4 2" xfId="50918" xr:uid="{32378155-6365-42CB-AA8E-74D8681C4687}"/>
    <cellStyle name="Normal 2 3 6 3 4 4 3" xfId="35693" xr:uid="{A86A1EA8-CD46-4BE2-8B3A-B15585522F54}"/>
    <cellStyle name="Normal 2 3 6 3 4 5" xfId="15584" xr:uid="{996539F5-6ABF-49E7-81C5-830E45D8CF64}"/>
    <cellStyle name="Normal 2 3 6 3 4 5 2" xfId="45901" xr:uid="{59D403F2-6064-4FE6-8675-426C51147540}"/>
    <cellStyle name="Normal 2 3 6 3 4 5 3" xfId="30676" xr:uid="{59771A50-E01E-4020-B2F7-8CE1A7F803B6}"/>
    <cellStyle name="Normal 2 3 6 3 4 6" xfId="40889" xr:uid="{046EF85B-C7A4-40C6-9307-F8FEAE26FD48}"/>
    <cellStyle name="Normal 2 3 6 3 4 7" xfId="25663" xr:uid="{DCC5D1D5-F36E-4B5B-AF68-B9DF0567D1EC}"/>
    <cellStyle name="Normal 2 3 6 3 5" xfId="11386" xr:uid="{6FB76DB0-B8C3-4111-B363-BBD94BEA1564}"/>
    <cellStyle name="Normal 2 3 6 3 5 2" xfId="21439" xr:uid="{00A7C6A8-E37E-488A-ADDF-E65050A8041B}"/>
    <cellStyle name="Normal 2 3 6 3 5 2 2" xfId="51753" xr:uid="{F93C131D-214F-4646-86FB-DDCA98409C5A}"/>
    <cellStyle name="Normal 2 3 6 3 5 2 3" xfId="36528" xr:uid="{142BDD02-2442-496B-9E22-40F9F2274AAC}"/>
    <cellStyle name="Normal 2 3 6 3 5 3" xfId="16420" xr:uid="{795C8901-EAEE-4021-9DDF-09D7C4A1854C}"/>
    <cellStyle name="Normal 2 3 6 3 5 3 2" xfId="46736" xr:uid="{8340CBFF-4A4B-4C3A-B878-F7FE4CB8EFB6}"/>
    <cellStyle name="Normal 2 3 6 3 5 3 3" xfId="31511" xr:uid="{7655D7B1-95BC-473C-BD12-5846DEA91CBA}"/>
    <cellStyle name="Normal 2 3 6 3 5 4" xfId="41723" xr:uid="{697AE8A0-024E-4E8F-AD48-D4BAEC65E641}"/>
    <cellStyle name="Normal 2 3 6 3 5 5" xfId="26498" xr:uid="{FAA92E23-889A-4AFE-816C-E67500DAB01A}"/>
    <cellStyle name="Normal 2 3 6 3 6" xfId="13067" xr:uid="{C6FA05C5-C744-4F0C-9515-C6083A48121C}"/>
    <cellStyle name="Normal 2 3 6 3 6 2" xfId="23110" xr:uid="{6621EE34-F050-42AC-9A8C-C0796575800E}"/>
    <cellStyle name="Normal 2 3 6 3 6 2 2" xfId="53424" xr:uid="{F7114F2B-BEB0-463F-8447-BAAC3A3AEA23}"/>
    <cellStyle name="Normal 2 3 6 3 6 2 3" xfId="38199" xr:uid="{4CB736CE-AAE0-4D2E-BB7D-6C00CEE2CA0C}"/>
    <cellStyle name="Normal 2 3 6 3 6 3" xfId="18091" xr:uid="{D1C559C4-5F2D-49B5-94F5-05E0EB380741}"/>
    <cellStyle name="Normal 2 3 6 3 6 3 2" xfId="48407" xr:uid="{67F9CBFA-582D-48E1-8F13-B5A327EDB2B3}"/>
    <cellStyle name="Normal 2 3 6 3 6 3 3" xfId="33182" xr:uid="{69F307D7-A94A-4FFD-9E7D-C360D9BF442F}"/>
    <cellStyle name="Normal 2 3 6 3 6 4" xfId="43394" xr:uid="{4512F0E9-6CD0-481E-BD0C-C388241F850B}"/>
    <cellStyle name="Normal 2 3 6 3 6 5" xfId="28169" xr:uid="{055EB8FF-C0D1-468F-8392-54BE698F12E2}"/>
    <cellStyle name="Normal 2 3 6 3 7" xfId="19768" xr:uid="{0609A090-6BDE-4186-A97E-0E7CB2659B25}"/>
    <cellStyle name="Normal 2 3 6 3 7 2" xfId="50082" xr:uid="{9F9B58B0-9CDF-4BCD-AB45-2B73C66FD596}"/>
    <cellStyle name="Normal 2 3 6 3 7 3" xfId="34857" xr:uid="{C2C7BFA4-1420-40B6-9719-0ED9CC5E0691}"/>
    <cellStyle name="Normal 2 3 6 3 8" xfId="14748" xr:uid="{87D17FE9-9462-4815-B316-59B4B0A36C5F}"/>
    <cellStyle name="Normal 2 3 6 3 8 2" xfId="45065" xr:uid="{0E9232FD-C215-4D97-92B4-4857D847F06C}"/>
    <cellStyle name="Normal 2 3 6 3 8 3" xfId="29840" xr:uid="{5237782D-6860-42E1-990C-36BE5AEF249E}"/>
    <cellStyle name="Normal 2 3 6 3 9" xfId="40054" xr:uid="{86564535-7456-46B3-BC49-0C5A52A99399}"/>
    <cellStyle name="Normal 2 3 6 4" xfId="9799" xr:uid="{89C6379D-8B9A-426D-9E55-AF7407A480E2}"/>
    <cellStyle name="Normal 2 3 6 4 2" xfId="10220" xr:uid="{78B6C916-ABD7-4918-85AB-E3E66F368F07}"/>
    <cellStyle name="Normal 2 3 6 4 2 2" xfId="11058" xr:uid="{C1C0B09B-095D-4490-A1DF-AE6BA94CAFBC}"/>
    <cellStyle name="Normal 2 3 6 4 2 2 2" xfId="12745" xr:uid="{D78A6522-3ABF-46AC-A5AC-64FCD5463331}"/>
    <cellStyle name="Normal 2 3 6 4 2 2 2 2" xfId="22797" xr:uid="{957A46EA-AAF3-441C-B693-C475F9640648}"/>
    <cellStyle name="Normal 2 3 6 4 2 2 2 2 2" xfId="53111" xr:uid="{B676D88E-9ED2-4022-87A0-A30336F42D1E}"/>
    <cellStyle name="Normal 2 3 6 4 2 2 2 2 3" xfId="37886" xr:uid="{A5ABF8DF-14C8-4FDA-B201-35B337177FC6}"/>
    <cellStyle name="Normal 2 3 6 4 2 2 2 3" xfId="17778" xr:uid="{5FE873D2-5F6E-469A-BE9D-56D1A6AEF87D}"/>
    <cellStyle name="Normal 2 3 6 4 2 2 2 3 2" xfId="48094" xr:uid="{2499C849-4602-41E9-92BE-536E3280E4A1}"/>
    <cellStyle name="Normal 2 3 6 4 2 2 2 3 3" xfId="32869" xr:uid="{E0F84173-18C9-4508-BD11-DE784C90D48D}"/>
    <cellStyle name="Normal 2 3 6 4 2 2 2 4" xfId="43081" xr:uid="{C211E4A9-1DD6-477E-9AC4-486A8C3ED563}"/>
    <cellStyle name="Normal 2 3 6 4 2 2 2 5" xfId="27856" xr:uid="{0106BAA0-4373-48A6-9E9F-91B6B6B6352E}"/>
    <cellStyle name="Normal 2 3 6 4 2 2 3" xfId="14425" xr:uid="{88DDF482-813A-4BCC-867D-38B0AFF81684}"/>
    <cellStyle name="Normal 2 3 6 4 2 2 3 2" xfId="24468" xr:uid="{DEA76E66-AE88-46B7-9D87-7A06D5B6C702}"/>
    <cellStyle name="Normal 2 3 6 4 2 2 3 2 2" xfId="54782" xr:uid="{4CDDC91F-9C90-4105-AE90-9448B3EBC0BD}"/>
    <cellStyle name="Normal 2 3 6 4 2 2 3 2 3" xfId="39557" xr:uid="{5B8B3AAE-79D8-46D6-A892-2AAEAB4ED804}"/>
    <cellStyle name="Normal 2 3 6 4 2 2 3 3" xfId="19449" xr:uid="{8A6CA34E-5AF0-4CD4-8940-41D143091692}"/>
    <cellStyle name="Normal 2 3 6 4 2 2 3 3 2" xfId="49765" xr:uid="{03D3BD86-01E9-4FD4-A3E9-5421572BBB62}"/>
    <cellStyle name="Normal 2 3 6 4 2 2 3 3 3" xfId="34540" xr:uid="{B4CF0D5A-3759-4840-BA90-C95C2B20D1D6}"/>
    <cellStyle name="Normal 2 3 6 4 2 2 3 4" xfId="44752" xr:uid="{42BA1218-14E8-4128-9760-38DB5DAE75C2}"/>
    <cellStyle name="Normal 2 3 6 4 2 2 3 5" xfId="29527" xr:uid="{2DCB361D-1545-4A8B-96CF-584813D10F61}"/>
    <cellStyle name="Normal 2 3 6 4 2 2 4" xfId="21126" xr:uid="{E0DA77EA-A6DD-4A5C-AB7B-7C056834C6D0}"/>
    <cellStyle name="Normal 2 3 6 4 2 2 4 2" xfId="51440" xr:uid="{5848F58D-4E97-4ACF-9630-3123B82CB351}"/>
    <cellStyle name="Normal 2 3 6 4 2 2 4 3" xfId="36215" xr:uid="{7384A049-D84E-4748-8F49-B3E341889EAF}"/>
    <cellStyle name="Normal 2 3 6 4 2 2 5" xfId="16106" xr:uid="{AA9CB574-49A2-4E8F-A722-4627293E00C3}"/>
    <cellStyle name="Normal 2 3 6 4 2 2 5 2" xfId="46423" xr:uid="{38E86CE1-0644-4B41-9B71-F2EAC5E5B94C}"/>
    <cellStyle name="Normal 2 3 6 4 2 2 5 3" xfId="31198" xr:uid="{357CA1EF-23C9-4DDD-9323-1A5AFC8671DD}"/>
    <cellStyle name="Normal 2 3 6 4 2 2 6" xfId="41411" xr:uid="{484EF1F0-C15C-4FFD-B1A8-0186C6EC2E6D}"/>
    <cellStyle name="Normal 2 3 6 4 2 2 7" xfId="26185" xr:uid="{D46375DA-BF9B-4052-BF8A-B203FB1036B9}"/>
    <cellStyle name="Normal 2 3 6 4 2 3" xfId="11908" xr:uid="{B136CF90-4E4F-404E-9579-2D41F17FD3A3}"/>
    <cellStyle name="Normal 2 3 6 4 2 3 2" xfId="21961" xr:uid="{628CEA42-10F5-4878-A5D8-2635536166A2}"/>
    <cellStyle name="Normal 2 3 6 4 2 3 2 2" xfId="52275" xr:uid="{69814BBA-C1E6-4F5E-924E-C4A173683CDF}"/>
    <cellStyle name="Normal 2 3 6 4 2 3 2 3" xfId="37050" xr:uid="{A4F2AED8-73C5-419B-B1F2-A58B54164E61}"/>
    <cellStyle name="Normal 2 3 6 4 2 3 3" xfId="16942" xr:uid="{3FF5A559-3DFD-4FE4-BA8D-5EF51339BAE2}"/>
    <cellStyle name="Normal 2 3 6 4 2 3 3 2" xfId="47258" xr:uid="{13DB34DA-21DA-482F-BA03-93A162E3ACF6}"/>
    <cellStyle name="Normal 2 3 6 4 2 3 3 3" xfId="32033" xr:uid="{0B2D1CBB-5CBA-447C-A31B-AA013BF105DD}"/>
    <cellStyle name="Normal 2 3 6 4 2 3 4" xfId="42245" xr:uid="{2C56BE30-62A2-4233-AEBC-EB0B9704B16E}"/>
    <cellStyle name="Normal 2 3 6 4 2 3 5" xfId="27020" xr:uid="{E03C31D5-E8CB-4350-BAF8-DB37EAEDD005}"/>
    <cellStyle name="Normal 2 3 6 4 2 4" xfId="13589" xr:uid="{B0BFB095-8EB6-49BE-AC59-FACB8D1E6C18}"/>
    <cellStyle name="Normal 2 3 6 4 2 4 2" xfId="23632" xr:uid="{25259811-D778-4111-9998-110F8D6A89FE}"/>
    <cellStyle name="Normal 2 3 6 4 2 4 2 2" xfId="53946" xr:uid="{340B8F7C-FEBC-46AC-B8DC-C48F20EB0DCB}"/>
    <cellStyle name="Normal 2 3 6 4 2 4 2 3" xfId="38721" xr:uid="{FC1B73DA-33CC-4E7F-A288-F3885A76C4FD}"/>
    <cellStyle name="Normal 2 3 6 4 2 4 3" xfId="18613" xr:uid="{28E198A1-362D-407C-8A20-E03DD2A42C4B}"/>
    <cellStyle name="Normal 2 3 6 4 2 4 3 2" xfId="48929" xr:uid="{117FF769-A137-4FCF-B7AC-89094122EC5B}"/>
    <cellStyle name="Normal 2 3 6 4 2 4 3 3" xfId="33704" xr:uid="{965D89F8-E1B6-490E-8917-AB743EE32371}"/>
    <cellStyle name="Normal 2 3 6 4 2 4 4" xfId="43916" xr:uid="{4034ED21-C2FC-499E-84D7-4672B8B76AFA}"/>
    <cellStyle name="Normal 2 3 6 4 2 4 5" xfId="28691" xr:uid="{9E8F60B1-75FF-4186-8ADC-823A8CE3B121}"/>
    <cellStyle name="Normal 2 3 6 4 2 5" xfId="20290" xr:uid="{F4CB3AAD-237F-4ABD-B878-BD9DDF455293}"/>
    <cellStyle name="Normal 2 3 6 4 2 5 2" xfId="50604" xr:uid="{D707538C-765E-4B15-B4C8-2DB7BAEFBA62}"/>
    <cellStyle name="Normal 2 3 6 4 2 5 3" xfId="35379" xr:uid="{800AF162-1549-4F0C-8E84-50903AF90D0D}"/>
    <cellStyle name="Normal 2 3 6 4 2 6" xfId="15270" xr:uid="{5AE2D821-D752-4BED-9386-1BB9323BA586}"/>
    <cellStyle name="Normal 2 3 6 4 2 6 2" xfId="45587" xr:uid="{AA2E15EB-C209-4351-9B67-B1572AAABA33}"/>
    <cellStyle name="Normal 2 3 6 4 2 6 3" xfId="30362" xr:uid="{3890EBB0-88FA-4A28-AED5-A758100248E2}"/>
    <cellStyle name="Normal 2 3 6 4 2 7" xfId="40575" xr:uid="{1B010F62-45D4-4142-960F-912165AFB2EB}"/>
    <cellStyle name="Normal 2 3 6 4 2 8" xfId="25349" xr:uid="{B0B55E4B-806A-4DF8-A1DB-581FC5CB4B0B}"/>
    <cellStyle name="Normal 2 3 6 4 3" xfId="10640" xr:uid="{9A9248DA-61F5-4DF5-ADA3-79689E7A930C}"/>
    <cellStyle name="Normal 2 3 6 4 3 2" xfId="12327" xr:uid="{A8CA4F6A-5BC4-442B-BC54-0FB08FF3A7BF}"/>
    <cellStyle name="Normal 2 3 6 4 3 2 2" xfId="22379" xr:uid="{971782C1-1306-4F69-AE6C-25BD1C36A5C0}"/>
    <cellStyle name="Normal 2 3 6 4 3 2 2 2" xfId="52693" xr:uid="{FBB6B491-BDFA-4CE0-A2E8-58089209A9A5}"/>
    <cellStyle name="Normal 2 3 6 4 3 2 2 3" xfId="37468" xr:uid="{B652A9A3-1025-46FD-8645-B76CCD2B2AE0}"/>
    <cellStyle name="Normal 2 3 6 4 3 2 3" xfId="17360" xr:uid="{5531AA40-C489-45CF-9B05-1F0935F628E6}"/>
    <cellStyle name="Normal 2 3 6 4 3 2 3 2" xfId="47676" xr:uid="{C6D49D46-106A-4B06-B6F2-326D6823D427}"/>
    <cellStyle name="Normal 2 3 6 4 3 2 3 3" xfId="32451" xr:uid="{4B042347-1E62-4AD8-878C-35337F041A68}"/>
    <cellStyle name="Normal 2 3 6 4 3 2 4" xfId="42663" xr:uid="{84CA6499-893E-4613-B1DE-A8CE18245DD0}"/>
    <cellStyle name="Normal 2 3 6 4 3 2 5" xfId="27438" xr:uid="{EA78590D-18CD-466A-B3C0-8ABF36DDD167}"/>
    <cellStyle name="Normal 2 3 6 4 3 3" xfId="14007" xr:uid="{90741AD0-DCE8-47DB-A136-A7F4B9A19733}"/>
    <cellStyle name="Normal 2 3 6 4 3 3 2" xfId="24050" xr:uid="{3B87F366-7EA9-4108-A667-9B9458FAFC7E}"/>
    <cellStyle name="Normal 2 3 6 4 3 3 2 2" xfId="54364" xr:uid="{93386DB0-D855-4F7E-B057-A089F2C9C2A8}"/>
    <cellStyle name="Normal 2 3 6 4 3 3 2 3" xfId="39139" xr:uid="{57A45095-738B-4E3F-BE89-348FAA1AC489}"/>
    <cellStyle name="Normal 2 3 6 4 3 3 3" xfId="19031" xr:uid="{2198FD4E-A1D0-4825-A055-4CF018BB8D2F}"/>
    <cellStyle name="Normal 2 3 6 4 3 3 3 2" xfId="49347" xr:uid="{F4B9A167-F3AA-4A7D-979C-A921D697BA54}"/>
    <cellStyle name="Normal 2 3 6 4 3 3 3 3" xfId="34122" xr:uid="{025FEE5D-CCFD-462E-9892-70C8F69A951C}"/>
    <cellStyle name="Normal 2 3 6 4 3 3 4" xfId="44334" xr:uid="{988922BF-EEE1-49E9-8C9E-D2D02218D87F}"/>
    <cellStyle name="Normal 2 3 6 4 3 3 5" xfId="29109" xr:uid="{DD68B91F-5366-4AD0-A57B-4B3A616BABDC}"/>
    <cellStyle name="Normal 2 3 6 4 3 4" xfId="20708" xr:uid="{7C40BB5E-2F1F-46F9-A460-F16111D20F88}"/>
    <cellStyle name="Normal 2 3 6 4 3 4 2" xfId="51022" xr:uid="{D4A2E191-C29C-4FFD-A617-2E8BD15FF143}"/>
    <cellStyle name="Normal 2 3 6 4 3 4 3" xfId="35797" xr:uid="{17479522-B2BF-43AD-B372-80218EBB4FAF}"/>
    <cellStyle name="Normal 2 3 6 4 3 5" xfId="15688" xr:uid="{0B861602-E2B6-4B96-BE1F-FF3E42C3A1C1}"/>
    <cellStyle name="Normal 2 3 6 4 3 5 2" xfId="46005" xr:uid="{A57BCCF4-8A23-4CBE-BB77-E09899E6793B}"/>
    <cellStyle name="Normal 2 3 6 4 3 5 3" xfId="30780" xr:uid="{4288C601-ECE7-4817-A82B-49F8C2BCE9DC}"/>
    <cellStyle name="Normal 2 3 6 4 3 6" xfId="40993" xr:uid="{1BD0174A-4360-48BE-8B26-A6F138E3FC23}"/>
    <cellStyle name="Normal 2 3 6 4 3 7" xfId="25767" xr:uid="{1812D6F8-50CA-4D97-842B-569B128A8A5A}"/>
    <cellStyle name="Normal 2 3 6 4 4" xfId="11490" xr:uid="{3ECF1E99-0A1F-47EB-BB1A-AF044BAB51D0}"/>
    <cellStyle name="Normal 2 3 6 4 4 2" xfId="21543" xr:uid="{E981F586-848B-4D17-9BCF-5CCD5C7FB8B4}"/>
    <cellStyle name="Normal 2 3 6 4 4 2 2" xfId="51857" xr:uid="{EAD4713F-1440-4680-B027-A4DC77EF0129}"/>
    <cellStyle name="Normal 2 3 6 4 4 2 3" xfId="36632" xr:uid="{D0936C2E-5D9F-4E9F-A1BD-EC6F12BA2A64}"/>
    <cellStyle name="Normal 2 3 6 4 4 3" xfId="16524" xr:uid="{D861C07E-125F-4B32-832B-34061E9AF9FB}"/>
    <cellStyle name="Normal 2 3 6 4 4 3 2" xfId="46840" xr:uid="{BA69480D-C2E4-4F54-BC90-7FD4F0257890}"/>
    <cellStyle name="Normal 2 3 6 4 4 3 3" xfId="31615" xr:uid="{55BC344E-1E41-4C23-B5CD-E6BFA8B681F4}"/>
    <cellStyle name="Normal 2 3 6 4 4 4" xfId="41827" xr:uid="{8206E76A-1D8B-462B-8F3A-4D22CED58A4D}"/>
    <cellStyle name="Normal 2 3 6 4 4 5" xfId="26602" xr:uid="{039C99D1-F0B8-4D4B-997C-9695453076F3}"/>
    <cellStyle name="Normal 2 3 6 4 5" xfId="13171" xr:uid="{308D4B51-B672-4134-A250-A06398DF3809}"/>
    <cellStyle name="Normal 2 3 6 4 5 2" xfId="23214" xr:uid="{ACD92B3F-02D8-49C1-B260-13EF25B5A82C}"/>
    <cellStyle name="Normal 2 3 6 4 5 2 2" xfId="53528" xr:uid="{2AC9175E-5D48-470C-AF45-E86FCD125C54}"/>
    <cellStyle name="Normal 2 3 6 4 5 2 3" xfId="38303" xr:uid="{2A047C24-C2F4-47B8-965D-8CB4A4BF94D7}"/>
    <cellStyle name="Normal 2 3 6 4 5 3" xfId="18195" xr:uid="{2BC15280-F5E9-4F75-B002-7B631E91464F}"/>
    <cellStyle name="Normal 2 3 6 4 5 3 2" xfId="48511" xr:uid="{51873FA1-0C30-4793-A037-08474C2869BD}"/>
    <cellStyle name="Normal 2 3 6 4 5 3 3" xfId="33286" xr:uid="{EC6B9A92-DBDF-4A22-85AD-BAC00874FBC0}"/>
    <cellStyle name="Normal 2 3 6 4 5 4" xfId="43498" xr:uid="{3FCC0E7A-6E9D-42C4-A23C-027E2A216E0A}"/>
    <cellStyle name="Normal 2 3 6 4 5 5" xfId="28273" xr:uid="{4EDE3CDC-7B8F-485F-B31F-0742968FD658}"/>
    <cellStyle name="Normal 2 3 6 4 6" xfId="19872" xr:uid="{2422A611-605B-4A39-808B-EBD6BCACD011}"/>
    <cellStyle name="Normal 2 3 6 4 6 2" xfId="50186" xr:uid="{22DBC0C4-7EBE-4C78-999B-85D3BF239212}"/>
    <cellStyle name="Normal 2 3 6 4 6 3" xfId="34961" xr:uid="{6D6631C0-5199-45EA-AA0D-20258773078E}"/>
    <cellStyle name="Normal 2 3 6 4 7" xfId="14852" xr:uid="{55419261-B4CC-4FDD-818C-96F0F1CD2877}"/>
    <cellStyle name="Normal 2 3 6 4 7 2" xfId="45169" xr:uid="{7492E98F-D1C8-49A5-BBD6-D843E7C6525D}"/>
    <cellStyle name="Normal 2 3 6 4 7 3" xfId="29944" xr:uid="{8A28C1E8-00EF-4A06-A01E-D9E8A4C8C2E5}"/>
    <cellStyle name="Normal 2 3 6 4 8" xfId="40157" xr:uid="{B669500D-EB39-45CB-84D2-EB43E8FF1FA4}"/>
    <cellStyle name="Normal 2 3 6 4 9" xfId="24931" xr:uid="{5B8137DA-67CD-491A-B98D-20C6B2E78775}"/>
    <cellStyle name="Normal 2 3 6 5" xfId="10011" xr:uid="{3C037396-1FDF-452D-A865-0A6C0FE6CD9B}"/>
    <cellStyle name="Normal 2 3 6 5 2" xfId="10850" xr:uid="{DB755B06-4A96-48F5-841F-5EB24E10831E}"/>
    <cellStyle name="Normal 2 3 6 5 2 2" xfId="12537" xr:uid="{183DB2ED-93A1-49C0-8585-96690D5344DE}"/>
    <cellStyle name="Normal 2 3 6 5 2 2 2" xfId="22589" xr:uid="{63F6E150-4E0F-4EF8-BC9B-5AA80227985F}"/>
    <cellStyle name="Normal 2 3 6 5 2 2 2 2" xfId="52903" xr:uid="{708FAA8E-3B28-4D57-8890-723C7FB75B99}"/>
    <cellStyle name="Normal 2 3 6 5 2 2 2 3" xfId="37678" xr:uid="{F38C5F4D-A988-4EA6-BAD6-FF9F1C8B0C4F}"/>
    <cellStyle name="Normal 2 3 6 5 2 2 3" xfId="17570" xr:uid="{FF57FE42-865D-4C83-A482-9E8AAA4B47A2}"/>
    <cellStyle name="Normal 2 3 6 5 2 2 3 2" xfId="47886" xr:uid="{201AEFD5-0072-42B7-808C-D1C0C6C8336F}"/>
    <cellStyle name="Normal 2 3 6 5 2 2 3 3" xfId="32661" xr:uid="{51271EDB-E1C9-45F3-9B99-80DE811AA748}"/>
    <cellStyle name="Normal 2 3 6 5 2 2 4" xfId="42873" xr:uid="{54ED9990-354B-4097-92D6-C1B389C9F346}"/>
    <cellStyle name="Normal 2 3 6 5 2 2 5" xfId="27648" xr:uid="{A5D04B86-D03A-4B0E-B196-42D9FEABC730}"/>
    <cellStyle name="Normal 2 3 6 5 2 3" xfId="14217" xr:uid="{24AFE641-B4F4-4718-AA0C-4CA4D374F126}"/>
    <cellStyle name="Normal 2 3 6 5 2 3 2" xfId="24260" xr:uid="{98DD0CE3-D73B-4A70-BEAB-D243095A9C55}"/>
    <cellStyle name="Normal 2 3 6 5 2 3 2 2" xfId="54574" xr:uid="{7A010A30-24F5-4542-8B21-0E495632D01D}"/>
    <cellStyle name="Normal 2 3 6 5 2 3 2 3" xfId="39349" xr:uid="{D913E0C8-9391-4D45-AD38-4CB2DC6ECAD1}"/>
    <cellStyle name="Normal 2 3 6 5 2 3 3" xfId="19241" xr:uid="{FDD7BDDF-3623-44B8-BAE8-C11084168DB8}"/>
    <cellStyle name="Normal 2 3 6 5 2 3 3 2" xfId="49557" xr:uid="{B02CEAEF-0F14-4387-B787-C022D48C99F1}"/>
    <cellStyle name="Normal 2 3 6 5 2 3 3 3" xfId="34332" xr:uid="{18396011-BF1E-4644-AC7B-C3448B57FBC1}"/>
    <cellStyle name="Normal 2 3 6 5 2 3 4" xfId="44544" xr:uid="{BF91755B-F1A3-44F2-B352-C97F191A3CB0}"/>
    <cellStyle name="Normal 2 3 6 5 2 3 5" xfId="29319" xr:uid="{495175A6-128E-4F36-9773-950077966934}"/>
    <cellStyle name="Normal 2 3 6 5 2 4" xfId="20918" xr:uid="{61580D86-3138-430A-854C-7DEE093F0EFD}"/>
    <cellStyle name="Normal 2 3 6 5 2 4 2" xfId="51232" xr:uid="{427172E3-3AC7-4954-AAC9-3CC2E13C3B5A}"/>
    <cellStyle name="Normal 2 3 6 5 2 4 3" xfId="36007" xr:uid="{CC929293-B570-4E9C-A9AA-BABEBB306A4B}"/>
    <cellStyle name="Normal 2 3 6 5 2 5" xfId="15898" xr:uid="{CE625B37-4CFD-464A-9362-A74D8E62428D}"/>
    <cellStyle name="Normal 2 3 6 5 2 5 2" xfId="46215" xr:uid="{A4F71FE2-92F1-4332-B771-9A2077510B75}"/>
    <cellStyle name="Normal 2 3 6 5 2 5 3" xfId="30990" xr:uid="{FD2D172B-7F7D-47AF-AB1B-06E6BE6CE215}"/>
    <cellStyle name="Normal 2 3 6 5 2 6" xfId="41203" xr:uid="{98865B2A-CEC7-4A02-A5D1-CFF13F87B58C}"/>
    <cellStyle name="Normal 2 3 6 5 2 7" xfId="25977" xr:uid="{EA40980B-18CC-42C5-A2BC-FC6F404F74B3}"/>
    <cellStyle name="Normal 2 3 6 5 3" xfId="11700" xr:uid="{D87D2421-B0AB-48C4-8263-9E1CD881516E}"/>
    <cellStyle name="Normal 2 3 6 5 3 2" xfId="21753" xr:uid="{6379A372-832F-4668-B5A8-B5915265895A}"/>
    <cellStyle name="Normal 2 3 6 5 3 2 2" xfId="52067" xr:uid="{AC33D545-CA4C-4014-B44D-31B1851FBFCA}"/>
    <cellStyle name="Normal 2 3 6 5 3 2 3" xfId="36842" xr:uid="{91D102E7-9328-457D-B24D-588D8BAAC110}"/>
    <cellStyle name="Normal 2 3 6 5 3 3" xfId="16734" xr:uid="{3CD490E8-DB7B-470D-A2C2-086D1E23E465}"/>
    <cellStyle name="Normal 2 3 6 5 3 3 2" xfId="47050" xr:uid="{6D2832F7-D638-4385-AC67-3014D62BFD4A}"/>
    <cellStyle name="Normal 2 3 6 5 3 3 3" xfId="31825" xr:uid="{CF24703B-F728-4F07-918B-1BA31A0F20DF}"/>
    <cellStyle name="Normal 2 3 6 5 3 4" xfId="42037" xr:uid="{B0C8A574-3900-4B99-95B4-7786B4086568}"/>
    <cellStyle name="Normal 2 3 6 5 3 5" xfId="26812" xr:uid="{4691A1E0-2DD5-4670-B7CE-58243F621817}"/>
    <cellStyle name="Normal 2 3 6 5 4" xfId="13381" xr:uid="{3F8B8C04-985E-4D96-8C77-3076DA7F8C36}"/>
    <cellStyle name="Normal 2 3 6 5 4 2" xfId="23424" xr:uid="{CEDBCCB3-0DA6-419C-B7F8-154A6F2B1790}"/>
    <cellStyle name="Normal 2 3 6 5 4 2 2" xfId="53738" xr:uid="{CD274B83-F7C5-438E-B549-6092108E0627}"/>
    <cellStyle name="Normal 2 3 6 5 4 2 3" xfId="38513" xr:uid="{F88F5BEC-1D10-4BDF-B77D-25D3C9F4D229}"/>
    <cellStyle name="Normal 2 3 6 5 4 3" xfId="18405" xr:uid="{A3C1B284-6260-4CF4-8DCB-E6C9A925256B}"/>
    <cellStyle name="Normal 2 3 6 5 4 3 2" xfId="48721" xr:uid="{08943598-98FC-429B-9670-CBD17D680AB5}"/>
    <cellStyle name="Normal 2 3 6 5 4 3 3" xfId="33496" xr:uid="{26D603A5-9A9F-4C7E-89A5-CB61E34DBAAD}"/>
    <cellStyle name="Normal 2 3 6 5 4 4" xfId="43708" xr:uid="{4EF7D179-5E31-4B51-AE04-A4794531405E}"/>
    <cellStyle name="Normal 2 3 6 5 4 5" xfId="28483" xr:uid="{888CDE86-BF08-4F18-8D70-3AE92FB12212}"/>
    <cellStyle name="Normal 2 3 6 5 5" xfId="20082" xr:uid="{897D48DF-62ED-4E3E-B6C3-4033D0E02CB6}"/>
    <cellStyle name="Normal 2 3 6 5 5 2" xfId="50396" xr:uid="{223ABD90-6808-43A2-8334-B7FA9A70A60D}"/>
    <cellStyle name="Normal 2 3 6 5 5 3" xfId="35171" xr:uid="{960130AE-0D4D-41B5-9FEC-8E304D50E257}"/>
    <cellStyle name="Normal 2 3 6 5 6" xfId="15062" xr:uid="{A6570A8D-B833-42DE-8636-B277C9B37AA9}"/>
    <cellStyle name="Normal 2 3 6 5 6 2" xfId="45379" xr:uid="{90769510-445C-42EA-BF4D-2AD7884A5129}"/>
    <cellStyle name="Normal 2 3 6 5 6 3" xfId="30154" xr:uid="{C87ACB5D-6FA2-4B1E-9DE9-C241A062AC43}"/>
    <cellStyle name="Normal 2 3 6 5 7" xfId="40367" xr:uid="{FA2D4E89-79F7-4AB8-8E37-15EAAE38D536}"/>
    <cellStyle name="Normal 2 3 6 5 8" xfId="25141" xr:uid="{FC5F7D93-9CA6-4B96-A117-59DC0849C888}"/>
    <cellStyle name="Normal 2 3 6 6" xfId="10431" xr:uid="{0C8B086D-1624-4828-A63A-EC0BA05A5E81}"/>
    <cellStyle name="Normal 2 3 6 6 2" xfId="12119" xr:uid="{1710C613-36A5-4992-A192-D4E1DE14D02E}"/>
    <cellStyle name="Normal 2 3 6 6 2 2" xfId="22171" xr:uid="{905FF932-77A3-4F3D-B1D0-C361D1D14A5E}"/>
    <cellStyle name="Normal 2 3 6 6 2 2 2" xfId="52485" xr:uid="{BF1B3280-BF09-4F65-96EC-4930A0180BB8}"/>
    <cellStyle name="Normal 2 3 6 6 2 2 3" xfId="37260" xr:uid="{1C6690BD-9A54-4E1A-A193-742DE46F7F3F}"/>
    <cellStyle name="Normal 2 3 6 6 2 3" xfId="17152" xr:uid="{0E6AA5FD-8670-4B27-ABBA-DF0F05C41E91}"/>
    <cellStyle name="Normal 2 3 6 6 2 3 2" xfId="47468" xr:uid="{98862F42-CBA7-4BCF-9630-8DC59E6AF84F}"/>
    <cellStyle name="Normal 2 3 6 6 2 3 3" xfId="32243" xr:uid="{96274840-41C2-43CC-ABEF-04FB03C0E567}"/>
    <cellStyle name="Normal 2 3 6 6 2 4" xfId="42455" xr:uid="{6A0B69EF-5FF3-4E96-BCD6-83AC908D660D}"/>
    <cellStyle name="Normal 2 3 6 6 2 5" xfId="27230" xr:uid="{97D5FA4F-0677-4FDA-8125-D86B74A634A4}"/>
    <cellStyle name="Normal 2 3 6 6 3" xfId="13799" xr:uid="{4FD35F75-97E1-4A5D-930A-20789FA69508}"/>
    <cellStyle name="Normal 2 3 6 6 3 2" xfId="23842" xr:uid="{E3BA790D-1087-4346-8C7B-9236E026C099}"/>
    <cellStyle name="Normal 2 3 6 6 3 2 2" xfId="54156" xr:uid="{F143148C-1686-4FB9-A3B7-07D3903DBE6A}"/>
    <cellStyle name="Normal 2 3 6 6 3 2 3" xfId="38931" xr:uid="{1FEA60C6-7B00-4786-B24E-A00563FA63A2}"/>
    <cellStyle name="Normal 2 3 6 6 3 3" xfId="18823" xr:uid="{53D4D35C-2E09-4718-B7C7-451A0DBD2ED3}"/>
    <cellStyle name="Normal 2 3 6 6 3 3 2" xfId="49139" xr:uid="{78CD20F5-82A3-434E-BBCF-8FEF9170D807}"/>
    <cellStyle name="Normal 2 3 6 6 3 3 3" xfId="33914" xr:uid="{2D881A30-C6F5-4E8E-9636-5B35A4BF3A78}"/>
    <cellStyle name="Normal 2 3 6 6 3 4" xfId="44126" xr:uid="{F8D1E816-B21E-42EB-9318-1F9C3D7F96B1}"/>
    <cellStyle name="Normal 2 3 6 6 3 5" xfId="28901" xr:uid="{8D7F7985-9B58-4499-B19A-7D672211F809}"/>
    <cellStyle name="Normal 2 3 6 6 4" xfId="20500" xr:uid="{7D140067-A041-4C84-A0FA-5A2B3F41EAD9}"/>
    <cellStyle name="Normal 2 3 6 6 4 2" xfId="50814" xr:uid="{5F1CFCCA-230E-4A19-83B0-24D107FE3B68}"/>
    <cellStyle name="Normal 2 3 6 6 4 3" xfId="35589" xr:uid="{DF228A18-3550-4F53-AA44-D1C114AD68AD}"/>
    <cellStyle name="Normal 2 3 6 6 5" xfId="15480" xr:uid="{FE59BF0E-6358-496F-B6F4-A44BB3699BFF}"/>
    <cellStyle name="Normal 2 3 6 6 5 2" xfId="45797" xr:uid="{23F93B57-D13C-43B8-9F60-A1676D33C533}"/>
    <cellStyle name="Normal 2 3 6 6 5 3" xfId="30572" xr:uid="{44F886F4-07A2-4905-A8AF-5B7B5685E005}"/>
    <cellStyle name="Normal 2 3 6 6 6" xfId="40785" xr:uid="{92D9873E-4504-4C6B-99DA-D07D6170E4EE}"/>
    <cellStyle name="Normal 2 3 6 6 7" xfId="25559" xr:uid="{EE944252-C05B-45A6-BA25-C3D80895872B}"/>
    <cellStyle name="Normal 2 3 6 7" xfId="11279" xr:uid="{AA0ACF6F-CF35-4744-8F42-3CFCB176F862}"/>
    <cellStyle name="Normal 2 3 6 7 2" xfId="21335" xr:uid="{041AFB15-29B1-40BC-A88A-9A26E5FC8B4C}"/>
    <cellStyle name="Normal 2 3 6 7 2 2" xfId="51649" xr:uid="{0546412E-9635-4D64-9F1F-F6951AA35B91}"/>
    <cellStyle name="Normal 2 3 6 7 2 3" xfId="36424" xr:uid="{3C230FAE-1027-43AA-B457-E880447BEDBD}"/>
    <cellStyle name="Normal 2 3 6 7 3" xfId="16316" xr:uid="{7DA00FA7-1450-43F5-9DDD-492F9B5DD095}"/>
    <cellStyle name="Normal 2 3 6 7 3 2" xfId="46632" xr:uid="{8B0BD932-7C62-43D9-AAE8-8BB3A6D884E3}"/>
    <cellStyle name="Normal 2 3 6 7 3 3" xfId="31407" xr:uid="{AE098E1B-0A8D-4565-B8B3-7D0370CEF82A}"/>
    <cellStyle name="Normal 2 3 6 7 4" xfId="41619" xr:uid="{1F3B79E0-E854-401B-B974-CCB7B216EFA0}"/>
    <cellStyle name="Normal 2 3 6 7 5" xfId="26394" xr:uid="{59A103E4-2E36-4730-AB86-E6BEC1139F05}"/>
    <cellStyle name="Normal 2 3 6 8" xfId="12961" xr:uid="{BBFAA2BF-A323-426B-AC55-A9DA73C566C9}"/>
    <cellStyle name="Normal 2 3 6 8 2" xfId="23006" xr:uid="{8FC4C3E7-0D17-4BFC-B9EB-5AEF710EE807}"/>
    <cellStyle name="Normal 2 3 6 8 2 2" xfId="53320" xr:uid="{C306B7CF-C6CF-470B-B423-EE99EDD6540F}"/>
    <cellStyle name="Normal 2 3 6 8 2 3" xfId="38095" xr:uid="{CAA5B166-648A-48B7-8B89-7132AED65050}"/>
    <cellStyle name="Normal 2 3 6 8 3" xfId="17987" xr:uid="{C4BDD440-FA3C-4D1C-BF7D-130424EF9816}"/>
    <cellStyle name="Normal 2 3 6 8 3 2" xfId="48303" xr:uid="{A0B52474-D791-4E4E-9D66-E423D7573C40}"/>
    <cellStyle name="Normal 2 3 6 8 3 3" xfId="33078" xr:uid="{F40C24F2-26D0-41CB-9372-23E53C73B034}"/>
    <cellStyle name="Normal 2 3 6 8 4" xfId="43290" xr:uid="{60C0F9D9-C6F3-4164-8E91-C7456160AC10}"/>
    <cellStyle name="Normal 2 3 6 8 5" xfId="28065" xr:uid="{92B0673F-8DBE-46BE-9596-9263F80EBB79}"/>
    <cellStyle name="Normal 2 3 6 9" xfId="19663" xr:uid="{94A6A929-6C2C-4241-ADD1-B7D5A12E9607}"/>
    <cellStyle name="Normal 2 3 6 9 2" xfId="49978" xr:uid="{56464E9C-DEA0-4F6E-89D9-967BAB933193}"/>
    <cellStyle name="Normal 2 3 6 9 3" xfId="34753" xr:uid="{8D2ABF90-8468-4934-B6C7-BDAADF402C9A}"/>
    <cellStyle name="Normal 2 3 7" xfId="9062" xr:uid="{B0B5D523-E900-4D86-9BA1-D974F4164DE9}"/>
    <cellStyle name="Normal 2 3 7 2" xfId="55209" xr:uid="{F3C8F88A-17CA-4806-92ED-86F5817C0C3C}"/>
    <cellStyle name="Normal 2 3 8" xfId="39899" xr:uid="{E16D2637-2EC1-4054-BAD6-03B605C62847}"/>
    <cellStyle name="Normal 2 3 9" xfId="8743" xr:uid="{C060536F-83E8-4335-84B2-77827FA5A593}"/>
    <cellStyle name="Normal 2 30" xfId="1944" xr:uid="{C905587F-43E2-4456-A4A4-C27ED0FE99BA}"/>
    <cellStyle name="Normal 2 30 10" xfId="1945" xr:uid="{D5B944B0-543A-4BB3-8D56-580E87C8DD18}"/>
    <cellStyle name="Normal 2 30 10 2" xfId="1946" xr:uid="{8375027C-D375-4EAB-81A6-75A196DEC296}"/>
    <cellStyle name="Normal 2 30 11" xfId="1947" xr:uid="{F9F63C49-00D3-4A8F-98FE-CA8B8C7D3971}"/>
    <cellStyle name="Normal 2 30 11 2" xfId="1948" xr:uid="{2234F9FC-B9EF-4E25-84E3-302D36D5E545}"/>
    <cellStyle name="Normal 2 30 12" xfId="1949" xr:uid="{EC3A7927-F80B-4455-8A1D-1C3F6B588CF7}"/>
    <cellStyle name="Normal 2 30 12 2" xfId="1950" xr:uid="{DB3BE243-7BCB-484C-8D72-52F8A29A654A}"/>
    <cellStyle name="Normal 2 30 13" xfId="1951" xr:uid="{4FA8CECD-1D86-4356-B2D8-5C750B1A4F25}"/>
    <cellStyle name="Normal 2 30 13 2" xfId="1952" xr:uid="{48548D9E-04D8-4E27-9765-211E0487F992}"/>
    <cellStyle name="Normal 2 30 14" xfId="1953" xr:uid="{0393A612-D8B4-44BE-91DD-32A1F4EA2757}"/>
    <cellStyle name="Normal 2 30 14 2" xfId="1954" xr:uid="{0781E2AA-87DC-48DA-93D5-4A76B90F8416}"/>
    <cellStyle name="Normal 2 30 15" xfId="1955" xr:uid="{124F8B88-4117-452A-B91A-CECB30705B67}"/>
    <cellStyle name="Normal 2 30 15 2" xfId="1956" xr:uid="{9E5609CC-727B-4E5A-8929-AFAA804FB968}"/>
    <cellStyle name="Normal 2 30 16" xfId="1957" xr:uid="{4505687B-83FA-4A81-93A6-988611F21442}"/>
    <cellStyle name="Normal 2 30 16 2" xfId="1958" xr:uid="{AE31419F-E5E6-495A-BDD2-1DA69C1C1751}"/>
    <cellStyle name="Normal 2 30 17" xfId="1959" xr:uid="{57234C0A-877C-4E5B-B589-288C178B353E}"/>
    <cellStyle name="Normal 2 30 17 2" xfId="1960" xr:uid="{5BFA9417-BCF0-4242-A0E5-527C039F687F}"/>
    <cellStyle name="Normal 2 30 18" xfId="1961" xr:uid="{76B73975-4284-4577-A6B8-CFD96679D377}"/>
    <cellStyle name="Normal 2 30 18 2" xfId="1962" xr:uid="{C05D4802-38CF-4340-B787-AE48EC9FD900}"/>
    <cellStyle name="Normal 2 30 19" xfId="1963" xr:uid="{E1522380-7B0C-4BEB-A833-098CFE1A4031}"/>
    <cellStyle name="Normal 2 30 19 2" xfId="1964" xr:uid="{1D2B8145-CB28-4777-8521-F859B318BEEA}"/>
    <cellStyle name="Normal 2 30 2" xfId="1965" xr:uid="{368D896C-91C9-4E4C-B6FF-49641D9AEDC1}"/>
    <cellStyle name="Normal 2 30 2 2" xfId="1966" xr:uid="{215C2241-847F-423C-B288-2CA33205328C}"/>
    <cellStyle name="Normal 2 30 20" xfId="1967" xr:uid="{703BD6AF-B1A0-4181-8E25-4434CA80DFA7}"/>
    <cellStyle name="Normal 2 30 20 2" xfId="1968" xr:uid="{80B2ADED-5123-4583-A439-0B45CA49D3D1}"/>
    <cellStyle name="Normal 2 30 21" xfId="1969" xr:uid="{31617228-9AB4-4B3B-B40E-49542B8B903B}"/>
    <cellStyle name="Normal 2 30 21 2" xfId="1970" xr:uid="{174DB277-43A6-4DB5-89C7-32A17D51F24A}"/>
    <cellStyle name="Normal 2 30 22" xfId="1971" xr:uid="{5E4590DB-87F2-48B0-8562-4687357364C7}"/>
    <cellStyle name="Normal 2 30 22 2" xfId="1972" xr:uid="{1F68CB54-7F93-4C69-A4BA-3B9CC26AFB16}"/>
    <cellStyle name="Normal 2 30 23" xfId="1973" xr:uid="{BD582614-7F5B-4675-8672-7F8434F44F85}"/>
    <cellStyle name="Normal 2 30 23 2" xfId="1974" xr:uid="{E65304F3-7599-45CA-9C84-0D7413B8E7B5}"/>
    <cellStyle name="Normal 2 30 24" xfId="1975" xr:uid="{0C784362-EF6D-4E5A-9912-DCB942658066}"/>
    <cellStyle name="Normal 2 30 3" xfId="1976" xr:uid="{17AFC432-AD83-46DE-A9C3-867244A28720}"/>
    <cellStyle name="Normal 2 30 3 2" xfId="1977" xr:uid="{3991ED35-98F0-4D0B-837F-66F4093500C0}"/>
    <cellStyle name="Normal 2 30 4" xfId="1978" xr:uid="{249D1BD7-AEEA-4723-BF56-1DA0634C0CBB}"/>
    <cellStyle name="Normal 2 30 4 2" xfId="1979" xr:uid="{6459A48F-9784-4D2E-8974-409645458A52}"/>
    <cellStyle name="Normal 2 30 5" xfId="1980" xr:uid="{72A6AF86-9ABB-4E6A-AEFA-5CBDEF6B44CD}"/>
    <cellStyle name="Normal 2 30 5 2" xfId="1981" xr:uid="{8C0F635C-2448-44B1-B2A5-1449BEF37039}"/>
    <cellStyle name="Normal 2 30 6" xfId="1982" xr:uid="{8176FA4E-3A35-40CE-910B-802E4EB1FF07}"/>
    <cellStyle name="Normal 2 30 6 2" xfId="1983" xr:uid="{5EAB1BD9-7A02-4461-AC44-0DCF3B420C30}"/>
    <cellStyle name="Normal 2 30 7" xfId="1984" xr:uid="{01E18ED0-8E29-46EA-966B-B6C4A8C00722}"/>
    <cellStyle name="Normal 2 30 7 2" xfId="1985" xr:uid="{32F2240E-8AED-4D3E-9CD1-F4F7626187DC}"/>
    <cellStyle name="Normal 2 30 8" xfId="1986" xr:uid="{CB578C1F-199D-47DB-8029-73B90D8E0071}"/>
    <cellStyle name="Normal 2 30 8 2" xfId="1987" xr:uid="{11DC516A-166C-4EFE-9658-9BD330F84DB4}"/>
    <cellStyle name="Normal 2 30 9" xfId="1988" xr:uid="{90ED5D6E-B6E4-4799-8D82-5D4B172E51D2}"/>
    <cellStyle name="Normal 2 30 9 2" xfId="1989" xr:uid="{7C57D2B3-A8FD-4E40-9315-135A1B7CA2FC}"/>
    <cellStyle name="Normal 2 31" xfId="1990" xr:uid="{B194D32A-32A8-4E2C-AF7F-B6FECFC220AE}"/>
    <cellStyle name="Normal 2 31 10" xfId="1991" xr:uid="{667C178E-2217-4E40-82D4-A2A3C753429C}"/>
    <cellStyle name="Normal 2 31 10 2" xfId="1992" xr:uid="{C90A5826-20DA-46E5-9C68-9C1922C8A5F9}"/>
    <cellStyle name="Normal 2 31 11" xfId="1993" xr:uid="{0A31DBEA-C932-42BE-826A-30EA87980F8D}"/>
    <cellStyle name="Normal 2 31 11 2" xfId="1994" xr:uid="{D406B502-018F-44C4-9456-97A7D4ED5DB5}"/>
    <cellStyle name="Normal 2 31 12" xfId="1995" xr:uid="{83A9D436-E99A-4D32-969C-7D145716E7AC}"/>
    <cellStyle name="Normal 2 31 12 2" xfId="1996" xr:uid="{471711C6-F868-4979-8112-B2ABCE2B886C}"/>
    <cellStyle name="Normal 2 31 13" xfId="1997" xr:uid="{1C81EDEE-AEAE-44AA-9D3B-ABFF1E4DFD40}"/>
    <cellStyle name="Normal 2 31 13 2" xfId="1998" xr:uid="{7E017F0E-A8B2-4477-AAB1-11DBAED8BACD}"/>
    <cellStyle name="Normal 2 31 14" xfId="1999" xr:uid="{3F693D39-247A-4E85-8FCA-435A4FAA8D8C}"/>
    <cellStyle name="Normal 2 31 14 2" xfId="2000" xr:uid="{85495A95-8A77-49A0-8754-00DF3DB29BE0}"/>
    <cellStyle name="Normal 2 31 15" xfId="2001" xr:uid="{1F7CE5B7-FED3-4111-B71C-1CE88D0434C6}"/>
    <cellStyle name="Normal 2 31 15 2" xfId="2002" xr:uid="{4A911059-6F4F-4CAA-A8B5-FAFA163B34D8}"/>
    <cellStyle name="Normal 2 31 16" xfId="2003" xr:uid="{0DB2DDFD-0777-4C30-AE8E-16D616561322}"/>
    <cellStyle name="Normal 2 31 16 2" xfId="2004" xr:uid="{3F75713E-C765-4E0E-9D09-C3D3BE46DF11}"/>
    <cellStyle name="Normal 2 31 17" xfId="2005" xr:uid="{ACBD1333-04D0-4794-AFD3-719CD92657E3}"/>
    <cellStyle name="Normal 2 31 17 2" xfId="2006" xr:uid="{80F67841-E6C6-41F3-ACDB-21B1B3E03541}"/>
    <cellStyle name="Normal 2 31 18" xfId="2007" xr:uid="{89C31A26-97BE-4779-A5F6-9387EDB99BD7}"/>
    <cellStyle name="Normal 2 31 18 2" xfId="2008" xr:uid="{AD66A4DD-6702-44F4-9A16-ECCE51060099}"/>
    <cellStyle name="Normal 2 31 19" xfId="2009" xr:uid="{C3FBAABA-38DF-4A14-8839-6146EF5659A7}"/>
    <cellStyle name="Normal 2 31 19 2" xfId="2010" xr:uid="{2C6BD0AD-8C06-460A-A04A-679E22E907DE}"/>
    <cellStyle name="Normal 2 31 2" xfId="2011" xr:uid="{A2790432-94A7-480E-A334-A49B094E7CD2}"/>
    <cellStyle name="Normal 2 31 2 2" xfId="2012" xr:uid="{94AEE377-2A89-450E-B9E3-AD99F003AECF}"/>
    <cellStyle name="Normal 2 31 20" xfId="2013" xr:uid="{0CB4DC53-65BA-4E8B-A324-87618DEB1B4E}"/>
    <cellStyle name="Normal 2 31 20 2" xfId="2014" xr:uid="{681754A9-D75A-4E86-9517-6101551AE95C}"/>
    <cellStyle name="Normal 2 31 21" xfId="2015" xr:uid="{4806CF73-0CE7-4DD2-951D-555681C567FA}"/>
    <cellStyle name="Normal 2 31 21 2" xfId="2016" xr:uid="{2E0431AE-979E-40FB-8D07-A1E9D80EA077}"/>
    <cellStyle name="Normal 2 31 22" xfId="2017" xr:uid="{AD2340B4-86BD-4110-910C-CCB8FDC74820}"/>
    <cellStyle name="Normal 2 31 22 2" xfId="2018" xr:uid="{03E2A4D5-CDED-4219-8404-3ABDF009E1B0}"/>
    <cellStyle name="Normal 2 31 23" xfId="2019" xr:uid="{EB1233D8-9667-40B0-83DC-29C596D08495}"/>
    <cellStyle name="Normal 2 31 23 2" xfId="2020" xr:uid="{C6CDAA8C-7B86-4CDD-B4D8-2702D899516E}"/>
    <cellStyle name="Normal 2 31 24" xfId="2021" xr:uid="{BE4D521D-2238-4194-A1E3-1DBBB92CB962}"/>
    <cellStyle name="Normal 2 31 3" xfId="2022" xr:uid="{DB435A95-E4FD-4DD7-BA4B-6298E905DB9D}"/>
    <cellStyle name="Normal 2 31 3 2" xfId="2023" xr:uid="{1FD24D90-4FB6-4CEF-83C9-50BA52E241F6}"/>
    <cellStyle name="Normal 2 31 4" xfId="2024" xr:uid="{781D13AA-53B4-4CFE-80CB-CA4214256B25}"/>
    <cellStyle name="Normal 2 31 4 2" xfId="2025" xr:uid="{6A8C4690-2429-42CA-8AAA-CD187601F355}"/>
    <cellStyle name="Normal 2 31 5" xfId="2026" xr:uid="{59BA2209-C78C-460D-9074-DE679F1E207A}"/>
    <cellStyle name="Normal 2 31 5 2" xfId="2027" xr:uid="{2E634AFF-6A94-4C1C-BDB3-DD9279A0DB62}"/>
    <cellStyle name="Normal 2 31 6" xfId="2028" xr:uid="{1BA28596-9265-4B30-90FE-6B0ED119DDD3}"/>
    <cellStyle name="Normal 2 31 6 2" xfId="2029" xr:uid="{724957BD-C602-41BD-A448-826E6CE1CBAD}"/>
    <cellStyle name="Normal 2 31 7" xfId="2030" xr:uid="{15708782-F229-481B-AC9C-1CD3DE0078CE}"/>
    <cellStyle name="Normal 2 31 7 2" xfId="2031" xr:uid="{C8B7C575-DC8D-497D-8C56-20820B64FC69}"/>
    <cellStyle name="Normal 2 31 8" xfId="2032" xr:uid="{E0B329A7-392E-4AE0-9EB8-094B221AF243}"/>
    <cellStyle name="Normal 2 31 8 2" xfId="2033" xr:uid="{871140FD-7AD1-42F2-9DD2-F0029E2884C7}"/>
    <cellStyle name="Normal 2 31 9" xfId="2034" xr:uid="{0D48AF57-4F6E-4E68-9C5C-CA3B2480EF92}"/>
    <cellStyle name="Normal 2 31 9 2" xfId="2035" xr:uid="{7396A376-079F-4E64-A60C-B5779AAF6F24}"/>
    <cellStyle name="Normal 2 32" xfId="2036" xr:uid="{818DB37B-6806-47DE-910E-08B8912E0C62}"/>
    <cellStyle name="Normal 2 32 10" xfId="2037" xr:uid="{647FE04B-C0B1-439C-B000-8FCA26001017}"/>
    <cellStyle name="Normal 2 32 10 2" xfId="2038" xr:uid="{EE10B0C3-1BE6-414B-BB60-FE6616FF34CD}"/>
    <cellStyle name="Normal 2 32 11" xfId="2039" xr:uid="{64243087-2CA7-41BD-945D-521A366FD0C6}"/>
    <cellStyle name="Normal 2 32 11 2" xfId="2040" xr:uid="{3BA080B7-EEE6-40D9-94DB-569F436CC953}"/>
    <cellStyle name="Normal 2 32 12" xfId="2041" xr:uid="{42F6699C-7BF2-4B9A-99DB-391F0AD33955}"/>
    <cellStyle name="Normal 2 32 12 2" xfId="2042" xr:uid="{679E561D-2960-4E4C-94AB-B274EAB6719B}"/>
    <cellStyle name="Normal 2 32 13" xfId="2043" xr:uid="{7B59F780-0AAC-4ED5-83EB-DC31A46BB217}"/>
    <cellStyle name="Normal 2 32 13 2" xfId="2044" xr:uid="{809FE820-B65B-4640-BD2E-DFA8C8F1A16F}"/>
    <cellStyle name="Normal 2 32 14" xfId="2045" xr:uid="{00D2636C-4EBD-4976-88DC-907BB877D19C}"/>
    <cellStyle name="Normal 2 32 14 2" xfId="2046" xr:uid="{A0BC2712-DCA7-46AA-96B1-5886F76C9B50}"/>
    <cellStyle name="Normal 2 32 15" xfId="2047" xr:uid="{4DFA9FDE-E8C5-4141-8F02-4E67B925CDF2}"/>
    <cellStyle name="Normal 2 32 15 2" xfId="2048" xr:uid="{5B7AC3C8-4787-468F-8A95-B033CD92FE36}"/>
    <cellStyle name="Normal 2 32 16" xfId="2049" xr:uid="{B9DEC5B3-E708-424B-8097-4E128E2C1B31}"/>
    <cellStyle name="Normal 2 32 16 2" xfId="2050" xr:uid="{C93F13D0-AD60-439C-B6E8-446DB2625D48}"/>
    <cellStyle name="Normal 2 32 17" xfId="2051" xr:uid="{B4AE1896-F763-4306-9EAF-3883B20A6B38}"/>
    <cellStyle name="Normal 2 32 17 2" xfId="2052" xr:uid="{625EFF0B-B9B8-4502-A217-D08916C27587}"/>
    <cellStyle name="Normal 2 32 18" xfId="2053" xr:uid="{59794BCA-72CF-455A-8393-600C789A8AD5}"/>
    <cellStyle name="Normal 2 32 18 2" xfId="2054" xr:uid="{BCDDB656-F2BB-42BF-8B9B-4A1D6FCA1901}"/>
    <cellStyle name="Normal 2 32 19" xfId="2055" xr:uid="{1E073260-D7A9-42B2-9475-350CA9828611}"/>
    <cellStyle name="Normal 2 32 19 2" xfId="2056" xr:uid="{B7030A5A-6818-456A-A1A8-6914F21EAFA4}"/>
    <cellStyle name="Normal 2 32 2" xfId="2057" xr:uid="{F00AF83A-1899-48A0-9978-CE2C9996CB11}"/>
    <cellStyle name="Normal 2 32 2 2" xfId="2058" xr:uid="{B43BA508-E87A-491F-BD02-8C9C0D524F73}"/>
    <cellStyle name="Normal 2 32 20" xfId="2059" xr:uid="{6B983A27-6FB5-49C3-A0FC-646B8B7ED3EC}"/>
    <cellStyle name="Normal 2 32 20 2" xfId="2060" xr:uid="{CC4F533A-779A-4AE9-9B56-DF0CCAB0819F}"/>
    <cellStyle name="Normal 2 32 21" xfId="2061" xr:uid="{09C38E0E-A2D8-4DA8-8A97-F074A3142131}"/>
    <cellStyle name="Normal 2 32 21 2" xfId="2062" xr:uid="{3416E378-FFFA-44F9-B062-FA58CC80CC36}"/>
    <cellStyle name="Normal 2 32 22" xfId="2063" xr:uid="{10FABD3A-0298-45A0-87DB-EBC062EADC1B}"/>
    <cellStyle name="Normal 2 32 22 2" xfId="2064" xr:uid="{A6141E9D-C61D-4412-8A8E-1E49F74DB4AD}"/>
    <cellStyle name="Normal 2 32 23" xfId="2065" xr:uid="{6614163D-47E1-4C39-AD49-E4A2802B0D2F}"/>
    <cellStyle name="Normal 2 32 23 2" xfId="2066" xr:uid="{BF2914A3-263D-4B33-9523-F3B527867D79}"/>
    <cellStyle name="Normal 2 32 24" xfId="2067" xr:uid="{836A7642-ECE2-47FC-8312-8EB71DCEC7FB}"/>
    <cellStyle name="Normal 2 32 3" xfId="2068" xr:uid="{D5B77B8B-C91C-4245-8E8A-B53B1EC470A1}"/>
    <cellStyle name="Normal 2 32 3 2" xfId="2069" xr:uid="{E086FF51-2197-4DAF-A19A-67E2F434ED04}"/>
    <cellStyle name="Normal 2 32 4" xfId="2070" xr:uid="{E6BFB0EE-5E3E-4A49-9C10-73552013B036}"/>
    <cellStyle name="Normal 2 32 4 2" xfId="2071" xr:uid="{934C5AB7-0E90-44B5-9263-F998021811DC}"/>
    <cellStyle name="Normal 2 32 5" xfId="2072" xr:uid="{5167BBDD-4D35-406F-9635-7A0D783D3F38}"/>
    <cellStyle name="Normal 2 32 5 2" xfId="2073" xr:uid="{D39DC8C5-EC84-405C-95BF-BCD3E768822F}"/>
    <cellStyle name="Normal 2 32 6" xfId="2074" xr:uid="{EA7D08CA-D81D-4EF5-A00A-EF3DA902CC6D}"/>
    <cellStyle name="Normal 2 32 6 2" xfId="2075" xr:uid="{E2979222-5BE5-4A68-85C3-048A21D24B1C}"/>
    <cellStyle name="Normal 2 32 7" xfId="2076" xr:uid="{A9881C3C-C126-4EEF-AB33-D94B99559EEB}"/>
    <cellStyle name="Normal 2 32 7 2" xfId="2077" xr:uid="{94578D69-4CF0-43D1-A2CA-55FB93A7FF66}"/>
    <cellStyle name="Normal 2 32 8" xfId="2078" xr:uid="{E45213B5-143F-49A2-8815-8D606FB684B6}"/>
    <cellStyle name="Normal 2 32 8 2" xfId="2079" xr:uid="{D47D465D-D54F-4ECD-B5A6-62397DF4A444}"/>
    <cellStyle name="Normal 2 32 9" xfId="2080" xr:uid="{F5E9F0B9-C5BF-4800-835E-1C1E2756DF72}"/>
    <cellStyle name="Normal 2 32 9 2" xfId="2081" xr:uid="{4A7144F5-8E99-4C54-8C3D-477BDAE44586}"/>
    <cellStyle name="Normal 2 33" xfId="2082" xr:uid="{3EAC3675-94C8-4ABF-84A6-73CFF97952D9}"/>
    <cellStyle name="Normal 2 33 10" xfId="2083" xr:uid="{6A800BE2-44D1-4E4F-9AA4-2F4DCC2FF65A}"/>
    <cellStyle name="Normal 2 33 10 2" xfId="2084" xr:uid="{43C7027E-E45F-4B56-9DFB-33843DA88483}"/>
    <cellStyle name="Normal 2 33 11" xfId="2085" xr:uid="{633ABF00-4245-4810-96D5-6D1DDFC17484}"/>
    <cellStyle name="Normal 2 33 11 2" xfId="2086" xr:uid="{054ED294-5CAE-4FA8-9F51-88E30BB7A9B4}"/>
    <cellStyle name="Normal 2 33 12" xfId="2087" xr:uid="{52CCC6BA-53BA-4DEF-94DC-31946FAA42DA}"/>
    <cellStyle name="Normal 2 33 12 2" xfId="2088" xr:uid="{F7348B03-734E-4C10-8B8D-23140B9492AD}"/>
    <cellStyle name="Normal 2 33 13" xfId="2089" xr:uid="{5A94B481-F85D-49EA-B0FB-96D42DAEE145}"/>
    <cellStyle name="Normal 2 33 13 2" xfId="2090" xr:uid="{D5301AB5-DA22-4268-BC3B-E70BAFDC603C}"/>
    <cellStyle name="Normal 2 33 14" xfId="2091" xr:uid="{A5104E7C-C550-4522-8804-5745857FCDFA}"/>
    <cellStyle name="Normal 2 33 14 2" xfId="2092" xr:uid="{82E2F1A2-CE92-45A1-8FFE-DEE05156FB41}"/>
    <cellStyle name="Normal 2 33 15" xfId="2093" xr:uid="{70F841C9-5139-4DAF-890F-BE1CF95D563D}"/>
    <cellStyle name="Normal 2 33 15 2" xfId="2094" xr:uid="{4C085C19-E7B4-4906-ACDD-415E0B7CEFC5}"/>
    <cellStyle name="Normal 2 33 16" xfId="2095" xr:uid="{697CE8E4-BCC5-46B3-91C9-C21DD016D418}"/>
    <cellStyle name="Normal 2 33 16 2" xfId="2096" xr:uid="{7EEA66AB-752A-414B-9D7C-058CBCE8A2BB}"/>
    <cellStyle name="Normal 2 33 17" xfId="2097" xr:uid="{1876AFE2-68E1-4E41-BBC5-922C7ED0A044}"/>
    <cellStyle name="Normal 2 33 17 2" xfId="2098" xr:uid="{245B2703-05A8-4EDD-918A-340F475E5F3D}"/>
    <cellStyle name="Normal 2 33 18" xfId="2099" xr:uid="{36243F0C-3AD1-495D-9FCF-333911C86F80}"/>
    <cellStyle name="Normal 2 33 18 2" xfId="2100" xr:uid="{6FB7AEEA-D12E-4158-BDE0-DE1FBDC81AF3}"/>
    <cellStyle name="Normal 2 33 19" xfId="2101" xr:uid="{2E2AE954-949F-48C5-A27A-75D9D1995B3D}"/>
    <cellStyle name="Normal 2 33 19 2" xfId="2102" xr:uid="{A4165BC7-33F6-47FB-92EC-0F2DB2E7FAA8}"/>
    <cellStyle name="Normal 2 33 2" xfId="2103" xr:uid="{446B5FE2-DF78-4EA5-9C45-2E91A52258D3}"/>
    <cellStyle name="Normal 2 33 2 2" xfId="2104" xr:uid="{B197E263-AB79-4B80-A88C-6246B9AE64E9}"/>
    <cellStyle name="Normal 2 33 20" xfId="2105" xr:uid="{2C929D40-23B3-4BD6-A54F-E6528D519657}"/>
    <cellStyle name="Normal 2 33 20 2" xfId="2106" xr:uid="{3B3265ED-A9FD-4DD1-9510-E6C3331BA0BD}"/>
    <cellStyle name="Normal 2 33 21" xfId="2107" xr:uid="{FC2FF69E-D56E-4DD4-9D0F-C7AC475E9A74}"/>
    <cellStyle name="Normal 2 33 21 2" xfId="2108" xr:uid="{0F10DD4F-0F3F-454A-BA49-C289FE607317}"/>
    <cellStyle name="Normal 2 33 22" xfId="2109" xr:uid="{495F9D8C-A61D-4FA8-9F1F-8A29E58083B5}"/>
    <cellStyle name="Normal 2 33 22 2" xfId="2110" xr:uid="{019C8B66-46B1-44A9-802B-CADB921F0DF0}"/>
    <cellStyle name="Normal 2 33 23" xfId="2111" xr:uid="{DAC125CF-B3E0-4576-BEAC-AF5F3FEC0818}"/>
    <cellStyle name="Normal 2 33 23 2" xfId="2112" xr:uid="{BF83FE56-5C2A-4152-B76A-CF4AD0FB0125}"/>
    <cellStyle name="Normal 2 33 24" xfId="2113" xr:uid="{B6767F55-0690-4472-87FD-BC2A4505F2A9}"/>
    <cellStyle name="Normal 2 33 3" xfId="2114" xr:uid="{392594C0-EF95-419F-AC4A-DE8C193315A6}"/>
    <cellStyle name="Normal 2 33 3 2" xfId="2115" xr:uid="{4C0DC716-F065-453E-A8B8-CCBE12D10185}"/>
    <cellStyle name="Normal 2 33 4" xfId="2116" xr:uid="{DC0B96A2-978B-480B-930C-C625270F7EFC}"/>
    <cellStyle name="Normal 2 33 4 2" xfId="2117" xr:uid="{9D5E742A-FE95-4AE0-A4BE-2B94DCF578AC}"/>
    <cellStyle name="Normal 2 33 5" xfId="2118" xr:uid="{F74AAA4C-E05C-40B9-806D-4CA43D165BDC}"/>
    <cellStyle name="Normal 2 33 5 2" xfId="2119" xr:uid="{6645F23F-0291-4871-8B37-BE03E46B2C5F}"/>
    <cellStyle name="Normal 2 33 6" xfId="2120" xr:uid="{F331BC54-0B14-4B45-8E63-14A197D93096}"/>
    <cellStyle name="Normal 2 33 6 2" xfId="2121" xr:uid="{2991A4DB-483E-4421-9E33-5721238B70EE}"/>
    <cellStyle name="Normal 2 33 7" xfId="2122" xr:uid="{8C6B01E0-E9E4-4842-AB2E-1BD1CDD37A59}"/>
    <cellStyle name="Normal 2 33 7 2" xfId="2123" xr:uid="{C25940D8-7D53-4FE2-A79A-E3FB23AF3EE7}"/>
    <cellStyle name="Normal 2 33 8" xfId="2124" xr:uid="{40A2738C-0F06-4BAD-BD5B-7718594A171D}"/>
    <cellStyle name="Normal 2 33 8 2" xfId="2125" xr:uid="{6F137ADD-1485-4D44-846B-D3F52B0E1519}"/>
    <cellStyle name="Normal 2 33 9" xfId="2126" xr:uid="{909429E6-EA31-4593-A815-E1382B291215}"/>
    <cellStyle name="Normal 2 33 9 2" xfId="2127" xr:uid="{1493F810-E46B-40AE-9BC4-C5CD1001ABC5}"/>
    <cellStyle name="Normal 2 34" xfId="2128" xr:uid="{8659DF62-0D52-445C-8404-83BA075B842D}"/>
    <cellStyle name="Normal 2 34 10" xfId="2129" xr:uid="{5D8D9CA4-60C0-4986-B271-9DD6201E39E6}"/>
    <cellStyle name="Normal 2 34 10 2" xfId="2130" xr:uid="{4823C342-AC11-4016-A62E-9EA34CA65EA9}"/>
    <cellStyle name="Normal 2 34 11" xfId="2131" xr:uid="{0536E5B2-7A56-414E-90A5-0A7925DBA22A}"/>
    <cellStyle name="Normal 2 34 11 2" xfId="2132" xr:uid="{74D813FA-0AF6-42B7-B458-E21B4FAFA814}"/>
    <cellStyle name="Normal 2 34 12" xfId="2133" xr:uid="{BD8ED1F6-5E2F-4D8E-8E4D-FAC9E853F4A4}"/>
    <cellStyle name="Normal 2 34 12 2" xfId="2134" xr:uid="{888F5F77-A883-4929-B981-84EDF33377DE}"/>
    <cellStyle name="Normal 2 34 13" xfId="2135" xr:uid="{E952C6CB-404B-47CC-98A8-C5C9BB3248A2}"/>
    <cellStyle name="Normal 2 34 13 2" xfId="2136" xr:uid="{9FBED27E-5EFC-4F0A-AB5A-8CA8452BCF1F}"/>
    <cellStyle name="Normal 2 34 14" xfId="2137" xr:uid="{32B1AC76-E901-48A4-B142-0534C0C1BB3E}"/>
    <cellStyle name="Normal 2 34 14 2" xfId="2138" xr:uid="{414D4A25-C064-471B-8E91-E7E5EDC6205F}"/>
    <cellStyle name="Normal 2 34 15" xfId="2139" xr:uid="{2A90B083-721D-4F1D-AD54-5C7AF0B846EF}"/>
    <cellStyle name="Normal 2 34 15 2" xfId="2140" xr:uid="{D9FD6990-0DB8-48A5-83B7-AF66D3BFC8D7}"/>
    <cellStyle name="Normal 2 34 16" xfId="2141" xr:uid="{E2557026-36B9-47D0-BA10-6E8351D36CBE}"/>
    <cellStyle name="Normal 2 34 16 2" xfId="2142" xr:uid="{A07A7B06-7749-4528-AD1F-726EA8213D53}"/>
    <cellStyle name="Normal 2 34 17" xfId="2143" xr:uid="{0135F830-F766-484C-825A-D70362B3C14A}"/>
    <cellStyle name="Normal 2 34 17 2" xfId="2144" xr:uid="{C13CEB49-DDD4-4BA8-BEE2-9B8CF0F215B9}"/>
    <cellStyle name="Normal 2 34 18" xfId="2145" xr:uid="{CC0E4169-DC42-4CD4-B3BF-7B1AC4452761}"/>
    <cellStyle name="Normal 2 34 18 2" xfId="2146" xr:uid="{E346C8BD-F691-4057-96CA-B43C88913B07}"/>
    <cellStyle name="Normal 2 34 19" xfId="2147" xr:uid="{E0A2E9DC-51A6-432E-8638-2A507863E3C9}"/>
    <cellStyle name="Normal 2 34 19 2" xfId="2148" xr:uid="{C0CF4123-B761-420F-9607-CEF4B81F4CFC}"/>
    <cellStyle name="Normal 2 34 2" xfId="2149" xr:uid="{3F9E5C70-0205-427A-9BDD-49B15786F8FD}"/>
    <cellStyle name="Normal 2 34 2 2" xfId="2150" xr:uid="{E9AC843E-3233-47BC-AB1C-64B6476C7BD8}"/>
    <cellStyle name="Normal 2 34 20" xfId="2151" xr:uid="{83A8D369-B5A1-4132-BF18-8A465BDB3004}"/>
    <cellStyle name="Normal 2 34 20 2" xfId="2152" xr:uid="{1FD1F776-1BC1-4181-8A97-A8A18CF8E556}"/>
    <cellStyle name="Normal 2 34 21" xfId="2153" xr:uid="{F6ADBD79-B2B9-4AD5-8FEC-4C8D10E0AEC7}"/>
    <cellStyle name="Normal 2 34 21 2" xfId="2154" xr:uid="{D3184596-EB5F-43B8-B1DB-7A7FAEBE33DA}"/>
    <cellStyle name="Normal 2 34 22" xfId="2155" xr:uid="{B6E70BD4-93C9-4624-A873-923665890AD6}"/>
    <cellStyle name="Normal 2 34 22 2" xfId="2156" xr:uid="{F0614BB0-03CB-4BEB-807A-C05003C1F639}"/>
    <cellStyle name="Normal 2 34 23" xfId="2157" xr:uid="{683629F7-1A2F-44C7-841E-767017A6F831}"/>
    <cellStyle name="Normal 2 34 23 2" xfId="2158" xr:uid="{26A0E967-21C9-413C-97A9-3F830E0640DC}"/>
    <cellStyle name="Normal 2 34 24" xfId="2159" xr:uid="{6E307104-FCDE-43BF-BD7C-F289705E7C53}"/>
    <cellStyle name="Normal 2 34 3" xfId="2160" xr:uid="{4FF241C6-5FDF-4D8A-BC62-F0DCB89BA1A8}"/>
    <cellStyle name="Normal 2 34 3 2" xfId="2161" xr:uid="{31AE101D-3678-4E58-8AB8-51BECF8FC0B5}"/>
    <cellStyle name="Normal 2 34 4" xfId="2162" xr:uid="{0837F770-79F3-4B17-843D-C0D1F551D7F0}"/>
    <cellStyle name="Normal 2 34 4 2" xfId="2163" xr:uid="{1819F9DD-A948-42D1-AC03-984600595113}"/>
    <cellStyle name="Normal 2 34 5" xfId="2164" xr:uid="{95101693-F447-46BC-8060-8ED614C3C94B}"/>
    <cellStyle name="Normal 2 34 5 2" xfId="2165" xr:uid="{7E628F67-86F9-45AD-BCCD-57EB8030325E}"/>
    <cellStyle name="Normal 2 34 6" xfId="2166" xr:uid="{13D38F32-2FD3-42CD-9414-84DB5B531FA9}"/>
    <cellStyle name="Normal 2 34 6 2" xfId="2167" xr:uid="{4F5A8D26-B85D-4E83-88B6-6E506C87DCC5}"/>
    <cellStyle name="Normal 2 34 7" xfId="2168" xr:uid="{86BCFC22-D59E-424F-8480-927594911402}"/>
    <cellStyle name="Normal 2 34 7 2" xfId="2169" xr:uid="{089B7AA2-15D7-4660-A604-F1D1F1C39D99}"/>
    <cellStyle name="Normal 2 34 8" xfId="2170" xr:uid="{B5698953-FADC-444D-A05C-7C77A80600F0}"/>
    <cellStyle name="Normal 2 34 8 2" xfId="2171" xr:uid="{772E6B6B-6BF9-4E48-98EC-764FCB71E6E5}"/>
    <cellStyle name="Normal 2 34 9" xfId="2172" xr:uid="{FAC087AE-60A9-472A-8774-0E70F46EC295}"/>
    <cellStyle name="Normal 2 34 9 2" xfId="2173" xr:uid="{F57FA56F-FE1E-4FB4-B236-4D27B5C56F9F}"/>
    <cellStyle name="Normal 2 35" xfId="2174" xr:uid="{38C36285-1185-484F-914C-E9439DAB482C}"/>
    <cellStyle name="Normal 2 35 10" xfId="2175" xr:uid="{81B232D0-74CF-42D7-833F-DEAC62FC4867}"/>
    <cellStyle name="Normal 2 35 10 2" xfId="2176" xr:uid="{919AEF68-AAB4-4640-8E04-6597775CF153}"/>
    <cellStyle name="Normal 2 35 11" xfId="2177" xr:uid="{DB7603C1-A92F-4003-BDE0-BEC6535D5749}"/>
    <cellStyle name="Normal 2 35 11 2" xfId="2178" xr:uid="{76E835CA-DE1D-4E6D-881B-E54EE5EE1B05}"/>
    <cellStyle name="Normal 2 35 12" xfId="2179" xr:uid="{4B329A7D-C87B-4FEB-83AC-F7EB6E23D2BC}"/>
    <cellStyle name="Normal 2 35 12 2" xfId="2180" xr:uid="{511807A0-5329-4489-A130-9B1040935775}"/>
    <cellStyle name="Normal 2 35 13" xfId="2181" xr:uid="{3F631833-C074-4900-BAAD-0638DB96954F}"/>
    <cellStyle name="Normal 2 35 13 2" xfId="2182" xr:uid="{94A9FD62-95A5-4B12-AFC4-6E23B3AB42F9}"/>
    <cellStyle name="Normal 2 35 14" xfId="2183" xr:uid="{F34A6D62-4D35-45AB-9172-ADABEEB8CE1E}"/>
    <cellStyle name="Normal 2 35 14 2" xfId="2184" xr:uid="{B03D16BB-AA86-4E25-8D1F-DB29547EAB01}"/>
    <cellStyle name="Normal 2 35 15" xfId="2185" xr:uid="{FB000AFA-3507-4471-A9D1-B800ECDFF4B6}"/>
    <cellStyle name="Normal 2 35 15 2" xfId="2186" xr:uid="{A49FBC98-AD9B-4B48-9476-237CC0841AFE}"/>
    <cellStyle name="Normal 2 35 16" xfId="2187" xr:uid="{3BBED62B-5A8A-445E-BB0A-F5F73297540E}"/>
    <cellStyle name="Normal 2 35 16 2" xfId="2188" xr:uid="{0A6C47F8-5090-488E-9FE9-83464F9AC95C}"/>
    <cellStyle name="Normal 2 35 17" xfId="2189" xr:uid="{756A9FE4-E372-4829-91B2-49A49888A9D9}"/>
    <cellStyle name="Normal 2 35 17 2" xfId="2190" xr:uid="{FE451013-978C-4DE8-A028-D388948BC0CA}"/>
    <cellStyle name="Normal 2 35 18" xfId="2191" xr:uid="{5C9CC48A-0D10-4508-86C2-0AB285675EB6}"/>
    <cellStyle name="Normal 2 35 18 2" xfId="2192" xr:uid="{2AC88086-F6E8-4345-9CC1-81EEBB3796B4}"/>
    <cellStyle name="Normal 2 35 19" xfId="2193" xr:uid="{87F54EB1-7E52-428F-85A8-D1F23176F7AF}"/>
    <cellStyle name="Normal 2 35 19 2" xfId="2194" xr:uid="{F1883F0E-5A59-4A8E-AC72-FFD14EE891AB}"/>
    <cellStyle name="Normal 2 35 2" xfId="2195" xr:uid="{651D538F-4D1B-4B10-9A1E-1C9B7801624C}"/>
    <cellStyle name="Normal 2 35 2 2" xfId="2196" xr:uid="{2C5E4308-06F2-40D4-BAF3-1E98B50C709D}"/>
    <cellStyle name="Normal 2 35 20" xfId="2197" xr:uid="{9DD080AC-3209-47B4-BFE9-33C3381B1130}"/>
    <cellStyle name="Normal 2 35 20 2" xfId="2198" xr:uid="{FB97BA97-F36E-493E-BE05-B6BB66A957AC}"/>
    <cellStyle name="Normal 2 35 21" xfId="2199" xr:uid="{198E5309-B3DD-4AEA-A61C-EBB2011D0C86}"/>
    <cellStyle name="Normal 2 35 21 2" xfId="2200" xr:uid="{A3E888B7-EBE1-4149-8197-40A489185BFF}"/>
    <cellStyle name="Normal 2 35 22" xfId="2201" xr:uid="{F53D5428-0DFA-4AD7-B58E-4FE84F944B90}"/>
    <cellStyle name="Normal 2 35 22 2" xfId="2202" xr:uid="{6F98CB44-6678-4665-B649-667BC2B6587D}"/>
    <cellStyle name="Normal 2 35 23" xfId="2203" xr:uid="{7726BE4C-AC96-4F35-A7BB-BDA9F3FEBB06}"/>
    <cellStyle name="Normal 2 35 23 2" xfId="2204" xr:uid="{B21575F0-17D7-446E-978C-7D8D982E158A}"/>
    <cellStyle name="Normal 2 35 24" xfId="2205" xr:uid="{75D01E05-0086-41BB-BE07-6A4484895E04}"/>
    <cellStyle name="Normal 2 35 3" xfId="2206" xr:uid="{87DBB8EC-DF9A-45B1-9EAD-D5AD926891E7}"/>
    <cellStyle name="Normal 2 35 3 2" xfId="2207" xr:uid="{CA4C14A6-583D-4C16-BBF7-6CB98734AF0B}"/>
    <cellStyle name="Normal 2 35 4" xfId="2208" xr:uid="{BD58D8D0-EFF7-440E-B00E-4162F7DA1306}"/>
    <cellStyle name="Normal 2 35 4 2" xfId="2209" xr:uid="{576A41FB-B819-4B7E-9CC3-5DD603B06C05}"/>
    <cellStyle name="Normal 2 35 5" xfId="2210" xr:uid="{E18C9372-9E88-4DCC-9859-6DBBF263D2D1}"/>
    <cellStyle name="Normal 2 35 5 2" xfId="2211" xr:uid="{E2377FD1-CFE7-4600-8304-2CE313A61863}"/>
    <cellStyle name="Normal 2 35 6" xfId="2212" xr:uid="{4D5B188C-E01A-42AB-A81C-E2250550E200}"/>
    <cellStyle name="Normal 2 35 6 2" xfId="2213" xr:uid="{6A2F14A2-4181-4FD4-B16D-14B573299211}"/>
    <cellStyle name="Normal 2 35 7" xfId="2214" xr:uid="{A1212C99-C4F3-460F-B281-CAF1DAFCCF84}"/>
    <cellStyle name="Normal 2 35 7 2" xfId="2215" xr:uid="{C26BB45A-9E8A-4874-B532-57231661A0B5}"/>
    <cellStyle name="Normal 2 35 8" xfId="2216" xr:uid="{9409D318-EFBB-4A28-A862-AC2226770871}"/>
    <cellStyle name="Normal 2 35 8 2" xfId="2217" xr:uid="{255BC423-FD24-49BF-B253-E1401705BC9C}"/>
    <cellStyle name="Normal 2 35 9" xfId="2218" xr:uid="{2C21E7C9-1898-465C-B6E9-383787EF8560}"/>
    <cellStyle name="Normal 2 35 9 2" xfId="2219" xr:uid="{E66B3476-01D6-4EA9-A193-D6DE953D7162}"/>
    <cellStyle name="Normal 2 36" xfId="2220" xr:uid="{C77E4693-D4CF-4C74-B265-C9ACFE1645E0}"/>
    <cellStyle name="Normal 2 36 10" xfId="2221" xr:uid="{CEAF60F2-920A-4CAD-8F1B-0A26729209B1}"/>
    <cellStyle name="Normal 2 36 10 2" xfId="2222" xr:uid="{8F3A73C2-AB05-449E-A7AA-5C316B76AA27}"/>
    <cellStyle name="Normal 2 36 11" xfId="2223" xr:uid="{355D9965-1578-4B02-9FF4-41E2E8B137E6}"/>
    <cellStyle name="Normal 2 36 11 2" xfId="2224" xr:uid="{9AD5D60A-5AE2-4211-92FB-69B3BAB4085B}"/>
    <cellStyle name="Normal 2 36 12" xfId="2225" xr:uid="{6067E895-8AFE-48EA-8825-162AD10BD5ED}"/>
    <cellStyle name="Normal 2 36 12 2" xfId="2226" xr:uid="{18792508-3FE2-4FE5-A3FA-2768B9867F12}"/>
    <cellStyle name="Normal 2 36 13" xfId="2227" xr:uid="{7189104A-60FE-4EAC-81D9-4AE836A7781A}"/>
    <cellStyle name="Normal 2 36 13 2" xfId="2228" xr:uid="{1E700B82-B930-4144-91E5-1A982EE0C372}"/>
    <cellStyle name="Normal 2 36 14" xfId="2229" xr:uid="{8A08FEF9-DBD8-4052-B098-AE436592E277}"/>
    <cellStyle name="Normal 2 36 14 2" xfId="2230" xr:uid="{617DD8BC-C90B-4106-BC71-F656C2AF04CE}"/>
    <cellStyle name="Normal 2 36 15" xfId="2231" xr:uid="{2B7F7840-83A6-4B7A-A5AE-E78054998B4A}"/>
    <cellStyle name="Normal 2 36 15 2" xfId="2232" xr:uid="{F8C22468-6395-4A61-BB84-8FE5C071FF54}"/>
    <cellStyle name="Normal 2 36 16" xfId="2233" xr:uid="{001D57A5-9C60-4A9C-9697-2567729AEC09}"/>
    <cellStyle name="Normal 2 36 16 2" xfId="2234" xr:uid="{68E3B1F6-6E73-4546-878C-8726DF64FCD8}"/>
    <cellStyle name="Normal 2 36 17" xfId="2235" xr:uid="{78B0FC4E-E658-4726-9C36-4CCA41F8DD79}"/>
    <cellStyle name="Normal 2 36 17 2" xfId="2236" xr:uid="{6310CFA3-844C-44D7-B719-1C9870E67C41}"/>
    <cellStyle name="Normal 2 36 18" xfId="2237" xr:uid="{AB732CD9-075C-4259-8CB8-38632544DFA5}"/>
    <cellStyle name="Normal 2 36 18 2" xfId="2238" xr:uid="{7592A238-1242-4EFF-A33D-BAA85CC0A766}"/>
    <cellStyle name="Normal 2 36 19" xfId="2239" xr:uid="{80FB5555-64B2-4014-9E61-BA4452EA5CB3}"/>
    <cellStyle name="Normal 2 36 19 2" xfId="2240" xr:uid="{734DE1AD-AAA4-4861-825A-DEDEBFD703A4}"/>
    <cellStyle name="Normal 2 36 2" xfId="2241" xr:uid="{E095B65B-260A-4F3F-9BC0-8CE36B50DEAD}"/>
    <cellStyle name="Normal 2 36 2 2" xfId="2242" xr:uid="{2FA56467-98B4-40AD-A333-C886169EA8D8}"/>
    <cellStyle name="Normal 2 36 20" xfId="2243" xr:uid="{F66308EE-1C4A-424C-B770-28B0D38734C3}"/>
    <cellStyle name="Normal 2 36 20 2" xfId="2244" xr:uid="{92E73F1E-B3A1-47E7-B1BC-12CAA6E080CC}"/>
    <cellStyle name="Normal 2 36 21" xfId="2245" xr:uid="{D636E5AC-D14A-4255-B3C5-F7A09FFBA066}"/>
    <cellStyle name="Normal 2 36 21 2" xfId="2246" xr:uid="{EDD037E9-EDD4-4E49-862C-3FE49A719338}"/>
    <cellStyle name="Normal 2 36 22" xfId="2247" xr:uid="{57D81071-A17C-4458-8AA0-7E8D074C59BE}"/>
    <cellStyle name="Normal 2 36 22 2" xfId="2248" xr:uid="{2CC12358-F0AC-4271-BFAD-1D13747FB8CD}"/>
    <cellStyle name="Normal 2 36 23" xfId="2249" xr:uid="{55408325-4035-4BD7-8B96-25EF65A10D9B}"/>
    <cellStyle name="Normal 2 36 23 2" xfId="2250" xr:uid="{BA09532D-8F9F-43D7-A64D-5496A6ABEFBB}"/>
    <cellStyle name="Normal 2 36 24" xfId="2251" xr:uid="{9BC0FD57-1F61-4830-9145-45EA4D5AAA35}"/>
    <cellStyle name="Normal 2 36 3" xfId="2252" xr:uid="{96C7A3F3-B34E-425D-B8F7-24573A899518}"/>
    <cellStyle name="Normal 2 36 3 2" xfId="2253" xr:uid="{1FC89396-CFB8-45F3-8BA5-F2163A43342E}"/>
    <cellStyle name="Normal 2 36 4" xfId="2254" xr:uid="{1ED34129-B2A0-4C8E-9D0A-7862F3D2AB74}"/>
    <cellStyle name="Normal 2 36 4 2" xfId="2255" xr:uid="{1B7B0AB4-446A-41AF-844E-4017AB3567C1}"/>
    <cellStyle name="Normal 2 36 5" xfId="2256" xr:uid="{248403D4-AA03-4062-835C-04C72BD5DE95}"/>
    <cellStyle name="Normal 2 36 5 2" xfId="2257" xr:uid="{766D0703-20CD-4515-BE45-E12DB2AA5DF5}"/>
    <cellStyle name="Normal 2 36 6" xfId="2258" xr:uid="{7CF87F21-2D4D-43C0-B492-976E1359964E}"/>
    <cellStyle name="Normal 2 36 6 2" xfId="2259" xr:uid="{7B181B43-F37E-416E-9FBC-2A2628DC43BE}"/>
    <cellStyle name="Normal 2 36 7" xfId="2260" xr:uid="{150B27F2-F1A2-447B-AAA6-05991AAE3257}"/>
    <cellStyle name="Normal 2 36 7 2" xfId="2261" xr:uid="{6075F008-827E-4873-87F3-5C17D453268F}"/>
    <cellStyle name="Normal 2 36 8" xfId="2262" xr:uid="{9BDB1A9D-4C47-4A2B-956B-B9A730F45DA6}"/>
    <cellStyle name="Normal 2 36 8 2" xfId="2263" xr:uid="{253D42A1-CD46-46C3-8B04-367EF1083754}"/>
    <cellStyle name="Normal 2 36 9" xfId="2264" xr:uid="{3C7D4535-02BA-481A-93F0-68145B7333C0}"/>
    <cellStyle name="Normal 2 36 9 2" xfId="2265" xr:uid="{9963DC09-04A0-406B-A51D-C37403C52F30}"/>
    <cellStyle name="Normal 2 37" xfId="2266" xr:uid="{7AEF1056-FEA7-4CE2-8BCD-A74CFE71BB93}"/>
    <cellStyle name="Normal 2 37 10" xfId="2267" xr:uid="{C5F69E6C-97DB-4CE4-BE19-B17600311857}"/>
    <cellStyle name="Normal 2 37 10 2" xfId="2268" xr:uid="{9B388F3A-F349-49F1-A92F-72473F41382C}"/>
    <cellStyle name="Normal 2 37 11" xfId="2269" xr:uid="{BE33ABE7-39FB-4BAC-9485-DC3081186CC1}"/>
    <cellStyle name="Normal 2 37 11 2" xfId="2270" xr:uid="{826706FB-99DC-42AD-93E7-C499090CF41C}"/>
    <cellStyle name="Normal 2 37 12" xfId="2271" xr:uid="{51B5585B-630A-4CED-9142-52882A6946AB}"/>
    <cellStyle name="Normal 2 37 12 2" xfId="2272" xr:uid="{1AD3FC15-29ED-4705-BBA7-FAC9D8A8D78A}"/>
    <cellStyle name="Normal 2 37 13" xfId="2273" xr:uid="{670058A8-9393-486C-B0E4-7B7A588033B9}"/>
    <cellStyle name="Normal 2 37 13 2" xfId="2274" xr:uid="{37D846ED-E8BF-4446-8BE7-AAA83971D6BB}"/>
    <cellStyle name="Normal 2 37 14" xfId="2275" xr:uid="{174DD82D-1FF8-48C3-A562-576F1B125866}"/>
    <cellStyle name="Normal 2 37 14 2" xfId="2276" xr:uid="{5CC7B18A-1AEB-4593-8776-C0F7A7ABBCDF}"/>
    <cellStyle name="Normal 2 37 15" xfId="2277" xr:uid="{FEC475EB-81AF-47AF-9D1C-7C913CB30277}"/>
    <cellStyle name="Normal 2 37 15 2" xfId="2278" xr:uid="{A7F87B4E-68D5-4E40-A669-91B6C1917159}"/>
    <cellStyle name="Normal 2 37 16" xfId="2279" xr:uid="{9EAC10C1-422D-46DC-BB73-488072239337}"/>
    <cellStyle name="Normal 2 37 16 2" xfId="2280" xr:uid="{9B3A604D-D2E8-4FCB-9E0B-2DE643720A96}"/>
    <cellStyle name="Normal 2 37 17" xfId="2281" xr:uid="{37262B61-FD47-4757-BA48-F80796030F02}"/>
    <cellStyle name="Normal 2 37 17 2" xfId="2282" xr:uid="{C9898A53-5929-463D-A3F1-EC3445FC4A7E}"/>
    <cellStyle name="Normal 2 37 18" xfId="2283" xr:uid="{CA826D9D-14D7-40D6-9157-04659F64BAF6}"/>
    <cellStyle name="Normal 2 37 18 2" xfId="2284" xr:uid="{FD2F1AC5-2A5C-4596-A04A-A881EC3776EA}"/>
    <cellStyle name="Normal 2 37 19" xfId="2285" xr:uid="{41789F7D-D912-484E-9D26-5C03468028B2}"/>
    <cellStyle name="Normal 2 37 19 2" xfId="2286" xr:uid="{EC628690-6FEA-4160-A750-49036A6F0827}"/>
    <cellStyle name="Normal 2 37 2" xfId="2287" xr:uid="{5956187C-516B-4231-BDEB-FEF4569E288B}"/>
    <cellStyle name="Normal 2 37 2 2" xfId="2288" xr:uid="{0C7FF31D-31EC-4A6E-997E-475565CE7610}"/>
    <cellStyle name="Normal 2 37 20" xfId="2289" xr:uid="{B0AABEE4-D7F7-4AEC-8CEA-93968660C84B}"/>
    <cellStyle name="Normal 2 37 20 2" xfId="2290" xr:uid="{6509098F-67A0-402F-8483-921608003896}"/>
    <cellStyle name="Normal 2 37 21" xfId="2291" xr:uid="{5F898080-E1B2-4375-AD9B-E47E1D1BA228}"/>
    <cellStyle name="Normal 2 37 21 2" xfId="2292" xr:uid="{46F98E4B-6D9E-4218-A83F-C96C646AE7D1}"/>
    <cellStyle name="Normal 2 37 22" xfId="2293" xr:uid="{C96D6393-9385-4909-B7D3-76072B05B96E}"/>
    <cellStyle name="Normal 2 37 22 2" xfId="2294" xr:uid="{ED049842-C2D7-4D98-81BA-FF38CE04A3F2}"/>
    <cellStyle name="Normal 2 37 23" xfId="2295" xr:uid="{1D9459C0-A750-451E-A42F-F26C60776E9E}"/>
    <cellStyle name="Normal 2 37 23 2" xfId="2296" xr:uid="{CCA91E28-9C29-47A2-A23F-EE3E7A22AF36}"/>
    <cellStyle name="Normal 2 37 24" xfId="2297" xr:uid="{E2EEF76B-29A3-42D5-A605-CE9605EA72E4}"/>
    <cellStyle name="Normal 2 37 3" xfId="2298" xr:uid="{5903F9D6-508E-4BC5-989E-EA5C948ACEAE}"/>
    <cellStyle name="Normal 2 37 3 2" xfId="2299" xr:uid="{1AB57688-9FB2-46BE-BE3D-2BCC8836D525}"/>
    <cellStyle name="Normal 2 37 4" xfId="2300" xr:uid="{3F012776-D716-4250-982A-121D80C6304F}"/>
    <cellStyle name="Normal 2 37 4 2" xfId="2301" xr:uid="{4606D1F6-0B6A-4BD9-86DC-E54ED72801FB}"/>
    <cellStyle name="Normal 2 37 5" xfId="2302" xr:uid="{F4BBC2C7-9310-4752-A580-CF3BE02A8C1B}"/>
    <cellStyle name="Normal 2 37 5 2" xfId="2303" xr:uid="{27814647-7D46-4C64-A3D2-BD059E1BD10C}"/>
    <cellStyle name="Normal 2 37 6" xfId="2304" xr:uid="{88D1A6D9-C030-4366-9B92-A707D64FEAD4}"/>
    <cellStyle name="Normal 2 37 6 2" xfId="2305" xr:uid="{DC457B50-7890-41C0-926A-98C755EF109E}"/>
    <cellStyle name="Normal 2 37 7" xfId="2306" xr:uid="{DEB9DDEC-2ECA-4567-BE53-059904E39C67}"/>
    <cellStyle name="Normal 2 37 7 2" xfId="2307" xr:uid="{A3733415-EFA1-4BC9-B308-6592C08696C9}"/>
    <cellStyle name="Normal 2 37 8" xfId="2308" xr:uid="{6A20E192-ABA1-4B57-8BA9-13768A1F36D6}"/>
    <cellStyle name="Normal 2 37 8 2" xfId="2309" xr:uid="{B159DD52-3897-4E83-93AE-B77935290EB9}"/>
    <cellStyle name="Normal 2 37 9" xfId="2310" xr:uid="{D30F5009-5A4C-4F9D-A5C9-A041798FBB65}"/>
    <cellStyle name="Normal 2 37 9 2" xfId="2311" xr:uid="{18DB5444-1E98-4CBE-AAA2-31DF76F1CAFD}"/>
    <cellStyle name="Normal 2 38" xfId="2312" xr:uid="{26AECA16-2A5A-4317-8C1A-2975AA23E200}"/>
    <cellStyle name="Normal 2 38 10" xfId="2313" xr:uid="{EB62B8F8-A5ED-4EC2-B958-FAEC1763F426}"/>
    <cellStyle name="Normal 2 38 10 2" xfId="2314" xr:uid="{D714067A-B79A-4B6C-A68C-45A068374191}"/>
    <cellStyle name="Normal 2 38 11" xfId="2315" xr:uid="{BEDDFB37-27FD-4550-B5EC-40278C9F6F3B}"/>
    <cellStyle name="Normal 2 38 11 2" xfId="2316" xr:uid="{56A85949-6F48-45C7-A04A-4695A6DA8600}"/>
    <cellStyle name="Normal 2 38 12" xfId="2317" xr:uid="{A1EB965E-01EA-44D0-940E-DBFAF0E91ADF}"/>
    <cellStyle name="Normal 2 38 12 2" xfId="2318" xr:uid="{F5B07FD4-AC8F-4B24-89C4-E99EDCF50E34}"/>
    <cellStyle name="Normal 2 38 13" xfId="2319" xr:uid="{27CB19A4-5BE7-43DF-B04B-144655D59F99}"/>
    <cellStyle name="Normal 2 38 13 2" xfId="2320" xr:uid="{F85B3B1C-30FD-4715-82DD-E151E582E257}"/>
    <cellStyle name="Normal 2 38 14" xfId="2321" xr:uid="{2E6FB145-AF02-4535-B94F-0CC1C7657431}"/>
    <cellStyle name="Normal 2 38 14 2" xfId="2322" xr:uid="{E645CE32-F2FF-4335-91E3-B231E7FDBA1C}"/>
    <cellStyle name="Normal 2 38 15" xfId="2323" xr:uid="{22C338B9-0906-45AA-B36D-7E93978EE260}"/>
    <cellStyle name="Normal 2 38 15 2" xfId="2324" xr:uid="{D9B1792C-4D0F-432C-B681-233B21EC83A4}"/>
    <cellStyle name="Normal 2 38 16" xfId="2325" xr:uid="{D4109EC3-BA9D-4BA2-8A0D-A68B9B95A4F5}"/>
    <cellStyle name="Normal 2 38 16 2" xfId="2326" xr:uid="{A618AA47-11C2-4EDA-A8E2-4D26876B08A0}"/>
    <cellStyle name="Normal 2 38 17" xfId="2327" xr:uid="{31477E5F-F1AA-41FF-9F56-7489A8C27A1C}"/>
    <cellStyle name="Normal 2 38 17 2" xfId="2328" xr:uid="{B3E8CD3C-AD3F-4BBB-8429-0D305337CE29}"/>
    <cellStyle name="Normal 2 38 18" xfId="2329" xr:uid="{B396D09C-2417-4526-8CF5-27A56788CBAB}"/>
    <cellStyle name="Normal 2 38 18 2" xfId="2330" xr:uid="{A3B8E24A-3B43-4BD0-B53B-424934188A2B}"/>
    <cellStyle name="Normal 2 38 19" xfId="2331" xr:uid="{F8683C5F-A0C2-4B23-A2C7-371717C394C6}"/>
    <cellStyle name="Normal 2 38 19 2" xfId="2332" xr:uid="{6F8568BD-84AD-4DC1-91EA-50FB2E47CDA4}"/>
    <cellStyle name="Normal 2 38 2" xfId="2333" xr:uid="{8FC1667B-9F50-4F9B-932E-69B293B368EA}"/>
    <cellStyle name="Normal 2 38 2 2" xfId="2334" xr:uid="{099A7EF8-F0EF-44E7-BA6C-395C1B7056C2}"/>
    <cellStyle name="Normal 2 38 20" xfId="2335" xr:uid="{86E1F4DC-E38F-4778-AD81-B266BCD91233}"/>
    <cellStyle name="Normal 2 38 20 2" xfId="2336" xr:uid="{0AC6DF77-6973-4549-A28A-BFD12A76C4D7}"/>
    <cellStyle name="Normal 2 38 21" xfId="2337" xr:uid="{300BBC50-D37C-4D04-8D8A-936A04FBB85B}"/>
    <cellStyle name="Normal 2 38 21 2" xfId="2338" xr:uid="{A461FD9A-A256-4769-9AD8-6C96CF8F7D43}"/>
    <cellStyle name="Normal 2 38 22" xfId="2339" xr:uid="{CD97E82D-6FFB-46A9-9A86-30CF1144060C}"/>
    <cellStyle name="Normal 2 38 22 2" xfId="2340" xr:uid="{CB27DB39-073F-4B6F-8833-325F4BB176D2}"/>
    <cellStyle name="Normal 2 38 23" xfId="2341" xr:uid="{F4E32E5C-CF5D-4666-90B2-7368F9B14411}"/>
    <cellStyle name="Normal 2 38 23 2" xfId="2342" xr:uid="{0CD1A06F-89D8-45A5-858D-F0AFA9CD69C8}"/>
    <cellStyle name="Normal 2 38 24" xfId="2343" xr:uid="{5C28CCB2-E7B0-4F7A-9DF5-DE7A771B2BFD}"/>
    <cellStyle name="Normal 2 38 3" xfId="2344" xr:uid="{BE56CD55-E50F-421A-B9CC-50862B442A0A}"/>
    <cellStyle name="Normal 2 38 3 2" xfId="2345" xr:uid="{5414E547-B607-47B9-ABE1-152E9D4E6ECE}"/>
    <cellStyle name="Normal 2 38 4" xfId="2346" xr:uid="{CE06E101-D167-4E27-BE43-E9E4EEA42277}"/>
    <cellStyle name="Normal 2 38 4 2" xfId="2347" xr:uid="{21556AD1-EC98-4C0B-A993-9FA2BEADE92E}"/>
    <cellStyle name="Normal 2 38 5" xfId="2348" xr:uid="{9FA82CC7-DF12-4011-8C64-54A3FD90CD85}"/>
    <cellStyle name="Normal 2 38 5 2" xfId="2349" xr:uid="{47D00E3A-A7FE-4EF6-8786-42A97CEA7022}"/>
    <cellStyle name="Normal 2 38 6" xfId="2350" xr:uid="{C08419B9-35FA-415D-A7DE-F04F7AEF58B5}"/>
    <cellStyle name="Normal 2 38 6 2" xfId="2351" xr:uid="{33A583C0-0453-4276-9A4C-5A1A5934D439}"/>
    <cellStyle name="Normal 2 38 7" xfId="2352" xr:uid="{BEF7E402-E63A-4DC2-9EF3-9EFB43F8C86C}"/>
    <cellStyle name="Normal 2 38 7 2" xfId="2353" xr:uid="{8809C0B0-EEF6-40E6-AA97-487B24D47E3D}"/>
    <cellStyle name="Normal 2 38 8" xfId="2354" xr:uid="{809F4A64-EA2F-41EF-9A0C-20737D7B73D4}"/>
    <cellStyle name="Normal 2 38 8 2" xfId="2355" xr:uid="{B8F13C1C-33B2-4C4E-8AEA-D28B76468569}"/>
    <cellStyle name="Normal 2 38 9" xfId="2356" xr:uid="{A4930282-3908-4A67-8643-2E80C13C048E}"/>
    <cellStyle name="Normal 2 38 9 2" xfId="2357" xr:uid="{0FC9DAEC-4E5B-4AAB-BF5A-B90C56A738FF}"/>
    <cellStyle name="Normal 2 39" xfId="2358" xr:uid="{88080ED0-0E1E-4024-A227-A218412BF9FC}"/>
    <cellStyle name="Normal 2 39 10" xfId="2359" xr:uid="{12F8976F-7DBC-4B8E-BD9B-C9A35144BA20}"/>
    <cellStyle name="Normal 2 39 10 2" xfId="2360" xr:uid="{54A6C261-03F5-45BB-83A1-DEEE512D16B0}"/>
    <cellStyle name="Normal 2 39 11" xfId="2361" xr:uid="{EBFB376D-3974-43CE-962E-54789F2AB3A9}"/>
    <cellStyle name="Normal 2 39 11 2" xfId="2362" xr:uid="{E447151D-B0ED-4236-B959-140B4B0494E5}"/>
    <cellStyle name="Normal 2 39 12" xfId="2363" xr:uid="{6DD9C4C3-AE49-4DB5-B902-E283FE59ADC2}"/>
    <cellStyle name="Normal 2 39 12 2" xfId="2364" xr:uid="{ABEC22F0-CF1F-4B84-983A-AA4E9B6F6FB8}"/>
    <cellStyle name="Normal 2 39 13" xfId="2365" xr:uid="{C27CCCA3-93A9-4956-BD8C-A36642882DE2}"/>
    <cellStyle name="Normal 2 39 13 2" xfId="2366" xr:uid="{18BF0BBE-2F72-46E0-8FE7-32AAE4855FD1}"/>
    <cellStyle name="Normal 2 39 14" xfId="2367" xr:uid="{6A69F721-1185-42BD-928F-CB09F3C4CC34}"/>
    <cellStyle name="Normal 2 39 14 2" xfId="2368" xr:uid="{249DAE13-488A-422E-BD24-5189DFD233C7}"/>
    <cellStyle name="Normal 2 39 15" xfId="2369" xr:uid="{20939492-370A-4C1C-AD0A-0145136AA0D3}"/>
    <cellStyle name="Normal 2 39 15 2" xfId="2370" xr:uid="{15A88E36-0B6E-4558-AAFB-34BFDF01829F}"/>
    <cellStyle name="Normal 2 39 16" xfId="2371" xr:uid="{8F68FEB5-88ED-41B8-B845-19F8FF9C7106}"/>
    <cellStyle name="Normal 2 39 16 2" xfId="2372" xr:uid="{314DAC72-2A1B-4BC6-8184-B45ACFAC3380}"/>
    <cellStyle name="Normal 2 39 17" xfId="2373" xr:uid="{28B5032D-B940-433F-A968-13D801634FE1}"/>
    <cellStyle name="Normal 2 39 17 2" xfId="2374" xr:uid="{EFA7B1F1-B47E-4CAA-9795-AA6391056D65}"/>
    <cellStyle name="Normal 2 39 18" xfId="2375" xr:uid="{987CDFF9-C32E-458C-9387-57D7305B80D4}"/>
    <cellStyle name="Normal 2 39 18 2" xfId="2376" xr:uid="{9EBD9AD4-FC13-4F3F-8CEB-19EACAFB6D4D}"/>
    <cellStyle name="Normal 2 39 19" xfId="2377" xr:uid="{60551744-C93A-4335-95A1-8A5BECEE55D4}"/>
    <cellStyle name="Normal 2 39 19 2" xfId="2378" xr:uid="{093A0BDC-5B39-4667-8E35-21306F854C40}"/>
    <cellStyle name="Normal 2 39 2" xfId="2379" xr:uid="{3A6E357B-E2E2-4C38-AC09-6AB3FA193A17}"/>
    <cellStyle name="Normal 2 39 2 2" xfId="2380" xr:uid="{B89CCD69-72D1-43E4-A7B2-19FBA8ADE0B6}"/>
    <cellStyle name="Normal 2 39 20" xfId="2381" xr:uid="{EF0FFF33-92DE-4242-B9A0-28DD55CF96B5}"/>
    <cellStyle name="Normal 2 39 20 2" xfId="2382" xr:uid="{7ED422DA-FDA8-4EF2-88ED-533148770886}"/>
    <cellStyle name="Normal 2 39 21" xfId="2383" xr:uid="{0C24457F-08F2-46EC-9923-6C2FA044DCE4}"/>
    <cellStyle name="Normal 2 39 21 2" xfId="2384" xr:uid="{E24C5D8D-7660-4987-BC5B-84CB6920F3CA}"/>
    <cellStyle name="Normal 2 39 22" xfId="2385" xr:uid="{FEE009F9-5F9A-4A4E-80CB-AAFA6058BC34}"/>
    <cellStyle name="Normal 2 39 22 2" xfId="2386" xr:uid="{D9F92121-8702-47D6-92E4-8E6D176030BF}"/>
    <cellStyle name="Normal 2 39 23" xfId="2387" xr:uid="{D1EA050F-9049-4018-A39D-58A5FF47053E}"/>
    <cellStyle name="Normal 2 39 23 2" xfId="2388" xr:uid="{8CDA068C-F85E-4CB9-A02C-DD738307CFB8}"/>
    <cellStyle name="Normal 2 39 24" xfId="2389" xr:uid="{73FCEC3E-9D5E-4B02-98AD-F586D54451C4}"/>
    <cellStyle name="Normal 2 39 3" xfId="2390" xr:uid="{AF3A6614-25E1-4F94-BA2D-A7926B36D16E}"/>
    <cellStyle name="Normal 2 39 3 2" xfId="2391" xr:uid="{5E97BF05-674F-4276-BF6C-5A25FC9D9FDA}"/>
    <cellStyle name="Normal 2 39 4" xfId="2392" xr:uid="{0DED8CDC-40C5-41C0-AA97-B70B04BE1EC7}"/>
    <cellStyle name="Normal 2 39 4 2" xfId="2393" xr:uid="{689C51B2-0BF8-456D-B8BA-CCF48009E424}"/>
    <cellStyle name="Normal 2 39 5" xfId="2394" xr:uid="{94239485-7741-4E30-95DD-8D7E66AEB1BB}"/>
    <cellStyle name="Normal 2 39 5 2" xfId="2395" xr:uid="{6FC6A613-264D-412D-B3D8-A358C1D8A4FE}"/>
    <cellStyle name="Normal 2 39 6" xfId="2396" xr:uid="{682F17DB-6CEE-456B-8A5A-B5A4BDC4F536}"/>
    <cellStyle name="Normal 2 39 6 2" xfId="2397" xr:uid="{35FA35EC-0E3E-4794-A69D-DC7BFD54A89B}"/>
    <cellStyle name="Normal 2 39 7" xfId="2398" xr:uid="{18904404-3D6A-4E6B-9C2C-94FD50D94CA1}"/>
    <cellStyle name="Normal 2 39 7 2" xfId="2399" xr:uid="{96527993-3784-40C0-87EE-ED54BF1B3767}"/>
    <cellStyle name="Normal 2 39 8" xfId="2400" xr:uid="{90B0E234-2EE0-4EF8-83BC-CB2632A461A6}"/>
    <cellStyle name="Normal 2 39 8 2" xfId="2401" xr:uid="{606A1F0E-3CA8-4034-B463-49722FF1E68B}"/>
    <cellStyle name="Normal 2 39 9" xfId="2402" xr:uid="{AE0F383F-4441-44D9-8ECD-9A4B6254742E}"/>
    <cellStyle name="Normal 2 39 9 2" xfId="2403" xr:uid="{CD24B0B9-D6E4-4F3A-BE3C-00CEF587DA3C}"/>
    <cellStyle name="Normal 2 4" xfId="2404" xr:uid="{182B860D-EDFE-4D1B-B460-F857DFDD2854}"/>
    <cellStyle name="Normal 2 4 2" xfId="2405" xr:uid="{5CB07B29-1DD5-4B18-A7B5-DBC0F2502E76}"/>
    <cellStyle name="Normal 2 4 2 10" xfId="14647" xr:uid="{7342C316-2F3D-406F-9928-74AF18DBCEB6}"/>
    <cellStyle name="Normal 2 4 2 10 2" xfId="44965" xr:uid="{39321436-23A0-48B9-BFC3-094859A52BCB}"/>
    <cellStyle name="Normal 2 4 2 10 3" xfId="29740" xr:uid="{F5297A4D-CEF7-4E90-A7F3-F666F87C5354}"/>
    <cellStyle name="Normal 2 4 2 11" xfId="39956" xr:uid="{A3D92A45-2011-458F-8090-85B4A915317C}"/>
    <cellStyle name="Normal 2 4 2 12" xfId="24725" xr:uid="{621139C7-7698-4492-88F3-FF3E0224942F}"/>
    <cellStyle name="Normal 2 4 2 13" xfId="9357" xr:uid="{77E3C630-38D3-45C0-90D8-C0805143993A}"/>
    <cellStyle name="Normal 2 4 2 2" xfId="2406" xr:uid="{F12A284F-F0B0-4141-872E-C56C410C0201}"/>
    <cellStyle name="Normal 2 4 2 2 10" xfId="40008" xr:uid="{15A2F3F7-77B8-4F06-A7B5-EEB159F7C8D2}"/>
    <cellStyle name="Normal 2 4 2 2 11" xfId="24779" xr:uid="{02996A26-04B9-4BF3-923F-DB4FCFA693F2}"/>
    <cellStyle name="Normal 2 4 2 2 12" xfId="9639" xr:uid="{242B24F9-35EB-444F-87A4-1F96B7E39C7C}"/>
    <cellStyle name="Normal 2 4 2 2 2" xfId="9746" xr:uid="{C6C7F648-B189-4E98-8DB9-FA53D612312F}"/>
    <cellStyle name="Normal 2 4 2 2 2 10" xfId="24883" xr:uid="{D7BC9B31-50EF-4D7E-975D-157073B7BDC3}"/>
    <cellStyle name="Normal 2 4 2 2 2 2" xfId="9960" xr:uid="{47D1D3FB-CB73-4066-9427-0F7A6D67C5F3}"/>
    <cellStyle name="Normal 2 4 2 2 2 2 2" xfId="10380" xr:uid="{9DCFAFD3-6580-4417-887E-2CAB4C23D1F1}"/>
    <cellStyle name="Normal 2 4 2 2 2 2 2 2" xfId="11218" xr:uid="{A3A5128E-10BA-471C-9148-776758B303E5}"/>
    <cellStyle name="Normal 2 4 2 2 2 2 2 2 2" xfId="12905" xr:uid="{4A832B19-938D-40FE-95AA-24410B51DACE}"/>
    <cellStyle name="Normal 2 4 2 2 2 2 2 2 2 2" xfId="22957" xr:uid="{0C28D660-955B-466D-A6BE-347172B397E5}"/>
    <cellStyle name="Normal 2 4 2 2 2 2 2 2 2 2 2" xfId="53271" xr:uid="{762C8609-1CB9-4476-AA78-A94C45149ACF}"/>
    <cellStyle name="Normal 2 4 2 2 2 2 2 2 2 2 3" xfId="38046" xr:uid="{0E79221E-DF82-46AA-A312-B7FF388FCFC3}"/>
    <cellStyle name="Normal 2 4 2 2 2 2 2 2 2 3" xfId="17938" xr:uid="{ED25C7C9-6682-451C-87CD-F2190F5F0E92}"/>
    <cellStyle name="Normal 2 4 2 2 2 2 2 2 2 3 2" xfId="48254" xr:uid="{37D4A6DF-9E2C-4DCA-9886-51B119BF1104}"/>
    <cellStyle name="Normal 2 4 2 2 2 2 2 2 2 3 3" xfId="33029" xr:uid="{5A9185FC-2D8E-48F5-B407-5BA239AF91FA}"/>
    <cellStyle name="Normal 2 4 2 2 2 2 2 2 2 4" xfId="43241" xr:uid="{C3BD6189-07BB-4B46-8575-931DE7F25D11}"/>
    <cellStyle name="Normal 2 4 2 2 2 2 2 2 2 5" xfId="28016" xr:uid="{D1091902-B84B-4228-8330-691F51C13542}"/>
    <cellStyle name="Normal 2 4 2 2 2 2 2 2 3" xfId="14585" xr:uid="{6B37A392-0D61-4C63-BD65-5FA302A29D00}"/>
    <cellStyle name="Normal 2 4 2 2 2 2 2 2 3 2" xfId="24628" xr:uid="{FA78B7E7-B79D-48A5-9FAF-B104278096D4}"/>
    <cellStyle name="Normal 2 4 2 2 2 2 2 2 3 2 2" xfId="54942" xr:uid="{13A551BE-5982-4390-B697-070E483E66DC}"/>
    <cellStyle name="Normal 2 4 2 2 2 2 2 2 3 2 3" xfId="39717" xr:uid="{FF358EB4-5F9B-4666-BDBF-A65B077B4394}"/>
    <cellStyle name="Normal 2 4 2 2 2 2 2 2 3 3" xfId="19609" xr:uid="{12937FE2-11D7-44C9-8484-10DFA9A85C6B}"/>
    <cellStyle name="Normal 2 4 2 2 2 2 2 2 3 3 2" xfId="49925" xr:uid="{FEB8E1E5-F361-4F70-B980-FE66006587BE}"/>
    <cellStyle name="Normal 2 4 2 2 2 2 2 2 3 3 3" xfId="34700" xr:uid="{2EBA8DEC-EF31-4548-86AC-F75204C9C304}"/>
    <cellStyle name="Normal 2 4 2 2 2 2 2 2 3 4" xfId="44912" xr:uid="{0A80DF90-203E-4B7C-A9ED-3CA624938FF5}"/>
    <cellStyle name="Normal 2 4 2 2 2 2 2 2 3 5" xfId="29687" xr:uid="{0B38A678-D242-4762-B38B-E0B7087F5314}"/>
    <cellStyle name="Normal 2 4 2 2 2 2 2 2 4" xfId="21286" xr:uid="{C10757C4-6E41-462E-9504-ECF2197113F7}"/>
    <cellStyle name="Normal 2 4 2 2 2 2 2 2 4 2" xfId="51600" xr:uid="{8FEF32D1-4A07-4285-903D-6EA957510A5B}"/>
    <cellStyle name="Normal 2 4 2 2 2 2 2 2 4 3" xfId="36375" xr:uid="{F6854A28-12B6-46B9-9F56-BB70E7AC0F74}"/>
    <cellStyle name="Normal 2 4 2 2 2 2 2 2 5" xfId="16266" xr:uid="{1F4AE767-58F0-45BC-954C-BFA1BE459C4F}"/>
    <cellStyle name="Normal 2 4 2 2 2 2 2 2 5 2" xfId="46583" xr:uid="{B0C30EBF-08BF-4B34-8813-B60702D79B62}"/>
    <cellStyle name="Normal 2 4 2 2 2 2 2 2 5 3" xfId="31358" xr:uid="{4A86ACF4-1E37-45CA-BD55-550AD9B1427B}"/>
    <cellStyle name="Normal 2 4 2 2 2 2 2 2 6" xfId="41571" xr:uid="{A255447B-84B2-49B1-964D-47514E5C27AD}"/>
    <cellStyle name="Normal 2 4 2 2 2 2 2 2 7" xfId="26345" xr:uid="{1A6ECC4B-1BDB-49CF-9EF7-B375252A7090}"/>
    <cellStyle name="Normal 2 4 2 2 2 2 2 3" xfId="12068" xr:uid="{100E899B-9E6F-4A18-B498-B6CDFDA4D0C9}"/>
    <cellStyle name="Normal 2 4 2 2 2 2 2 3 2" xfId="22121" xr:uid="{4FBC39D5-AD82-4A4C-B5CD-1A2B672023A3}"/>
    <cellStyle name="Normal 2 4 2 2 2 2 2 3 2 2" xfId="52435" xr:uid="{62A0F658-6AAD-41DF-9585-C631A3418B5F}"/>
    <cellStyle name="Normal 2 4 2 2 2 2 2 3 2 3" xfId="37210" xr:uid="{C1496841-125D-4482-AAED-15C1F1040FD3}"/>
    <cellStyle name="Normal 2 4 2 2 2 2 2 3 3" xfId="17102" xr:uid="{F8968741-36BD-40F2-B304-E321D9EE7D37}"/>
    <cellStyle name="Normal 2 4 2 2 2 2 2 3 3 2" xfId="47418" xr:uid="{7DDEC5AA-3A0C-4797-A182-7F278EC82527}"/>
    <cellStyle name="Normal 2 4 2 2 2 2 2 3 3 3" xfId="32193" xr:uid="{969176EF-4F4C-4FAF-8ACF-600508027D0F}"/>
    <cellStyle name="Normal 2 4 2 2 2 2 2 3 4" xfId="42405" xr:uid="{26AD4393-557C-459C-AAB1-A32E28A7A769}"/>
    <cellStyle name="Normal 2 4 2 2 2 2 2 3 5" xfId="27180" xr:uid="{AA707002-BF53-489A-B45A-71195701F0D4}"/>
    <cellStyle name="Normal 2 4 2 2 2 2 2 4" xfId="13749" xr:uid="{4D1F19F0-9E7C-40D2-8BEF-12C73465579F}"/>
    <cellStyle name="Normal 2 4 2 2 2 2 2 4 2" xfId="23792" xr:uid="{4FDE94B3-C7D7-4979-8EFF-1BFD6C48EA14}"/>
    <cellStyle name="Normal 2 4 2 2 2 2 2 4 2 2" xfId="54106" xr:uid="{9EBB414E-A070-418E-B9FE-237B85756798}"/>
    <cellStyle name="Normal 2 4 2 2 2 2 2 4 2 3" xfId="38881" xr:uid="{02578C15-BFB2-4B26-9BEA-63B3112449F2}"/>
    <cellStyle name="Normal 2 4 2 2 2 2 2 4 3" xfId="18773" xr:uid="{D13F9B4F-BDDA-4997-AAEB-09DBA1814B43}"/>
    <cellStyle name="Normal 2 4 2 2 2 2 2 4 3 2" xfId="49089" xr:uid="{28CFF026-D070-49BD-A380-73B8C132F5BC}"/>
    <cellStyle name="Normal 2 4 2 2 2 2 2 4 3 3" xfId="33864" xr:uid="{8C0576A1-6C36-4693-B8F8-1650966A604B}"/>
    <cellStyle name="Normal 2 4 2 2 2 2 2 4 4" xfId="44076" xr:uid="{38ADDC99-83ED-4D10-92E6-FF5CBB3BC22D}"/>
    <cellStyle name="Normal 2 4 2 2 2 2 2 4 5" xfId="28851" xr:uid="{2767C7FD-28A4-4D47-90D4-A1AA87340BE7}"/>
    <cellStyle name="Normal 2 4 2 2 2 2 2 5" xfId="20450" xr:uid="{99DA8602-0582-430F-AAFF-3D36CA0D0C6F}"/>
    <cellStyle name="Normal 2 4 2 2 2 2 2 5 2" xfId="50764" xr:uid="{1AC21F90-7EDD-4DDB-BBCA-E6E9F65BC378}"/>
    <cellStyle name="Normal 2 4 2 2 2 2 2 5 3" xfId="35539" xr:uid="{87A2E600-15B5-445E-B563-D9B751EFBD71}"/>
    <cellStyle name="Normal 2 4 2 2 2 2 2 6" xfId="15430" xr:uid="{31BB220D-CD0C-47B9-882F-ACEE22EC5F0B}"/>
    <cellStyle name="Normal 2 4 2 2 2 2 2 6 2" xfId="45747" xr:uid="{882A3E23-F45B-4816-861B-D7BAE9C556C6}"/>
    <cellStyle name="Normal 2 4 2 2 2 2 2 6 3" xfId="30522" xr:uid="{92C159FF-67B6-43E7-AD48-DF1AAA2E3A9C}"/>
    <cellStyle name="Normal 2 4 2 2 2 2 2 7" xfId="40735" xr:uid="{C4438739-1CCC-43EB-8AFC-000E317D94DF}"/>
    <cellStyle name="Normal 2 4 2 2 2 2 2 8" xfId="25509" xr:uid="{FF631ED3-AE68-4E12-984D-25707770093B}"/>
    <cellStyle name="Normal 2 4 2 2 2 2 3" xfId="10800" xr:uid="{50A3C8F4-DA0D-4260-9233-2B980E8B8330}"/>
    <cellStyle name="Normal 2 4 2 2 2 2 3 2" xfId="12487" xr:uid="{64F01ADF-7BF7-44EE-B986-8229AAC5E64B}"/>
    <cellStyle name="Normal 2 4 2 2 2 2 3 2 2" xfId="22539" xr:uid="{3B750C32-0F57-43C9-B724-426A87ED310D}"/>
    <cellStyle name="Normal 2 4 2 2 2 2 3 2 2 2" xfId="52853" xr:uid="{6ACF1D87-243D-477E-9EA9-9BD2B7B3C323}"/>
    <cellStyle name="Normal 2 4 2 2 2 2 3 2 2 3" xfId="37628" xr:uid="{C3F23649-11AB-4D24-82E6-A516DF219D3C}"/>
    <cellStyle name="Normal 2 4 2 2 2 2 3 2 3" xfId="17520" xr:uid="{D575EEA7-BBD8-4EFC-B3D0-8F1E40FACD84}"/>
    <cellStyle name="Normal 2 4 2 2 2 2 3 2 3 2" xfId="47836" xr:uid="{3F83612A-3D66-421C-BB6E-CDFC673AFBE5}"/>
    <cellStyle name="Normal 2 4 2 2 2 2 3 2 3 3" xfId="32611" xr:uid="{177FDBE8-8FD6-4CAE-93E5-E0AC58E6427F}"/>
    <cellStyle name="Normal 2 4 2 2 2 2 3 2 4" xfId="42823" xr:uid="{8E563353-7D14-411F-BA86-414E332009C6}"/>
    <cellStyle name="Normal 2 4 2 2 2 2 3 2 5" xfId="27598" xr:uid="{9074B797-7952-490D-9643-1D269D2A5101}"/>
    <cellStyle name="Normal 2 4 2 2 2 2 3 3" xfId="14167" xr:uid="{2A9540A3-A03F-4D7B-96A8-985ABB4E7ABC}"/>
    <cellStyle name="Normal 2 4 2 2 2 2 3 3 2" xfId="24210" xr:uid="{1517657D-CBDB-495C-AB93-8061D98CA0C2}"/>
    <cellStyle name="Normal 2 4 2 2 2 2 3 3 2 2" xfId="54524" xr:uid="{90BF7DEE-ED13-471E-A01E-DFFBF965316D}"/>
    <cellStyle name="Normal 2 4 2 2 2 2 3 3 2 3" xfId="39299" xr:uid="{2D400C97-3277-4089-9C8B-BBF7523049A7}"/>
    <cellStyle name="Normal 2 4 2 2 2 2 3 3 3" xfId="19191" xr:uid="{93DC8856-F8BA-4A82-9F39-75202A0DD3AD}"/>
    <cellStyle name="Normal 2 4 2 2 2 2 3 3 3 2" xfId="49507" xr:uid="{29FDA10B-B436-4800-B3D1-EB4D29B0106A}"/>
    <cellStyle name="Normal 2 4 2 2 2 2 3 3 3 3" xfId="34282" xr:uid="{903F0B50-48C6-456C-B904-3D4326D9BC89}"/>
    <cellStyle name="Normal 2 4 2 2 2 2 3 3 4" xfId="44494" xr:uid="{27FC3CB9-8057-432D-8A26-6A02AA0B14AD}"/>
    <cellStyle name="Normal 2 4 2 2 2 2 3 3 5" xfId="29269" xr:uid="{C7C5F529-87BF-45D0-8AE3-D9BD784557D2}"/>
    <cellStyle name="Normal 2 4 2 2 2 2 3 4" xfId="20868" xr:uid="{501C29DF-F6CC-4527-83D6-50EE563C1F73}"/>
    <cellStyle name="Normal 2 4 2 2 2 2 3 4 2" xfId="51182" xr:uid="{26B8AE8F-9FDB-48A4-9884-28A075AFD23C}"/>
    <cellStyle name="Normal 2 4 2 2 2 2 3 4 3" xfId="35957" xr:uid="{810408E7-488B-4B87-96E1-AC9D60048793}"/>
    <cellStyle name="Normal 2 4 2 2 2 2 3 5" xfId="15848" xr:uid="{184042A8-AA7C-4A08-B048-01CED6834593}"/>
    <cellStyle name="Normal 2 4 2 2 2 2 3 5 2" xfId="46165" xr:uid="{6C13FD95-B1C0-4C8F-B79C-482A39CF1934}"/>
    <cellStyle name="Normal 2 4 2 2 2 2 3 5 3" xfId="30940" xr:uid="{2D1ECA64-1EC6-4DA6-8161-7EFBE8E8B43D}"/>
    <cellStyle name="Normal 2 4 2 2 2 2 3 6" xfId="41153" xr:uid="{66698F8D-C94F-4597-B29E-2829077C22CB}"/>
    <cellStyle name="Normal 2 4 2 2 2 2 3 7" xfId="25927" xr:uid="{C394310C-75E6-4C02-81B8-D97EDB4C5146}"/>
    <cellStyle name="Normal 2 4 2 2 2 2 4" xfId="11650" xr:uid="{F582A20D-A2D3-414E-9784-EBA8CB1E57F9}"/>
    <cellStyle name="Normal 2 4 2 2 2 2 4 2" xfId="21703" xr:uid="{2938D445-5BB2-47F6-806D-4C792F1417FE}"/>
    <cellStyle name="Normal 2 4 2 2 2 2 4 2 2" xfId="52017" xr:uid="{1A52C108-070E-4E3C-8646-23719950261B}"/>
    <cellStyle name="Normal 2 4 2 2 2 2 4 2 3" xfId="36792" xr:uid="{CC51FA5A-4DC8-4E99-A348-5C236C08683D}"/>
    <cellStyle name="Normal 2 4 2 2 2 2 4 3" xfId="16684" xr:uid="{6CA52D81-686A-48C3-8195-5D1CDCE94800}"/>
    <cellStyle name="Normal 2 4 2 2 2 2 4 3 2" xfId="47000" xr:uid="{023BB2D6-B578-4FB4-AF13-1F03A15FC693}"/>
    <cellStyle name="Normal 2 4 2 2 2 2 4 3 3" xfId="31775" xr:uid="{021D493D-BE9B-4CD1-97D9-8BE4419F3603}"/>
    <cellStyle name="Normal 2 4 2 2 2 2 4 4" xfId="41987" xr:uid="{AC41E9F4-CFE6-4A6F-AFF0-D466204A7FF7}"/>
    <cellStyle name="Normal 2 4 2 2 2 2 4 5" xfId="26762" xr:uid="{A7479CE5-E168-4D4D-B368-E9D8C9683746}"/>
    <cellStyle name="Normal 2 4 2 2 2 2 5" xfId="13331" xr:uid="{23135D3F-0A81-493B-83BD-4B055071ACD9}"/>
    <cellStyle name="Normal 2 4 2 2 2 2 5 2" xfId="23374" xr:uid="{0449C4FA-A3FE-4E74-851D-5253E6AF4E90}"/>
    <cellStyle name="Normal 2 4 2 2 2 2 5 2 2" xfId="53688" xr:uid="{17E33075-5851-41DC-B62E-9BAC020C1C57}"/>
    <cellStyle name="Normal 2 4 2 2 2 2 5 2 3" xfId="38463" xr:uid="{54380E58-FFFA-46E9-AF05-F2F8B438B14C}"/>
    <cellStyle name="Normal 2 4 2 2 2 2 5 3" xfId="18355" xr:uid="{D05E2C59-A404-4C9F-BBC4-ABFE39CFFE02}"/>
    <cellStyle name="Normal 2 4 2 2 2 2 5 3 2" xfId="48671" xr:uid="{1EF0254C-19DD-4EB3-AADF-CB9419B87823}"/>
    <cellStyle name="Normal 2 4 2 2 2 2 5 3 3" xfId="33446" xr:uid="{557FAFE8-F87B-4BD2-B613-6ED88D8E1080}"/>
    <cellStyle name="Normal 2 4 2 2 2 2 5 4" xfId="43658" xr:uid="{76A3F41A-CBE6-4D13-8F59-C3E3B0D2C58F}"/>
    <cellStyle name="Normal 2 4 2 2 2 2 5 5" xfId="28433" xr:uid="{3FAF551A-1773-477A-AD5D-65CCD6B8A65F}"/>
    <cellStyle name="Normal 2 4 2 2 2 2 6" xfId="20032" xr:uid="{30F0B752-2EEF-4F2C-B94C-551B7C7509C5}"/>
    <cellStyle name="Normal 2 4 2 2 2 2 6 2" xfId="50346" xr:uid="{7023F2C8-5056-47DD-986F-FB46C2812377}"/>
    <cellStyle name="Normal 2 4 2 2 2 2 6 3" xfId="35121" xr:uid="{56D38A59-90C9-461D-9DC2-53F9D538CBE1}"/>
    <cellStyle name="Normal 2 4 2 2 2 2 7" xfId="15012" xr:uid="{41C7CE9F-B8D5-41E6-9A1A-81A2E84CDB42}"/>
    <cellStyle name="Normal 2 4 2 2 2 2 7 2" xfId="45329" xr:uid="{783DD2C3-88A6-4F70-A8E7-7E8357C1B252}"/>
    <cellStyle name="Normal 2 4 2 2 2 2 7 3" xfId="30104" xr:uid="{92C1409B-F7C9-4C39-9094-F552A7B014B4}"/>
    <cellStyle name="Normal 2 4 2 2 2 2 8" xfId="40317" xr:uid="{B91370F8-3925-4E4E-8C63-D9BB45E4B6AC}"/>
    <cellStyle name="Normal 2 4 2 2 2 2 9" xfId="25091" xr:uid="{D465A5F2-3BE4-4C2A-BFB3-BE39C335F2BF}"/>
    <cellStyle name="Normal 2 4 2 2 2 3" xfId="10172" xr:uid="{7008EB19-06D9-4B41-AE44-9D51AA9CDB5C}"/>
    <cellStyle name="Normal 2 4 2 2 2 3 2" xfId="11010" xr:uid="{90D498B4-2CEE-4DDC-BADE-FD515775E9B3}"/>
    <cellStyle name="Normal 2 4 2 2 2 3 2 2" xfId="12697" xr:uid="{DCA850AE-B8F8-4D8B-82CE-C049FD8A68A2}"/>
    <cellStyle name="Normal 2 4 2 2 2 3 2 2 2" xfId="22749" xr:uid="{C933E41A-CB4A-4ABA-B1FA-949E39B8CC5C}"/>
    <cellStyle name="Normal 2 4 2 2 2 3 2 2 2 2" xfId="53063" xr:uid="{59D51ED8-FDB4-4795-8986-03C9636C5A57}"/>
    <cellStyle name="Normal 2 4 2 2 2 3 2 2 2 3" xfId="37838" xr:uid="{085118E1-560B-4022-BF2E-85808F20698A}"/>
    <cellStyle name="Normal 2 4 2 2 2 3 2 2 3" xfId="17730" xr:uid="{4D0A6C98-1399-42D0-93B4-F593BB74D416}"/>
    <cellStyle name="Normal 2 4 2 2 2 3 2 2 3 2" xfId="48046" xr:uid="{24CFF712-47BB-48F7-9A2E-0FB7CA81EB28}"/>
    <cellStyle name="Normal 2 4 2 2 2 3 2 2 3 3" xfId="32821" xr:uid="{CBC39901-E782-4A00-95CC-F2867FD2DAC8}"/>
    <cellStyle name="Normal 2 4 2 2 2 3 2 2 4" xfId="43033" xr:uid="{6A39DB5E-007E-479B-B3F1-F2632F652002}"/>
    <cellStyle name="Normal 2 4 2 2 2 3 2 2 5" xfId="27808" xr:uid="{EC7DDF19-7330-444F-A915-E69C50C9E321}"/>
    <cellStyle name="Normal 2 4 2 2 2 3 2 3" xfId="14377" xr:uid="{43F11949-CDDD-47F8-AB07-7A1C958E4324}"/>
    <cellStyle name="Normal 2 4 2 2 2 3 2 3 2" xfId="24420" xr:uid="{57F4D6F5-7430-49FF-B5E8-48A4D58B857D}"/>
    <cellStyle name="Normal 2 4 2 2 2 3 2 3 2 2" xfId="54734" xr:uid="{6B4B33A3-1D85-4941-A1E7-E1731EB19635}"/>
    <cellStyle name="Normal 2 4 2 2 2 3 2 3 2 3" xfId="39509" xr:uid="{3718ED0D-3D67-464F-9746-55ACBEF45C2A}"/>
    <cellStyle name="Normal 2 4 2 2 2 3 2 3 3" xfId="19401" xr:uid="{08BF9A82-9A4D-4044-8790-753B0A2A2425}"/>
    <cellStyle name="Normal 2 4 2 2 2 3 2 3 3 2" xfId="49717" xr:uid="{7EF89D6B-D4DE-44D7-B099-F183525AD835}"/>
    <cellStyle name="Normal 2 4 2 2 2 3 2 3 3 3" xfId="34492" xr:uid="{1927E6D5-1B7E-4A7B-AF94-119E8363CCA6}"/>
    <cellStyle name="Normal 2 4 2 2 2 3 2 3 4" xfId="44704" xr:uid="{3115AAC1-8418-4E83-BAC8-1E13D5B42DE8}"/>
    <cellStyle name="Normal 2 4 2 2 2 3 2 3 5" xfId="29479" xr:uid="{B86A3854-55C9-4133-9DD1-DCA942946462}"/>
    <cellStyle name="Normal 2 4 2 2 2 3 2 4" xfId="21078" xr:uid="{1F97D66B-46C9-4ADE-8922-6C1B87E7EDFC}"/>
    <cellStyle name="Normal 2 4 2 2 2 3 2 4 2" xfId="51392" xr:uid="{9A5096D0-DDE5-4426-8F9D-CF88688BE087}"/>
    <cellStyle name="Normal 2 4 2 2 2 3 2 4 3" xfId="36167" xr:uid="{EA6CA329-B845-4CFD-8730-2E45848746B3}"/>
    <cellStyle name="Normal 2 4 2 2 2 3 2 5" xfId="16058" xr:uid="{2AA4F2E3-663D-46F8-BFBF-98BFDBDEED9F}"/>
    <cellStyle name="Normal 2 4 2 2 2 3 2 5 2" xfId="46375" xr:uid="{E4199E39-ADBF-4321-9665-434ADF696653}"/>
    <cellStyle name="Normal 2 4 2 2 2 3 2 5 3" xfId="31150" xr:uid="{56E3AB69-5D36-4E46-970F-09AB94BEA196}"/>
    <cellStyle name="Normal 2 4 2 2 2 3 2 6" xfId="41363" xr:uid="{304C2808-92DC-4548-B68B-5F4071403753}"/>
    <cellStyle name="Normal 2 4 2 2 2 3 2 7" xfId="26137" xr:uid="{0E0159A3-F396-413A-8D65-44C90E6C066D}"/>
    <cellStyle name="Normal 2 4 2 2 2 3 3" xfId="11860" xr:uid="{4A29A3CA-551E-4CB6-A4AF-660D7D5F236F}"/>
    <cellStyle name="Normal 2 4 2 2 2 3 3 2" xfId="21913" xr:uid="{385B29B1-96F4-4FEF-8DFF-737DBD6E4C2D}"/>
    <cellStyle name="Normal 2 4 2 2 2 3 3 2 2" xfId="52227" xr:uid="{42A9AAF3-3C3A-4388-8663-82E5AFFE8205}"/>
    <cellStyle name="Normal 2 4 2 2 2 3 3 2 3" xfId="37002" xr:uid="{9C0BDC5A-DCCF-4229-BD9A-BB60429F9C34}"/>
    <cellStyle name="Normal 2 4 2 2 2 3 3 3" xfId="16894" xr:uid="{0BBC2D48-B6D3-4517-8F03-0790F2E0131E}"/>
    <cellStyle name="Normal 2 4 2 2 2 3 3 3 2" xfId="47210" xr:uid="{82D5F5E6-0752-4D94-9C54-0545E77C6244}"/>
    <cellStyle name="Normal 2 4 2 2 2 3 3 3 3" xfId="31985" xr:uid="{4E1FA36B-57D6-4C1A-A468-14D749F935A0}"/>
    <cellStyle name="Normal 2 4 2 2 2 3 3 4" xfId="42197" xr:uid="{73147448-7CF1-4C56-BEE9-D6520A8CC67B}"/>
    <cellStyle name="Normal 2 4 2 2 2 3 3 5" xfId="26972" xr:uid="{4C7BF89C-CBE9-4CEE-A463-7DC06E4B53CF}"/>
    <cellStyle name="Normal 2 4 2 2 2 3 4" xfId="13541" xr:uid="{AE4C5D81-8679-4E0B-8BA4-AA1EBA470957}"/>
    <cellStyle name="Normal 2 4 2 2 2 3 4 2" xfId="23584" xr:uid="{9AF800EB-98BD-49A0-9639-D99C7BA9B325}"/>
    <cellStyle name="Normal 2 4 2 2 2 3 4 2 2" xfId="53898" xr:uid="{A736B42E-CD17-4A5C-8F43-1C0D0798855B}"/>
    <cellStyle name="Normal 2 4 2 2 2 3 4 2 3" xfId="38673" xr:uid="{953608BE-1B9C-44F0-894C-0E8422E5AB88}"/>
    <cellStyle name="Normal 2 4 2 2 2 3 4 3" xfId="18565" xr:uid="{00AE57F2-E074-4DE8-80E6-47AA7ECE7738}"/>
    <cellStyle name="Normal 2 4 2 2 2 3 4 3 2" xfId="48881" xr:uid="{EC27AAD6-25E7-46BF-987B-AAE6B78793F6}"/>
    <cellStyle name="Normal 2 4 2 2 2 3 4 3 3" xfId="33656" xr:uid="{B9CAA2E1-E3D3-4630-A2AB-B79A470E24F4}"/>
    <cellStyle name="Normal 2 4 2 2 2 3 4 4" xfId="43868" xr:uid="{112F3A27-AD6F-436F-84BC-3F0305654B2A}"/>
    <cellStyle name="Normal 2 4 2 2 2 3 4 5" xfId="28643" xr:uid="{5A1F2EB8-AAE9-4CFF-9C3E-0D65DEE0E6C5}"/>
    <cellStyle name="Normal 2 4 2 2 2 3 5" xfId="20242" xr:uid="{51CDFFD9-C53A-4B81-8477-B2BC22D7D066}"/>
    <cellStyle name="Normal 2 4 2 2 2 3 5 2" xfId="50556" xr:uid="{4541A176-93AE-4645-94C0-F35B6BCD032F}"/>
    <cellStyle name="Normal 2 4 2 2 2 3 5 3" xfId="35331" xr:uid="{992F4EF9-D763-4B0A-958B-B1563425BA64}"/>
    <cellStyle name="Normal 2 4 2 2 2 3 6" xfId="15222" xr:uid="{4C5E5E3F-D721-4625-BE9A-436955493AB6}"/>
    <cellStyle name="Normal 2 4 2 2 2 3 6 2" xfId="45539" xr:uid="{A8A6315B-8635-46E2-A542-80219B485D34}"/>
    <cellStyle name="Normal 2 4 2 2 2 3 6 3" xfId="30314" xr:uid="{B3777A3F-1FCA-46B4-B5FD-3D7D1902228D}"/>
    <cellStyle name="Normal 2 4 2 2 2 3 7" xfId="40527" xr:uid="{D2A7CF38-817E-46EA-BC27-7B4E0076A23B}"/>
    <cellStyle name="Normal 2 4 2 2 2 3 8" xfId="25301" xr:uid="{50DD0C95-4843-4998-AB21-A7A87033E648}"/>
    <cellStyle name="Normal 2 4 2 2 2 4" xfId="10592" xr:uid="{D09E4846-9FC2-4AF4-AB96-6FAFEBF8436D}"/>
    <cellStyle name="Normal 2 4 2 2 2 4 2" xfId="12279" xr:uid="{692CFFCA-2EDD-4A69-9C07-91033491C6F8}"/>
    <cellStyle name="Normal 2 4 2 2 2 4 2 2" xfId="22331" xr:uid="{465AB8B9-E466-4654-A5BD-FF2EFCD0D8ED}"/>
    <cellStyle name="Normal 2 4 2 2 2 4 2 2 2" xfId="52645" xr:uid="{4565D3EB-0C36-4AF6-8EDD-C94B86364424}"/>
    <cellStyle name="Normal 2 4 2 2 2 4 2 2 3" xfId="37420" xr:uid="{D6435F82-D5D0-4764-B0DE-98B0EA3EFF96}"/>
    <cellStyle name="Normal 2 4 2 2 2 4 2 3" xfId="17312" xr:uid="{A2F1475C-8143-4EA7-BA1B-21DF3C05F9AC}"/>
    <cellStyle name="Normal 2 4 2 2 2 4 2 3 2" xfId="47628" xr:uid="{89C324CC-A8A9-4357-9FA1-1E0DC055752D}"/>
    <cellStyle name="Normal 2 4 2 2 2 4 2 3 3" xfId="32403" xr:uid="{1E05E627-8129-4BD6-9832-2845C5EB7105}"/>
    <cellStyle name="Normal 2 4 2 2 2 4 2 4" xfId="42615" xr:uid="{14681024-7B79-4648-A988-430AC29FEE35}"/>
    <cellStyle name="Normal 2 4 2 2 2 4 2 5" xfId="27390" xr:uid="{276D6410-4F88-4252-9E46-C2830D211F64}"/>
    <cellStyle name="Normal 2 4 2 2 2 4 3" xfId="13959" xr:uid="{570A739D-B889-4F6E-8C0B-502E83C93317}"/>
    <cellStyle name="Normal 2 4 2 2 2 4 3 2" xfId="24002" xr:uid="{82AE0C31-4EDB-4208-8E51-A75CEDFFE0E2}"/>
    <cellStyle name="Normal 2 4 2 2 2 4 3 2 2" xfId="54316" xr:uid="{575C42A9-66C8-4953-B91E-1C89EF7C5C4C}"/>
    <cellStyle name="Normal 2 4 2 2 2 4 3 2 3" xfId="39091" xr:uid="{40445384-C5D6-42E7-83F6-EFE12BFB99B7}"/>
    <cellStyle name="Normal 2 4 2 2 2 4 3 3" xfId="18983" xr:uid="{3812079B-3C61-47E4-95EB-A4F8073C4222}"/>
    <cellStyle name="Normal 2 4 2 2 2 4 3 3 2" xfId="49299" xr:uid="{82F4EDE6-AFA2-439F-B548-1A1009B69714}"/>
    <cellStyle name="Normal 2 4 2 2 2 4 3 3 3" xfId="34074" xr:uid="{3C9FE118-5ADC-49F5-97F2-27ADA227AA6C}"/>
    <cellStyle name="Normal 2 4 2 2 2 4 3 4" xfId="44286" xr:uid="{CAE9D9B1-F9DC-487C-AE11-52C308EC8AD5}"/>
    <cellStyle name="Normal 2 4 2 2 2 4 3 5" xfId="29061" xr:uid="{A4751652-8383-4088-A113-CAA255D203B1}"/>
    <cellStyle name="Normal 2 4 2 2 2 4 4" xfId="20660" xr:uid="{1376A27A-1576-4EE7-8453-A710EB017DF4}"/>
    <cellStyle name="Normal 2 4 2 2 2 4 4 2" xfId="50974" xr:uid="{120693C2-A5D4-459D-9B48-2774D9A9771F}"/>
    <cellStyle name="Normal 2 4 2 2 2 4 4 3" xfId="35749" xr:uid="{D5468E86-B28A-44E8-BBF6-0D08DB8DBDD5}"/>
    <cellStyle name="Normal 2 4 2 2 2 4 5" xfId="15640" xr:uid="{16BA03A9-570B-4EE7-A530-421FD3DF21F6}"/>
    <cellStyle name="Normal 2 4 2 2 2 4 5 2" xfId="45957" xr:uid="{E2F43532-EF7D-4BB8-B1F9-2BF391B48E2A}"/>
    <cellStyle name="Normal 2 4 2 2 2 4 5 3" xfId="30732" xr:uid="{96F83482-D64A-4D65-9EE9-727943643D94}"/>
    <cellStyle name="Normal 2 4 2 2 2 4 6" xfId="40945" xr:uid="{37AEB7DC-A6F6-416E-B9E9-AA7175C32EC0}"/>
    <cellStyle name="Normal 2 4 2 2 2 4 7" xfId="25719" xr:uid="{F7A7FCED-0730-4D3C-944D-A092474B4258}"/>
    <cellStyle name="Normal 2 4 2 2 2 5" xfId="11442" xr:uid="{69A1B33F-A666-4A08-A3D1-F726D8BCC4C9}"/>
    <cellStyle name="Normal 2 4 2 2 2 5 2" xfId="21495" xr:uid="{6FF32E99-C5BF-4339-A1EC-6BB96F0AA08F}"/>
    <cellStyle name="Normal 2 4 2 2 2 5 2 2" xfId="51809" xr:uid="{7FC2EF6A-5D59-4318-94D8-8D021122C701}"/>
    <cellStyle name="Normal 2 4 2 2 2 5 2 3" xfId="36584" xr:uid="{FB55264B-09F2-423D-B70D-9C9253A92E4C}"/>
    <cellStyle name="Normal 2 4 2 2 2 5 3" xfId="16476" xr:uid="{7223EB7B-9BEF-4AD2-B056-EB2821701A7B}"/>
    <cellStyle name="Normal 2 4 2 2 2 5 3 2" xfId="46792" xr:uid="{B92BB494-A3DC-42D5-ABA9-95BFBE3EE9A7}"/>
    <cellStyle name="Normal 2 4 2 2 2 5 3 3" xfId="31567" xr:uid="{0E04557E-CD50-463F-BD15-BFD1C218FADA}"/>
    <cellStyle name="Normal 2 4 2 2 2 5 4" xfId="41779" xr:uid="{9FA505A1-0EEE-4A1A-9445-44A5278DD53D}"/>
    <cellStyle name="Normal 2 4 2 2 2 5 5" xfId="26554" xr:uid="{802EF741-E4F3-4EA6-B75C-591EF08629B3}"/>
    <cellStyle name="Normal 2 4 2 2 2 6" xfId="13123" xr:uid="{40C47F8B-BFD9-4A64-846C-854BF4C77507}"/>
    <cellStyle name="Normal 2 4 2 2 2 6 2" xfId="23166" xr:uid="{E8488B7C-093A-4D72-90A0-1A6C613935E3}"/>
    <cellStyle name="Normal 2 4 2 2 2 6 2 2" xfId="53480" xr:uid="{87C89221-AF11-434F-9163-8920322CE100}"/>
    <cellStyle name="Normal 2 4 2 2 2 6 2 3" xfId="38255" xr:uid="{E8760CDD-8A45-4C09-93F5-5E81E1511796}"/>
    <cellStyle name="Normal 2 4 2 2 2 6 3" xfId="18147" xr:uid="{7B39C478-3257-4D05-BAD9-EE90F4F32A7F}"/>
    <cellStyle name="Normal 2 4 2 2 2 6 3 2" xfId="48463" xr:uid="{6FBEA0BA-5161-4B03-9A50-A89D84F54CFA}"/>
    <cellStyle name="Normal 2 4 2 2 2 6 3 3" xfId="33238" xr:uid="{32F1286D-388C-482C-9322-20D817E4DEB4}"/>
    <cellStyle name="Normal 2 4 2 2 2 6 4" xfId="43450" xr:uid="{586BAD3A-9D52-4B63-B959-7A3BF7AA83AA}"/>
    <cellStyle name="Normal 2 4 2 2 2 6 5" xfId="28225" xr:uid="{07D29203-F3D4-4C2E-A953-F096F2EAE066}"/>
    <cellStyle name="Normal 2 4 2 2 2 7" xfId="19824" xr:uid="{65301FCC-D2CF-463C-8B5E-77E09868A805}"/>
    <cellStyle name="Normal 2 4 2 2 2 7 2" xfId="50138" xr:uid="{38A2F3B6-82E6-4703-9A62-1EB83A0EB00E}"/>
    <cellStyle name="Normal 2 4 2 2 2 7 3" xfId="34913" xr:uid="{5C4B502A-B53E-484F-89F1-E736F35D5BB4}"/>
    <cellStyle name="Normal 2 4 2 2 2 8" xfId="14804" xr:uid="{B7AD3502-A4BC-4802-9FED-E8CE8F3F3D80}"/>
    <cellStyle name="Normal 2 4 2 2 2 8 2" xfId="45121" xr:uid="{8CB00A49-1090-49AE-99EA-BAC24DD91F68}"/>
    <cellStyle name="Normal 2 4 2 2 2 8 3" xfId="29896" xr:uid="{42B17A1F-195E-4EAF-BA2D-2563EE84D2E9}"/>
    <cellStyle name="Normal 2 4 2 2 2 9" xfId="40109" xr:uid="{C6A66A61-8154-4462-B755-9FD921A464F8}"/>
    <cellStyle name="Normal 2 4 2 2 3" xfId="9856" xr:uid="{298927A2-2CEC-4018-AF4B-E5CFC9CFD467}"/>
    <cellStyle name="Normal 2 4 2 2 3 2" xfId="10276" xr:uid="{E06DB15C-DB4E-40B1-A339-37FCEF9D4522}"/>
    <cellStyle name="Normal 2 4 2 2 3 2 2" xfId="11114" xr:uid="{FC65C88E-A234-4DD0-8B2C-3A3111C5D624}"/>
    <cellStyle name="Normal 2 4 2 2 3 2 2 2" xfId="12801" xr:uid="{CE017BB9-4A67-49CB-890F-A4E5D0A73FFD}"/>
    <cellStyle name="Normal 2 4 2 2 3 2 2 2 2" xfId="22853" xr:uid="{11C6CD56-D30C-49F6-9DB8-C56AC8E7BCCD}"/>
    <cellStyle name="Normal 2 4 2 2 3 2 2 2 2 2" xfId="53167" xr:uid="{BCA3CFBD-13EC-4FCE-AF15-E985955DC6AD}"/>
    <cellStyle name="Normal 2 4 2 2 3 2 2 2 2 3" xfId="37942" xr:uid="{FB475397-10BE-471A-99C6-6B5490F7AFE8}"/>
    <cellStyle name="Normal 2 4 2 2 3 2 2 2 3" xfId="17834" xr:uid="{EFD5E349-026D-42EB-BF5D-B3202AB9D2FB}"/>
    <cellStyle name="Normal 2 4 2 2 3 2 2 2 3 2" xfId="48150" xr:uid="{3C3F07C7-FAF9-4133-9A19-22892ADADBD4}"/>
    <cellStyle name="Normal 2 4 2 2 3 2 2 2 3 3" xfId="32925" xr:uid="{1E4732F0-5410-4C2C-8EB7-03F3C3572D7F}"/>
    <cellStyle name="Normal 2 4 2 2 3 2 2 2 4" xfId="43137" xr:uid="{5C9076F1-CC7C-41C2-9659-29BFA0011E37}"/>
    <cellStyle name="Normal 2 4 2 2 3 2 2 2 5" xfId="27912" xr:uid="{BED8B0D9-E9DF-4E90-B4A7-092FCA914727}"/>
    <cellStyle name="Normal 2 4 2 2 3 2 2 3" xfId="14481" xr:uid="{F8A086B1-A3B9-4A62-8B87-D42AD0426975}"/>
    <cellStyle name="Normal 2 4 2 2 3 2 2 3 2" xfId="24524" xr:uid="{DEA5F52F-715B-44CA-AC76-F1F3ADEBCEAA}"/>
    <cellStyle name="Normal 2 4 2 2 3 2 2 3 2 2" xfId="54838" xr:uid="{2FA8C876-1C69-4442-AE9C-5FC980618759}"/>
    <cellStyle name="Normal 2 4 2 2 3 2 2 3 2 3" xfId="39613" xr:uid="{02A680B4-247C-4743-8F23-CE84869B5B93}"/>
    <cellStyle name="Normal 2 4 2 2 3 2 2 3 3" xfId="19505" xr:uid="{DF34F06B-E20A-41E2-92E4-7AC2C0F0D0E5}"/>
    <cellStyle name="Normal 2 4 2 2 3 2 2 3 3 2" xfId="49821" xr:uid="{B9F13D2D-E6DE-4721-9156-C6E8C0F3955B}"/>
    <cellStyle name="Normal 2 4 2 2 3 2 2 3 3 3" xfId="34596" xr:uid="{E9776229-BD36-4AED-A841-494CB0B874D5}"/>
    <cellStyle name="Normal 2 4 2 2 3 2 2 3 4" xfId="44808" xr:uid="{58663805-B500-472B-8A91-095C3E2C4E51}"/>
    <cellStyle name="Normal 2 4 2 2 3 2 2 3 5" xfId="29583" xr:uid="{4A0E3699-0CBC-40A9-861D-FC5B0FDF479A}"/>
    <cellStyle name="Normal 2 4 2 2 3 2 2 4" xfId="21182" xr:uid="{AC7AC536-D2F3-4916-849E-BDDCDE81982D}"/>
    <cellStyle name="Normal 2 4 2 2 3 2 2 4 2" xfId="51496" xr:uid="{ECF38FA9-4318-4B3A-BB18-E9CEBF293AAA}"/>
    <cellStyle name="Normal 2 4 2 2 3 2 2 4 3" xfId="36271" xr:uid="{E54AB629-2F9E-4A94-8DB6-8F4BE1188812}"/>
    <cellStyle name="Normal 2 4 2 2 3 2 2 5" xfId="16162" xr:uid="{1CFBF394-C357-414D-BB51-97EF43852C90}"/>
    <cellStyle name="Normal 2 4 2 2 3 2 2 5 2" xfId="46479" xr:uid="{877DDA37-5D39-460F-B847-E307E5EFE86B}"/>
    <cellStyle name="Normal 2 4 2 2 3 2 2 5 3" xfId="31254" xr:uid="{8C0B3A98-50E5-4953-AA9D-7734DCC34DA5}"/>
    <cellStyle name="Normal 2 4 2 2 3 2 2 6" xfId="41467" xr:uid="{EB45A95A-D6DC-43B6-925B-1B8B37D6A94F}"/>
    <cellStyle name="Normal 2 4 2 2 3 2 2 7" xfId="26241" xr:uid="{D113D664-8170-4E1C-8B8E-A397FA859BD6}"/>
    <cellStyle name="Normal 2 4 2 2 3 2 3" xfId="11964" xr:uid="{E6DE5E9F-C306-4527-9259-7D4829D537CB}"/>
    <cellStyle name="Normal 2 4 2 2 3 2 3 2" xfId="22017" xr:uid="{46FBD5CB-B672-4DAF-BC1B-301C9D522B85}"/>
    <cellStyle name="Normal 2 4 2 2 3 2 3 2 2" xfId="52331" xr:uid="{7D11775E-E7C1-4DB1-8EB0-3B14F1626868}"/>
    <cellStyle name="Normal 2 4 2 2 3 2 3 2 3" xfId="37106" xr:uid="{0060C8BE-2547-40EE-8A2E-6FCE38976937}"/>
    <cellStyle name="Normal 2 4 2 2 3 2 3 3" xfId="16998" xr:uid="{70445FF2-F921-4120-9171-E0D53020EFD3}"/>
    <cellStyle name="Normal 2 4 2 2 3 2 3 3 2" xfId="47314" xr:uid="{B5D9D783-4C52-4AEC-BFA7-E8DE49E0718B}"/>
    <cellStyle name="Normal 2 4 2 2 3 2 3 3 3" xfId="32089" xr:uid="{7BF0457D-CFC6-4371-BD61-2CEA0E398BD2}"/>
    <cellStyle name="Normal 2 4 2 2 3 2 3 4" xfId="42301" xr:uid="{03E538F6-5D87-455C-BBA0-C2EB0613DA65}"/>
    <cellStyle name="Normal 2 4 2 2 3 2 3 5" xfId="27076" xr:uid="{024DDA5F-BA64-495E-A726-B197AA43F51D}"/>
    <cellStyle name="Normal 2 4 2 2 3 2 4" xfId="13645" xr:uid="{3750BF69-B6ED-4FDB-A496-ADE1CB2EFCC6}"/>
    <cellStyle name="Normal 2 4 2 2 3 2 4 2" xfId="23688" xr:uid="{89D72021-7E95-433F-BFE4-3E8723BFA477}"/>
    <cellStyle name="Normal 2 4 2 2 3 2 4 2 2" xfId="54002" xr:uid="{B88283C2-6A37-4F3E-A4B6-2F4020C6EEB7}"/>
    <cellStyle name="Normal 2 4 2 2 3 2 4 2 3" xfId="38777" xr:uid="{D227EF2B-7EEE-45E3-8083-34BC906D3DB4}"/>
    <cellStyle name="Normal 2 4 2 2 3 2 4 3" xfId="18669" xr:uid="{0466567C-2D6E-4038-A56F-EA1C049E4C09}"/>
    <cellStyle name="Normal 2 4 2 2 3 2 4 3 2" xfId="48985" xr:uid="{46DEBF98-2412-438A-B8DB-0AF278F5707A}"/>
    <cellStyle name="Normal 2 4 2 2 3 2 4 3 3" xfId="33760" xr:uid="{784AF8E7-7FAA-44B8-BC3E-0EEEE7137D82}"/>
    <cellStyle name="Normal 2 4 2 2 3 2 4 4" xfId="43972" xr:uid="{804211E1-D56A-4BB2-B319-4CAC076396BB}"/>
    <cellStyle name="Normal 2 4 2 2 3 2 4 5" xfId="28747" xr:uid="{E643C670-06DB-4E55-946E-7FF664B928C7}"/>
    <cellStyle name="Normal 2 4 2 2 3 2 5" xfId="20346" xr:uid="{9AD75269-ADA0-4319-B135-29E6556919DD}"/>
    <cellStyle name="Normal 2 4 2 2 3 2 5 2" xfId="50660" xr:uid="{7A6A557A-6014-4F3D-808A-8A1C86FBA369}"/>
    <cellStyle name="Normal 2 4 2 2 3 2 5 3" xfId="35435" xr:uid="{BA33E29C-BFD7-4419-BB53-2CFD9BD5D270}"/>
    <cellStyle name="Normal 2 4 2 2 3 2 6" xfId="15326" xr:uid="{9D72D899-70E1-4614-A6B7-F214A2F95304}"/>
    <cellStyle name="Normal 2 4 2 2 3 2 6 2" xfId="45643" xr:uid="{1CB01E46-8C66-4CF4-99E0-A90FF433123B}"/>
    <cellStyle name="Normal 2 4 2 2 3 2 6 3" xfId="30418" xr:uid="{EBF3F2FB-9C00-4C04-B69B-EF4617D635A7}"/>
    <cellStyle name="Normal 2 4 2 2 3 2 7" xfId="40631" xr:uid="{CDAC481A-F9C8-41DD-9E22-DA56FB335C06}"/>
    <cellStyle name="Normal 2 4 2 2 3 2 8" xfId="25405" xr:uid="{F9C816E9-054E-4E11-8D06-467BDBC31B70}"/>
    <cellStyle name="Normal 2 4 2 2 3 3" xfId="10696" xr:uid="{AA57ECC5-9F48-480A-9B27-EC79C533E1A7}"/>
    <cellStyle name="Normal 2 4 2 2 3 3 2" xfId="12383" xr:uid="{720A123D-DE89-444F-A3E0-A5400BB26CE1}"/>
    <cellStyle name="Normal 2 4 2 2 3 3 2 2" xfId="22435" xr:uid="{7861F3C7-EDC0-42E8-A011-498AB4617232}"/>
    <cellStyle name="Normal 2 4 2 2 3 3 2 2 2" xfId="52749" xr:uid="{7483C085-FFCC-4CB2-853F-61D3372DDC74}"/>
    <cellStyle name="Normal 2 4 2 2 3 3 2 2 3" xfId="37524" xr:uid="{8D5E2B4B-7B92-470C-8132-A223ACAD833E}"/>
    <cellStyle name="Normal 2 4 2 2 3 3 2 3" xfId="17416" xr:uid="{1F65CED8-36FD-42FA-997F-4BAE4C4C0535}"/>
    <cellStyle name="Normal 2 4 2 2 3 3 2 3 2" xfId="47732" xr:uid="{81B9B4B9-3737-4BC9-A4B3-80B2E2A266F6}"/>
    <cellStyle name="Normal 2 4 2 2 3 3 2 3 3" xfId="32507" xr:uid="{27F79C2D-89F2-484E-80E4-44143F6C8908}"/>
    <cellStyle name="Normal 2 4 2 2 3 3 2 4" xfId="42719" xr:uid="{49918567-6C4C-4F88-8476-FB541C75B6F4}"/>
    <cellStyle name="Normal 2 4 2 2 3 3 2 5" xfId="27494" xr:uid="{1933D156-E36D-4A2D-A250-13630E0ADAFD}"/>
    <cellStyle name="Normal 2 4 2 2 3 3 3" xfId="14063" xr:uid="{5EE8883B-CCD6-4D02-AB57-B1405FAE52F0}"/>
    <cellStyle name="Normal 2 4 2 2 3 3 3 2" xfId="24106" xr:uid="{7B8F7442-25AD-49B3-83BD-09938B7BFB11}"/>
    <cellStyle name="Normal 2 4 2 2 3 3 3 2 2" xfId="54420" xr:uid="{E5A37021-A990-4FDE-A245-C671FBD8A22B}"/>
    <cellStyle name="Normal 2 4 2 2 3 3 3 2 3" xfId="39195" xr:uid="{DC1FBED8-3E25-4843-B8F8-E25D2EA29E49}"/>
    <cellStyle name="Normal 2 4 2 2 3 3 3 3" xfId="19087" xr:uid="{7084950C-60D9-46D6-B4BF-319EB1F28B82}"/>
    <cellStyle name="Normal 2 4 2 2 3 3 3 3 2" xfId="49403" xr:uid="{3678BC9B-1DFB-4170-B4A6-7F9CB91BB5CA}"/>
    <cellStyle name="Normal 2 4 2 2 3 3 3 3 3" xfId="34178" xr:uid="{FB8B47D8-74A6-4910-B5C0-C66CA513465A}"/>
    <cellStyle name="Normal 2 4 2 2 3 3 3 4" xfId="44390" xr:uid="{28827977-F727-4D3E-A79F-A7008E6718BF}"/>
    <cellStyle name="Normal 2 4 2 2 3 3 3 5" xfId="29165" xr:uid="{F96B3477-9821-4FFE-9C56-F089E9614458}"/>
    <cellStyle name="Normal 2 4 2 2 3 3 4" xfId="20764" xr:uid="{653226F5-74C1-4741-AC3A-376F9291AC2A}"/>
    <cellStyle name="Normal 2 4 2 2 3 3 4 2" xfId="51078" xr:uid="{9B09F75D-1FD5-43FF-BE64-29454BCAC9DD}"/>
    <cellStyle name="Normal 2 4 2 2 3 3 4 3" xfId="35853" xr:uid="{FB02FF18-EBD0-4F53-8656-66A43F8D2AF4}"/>
    <cellStyle name="Normal 2 4 2 2 3 3 5" xfId="15744" xr:uid="{CC1EDCF0-E00F-4686-A80B-BDBABE480321}"/>
    <cellStyle name="Normal 2 4 2 2 3 3 5 2" xfId="46061" xr:uid="{FBA5E38D-9A43-44B1-90DB-D87D6BF0A220}"/>
    <cellStyle name="Normal 2 4 2 2 3 3 5 3" xfId="30836" xr:uid="{F90A6965-7155-4F0F-A934-D91DCA3BFAD3}"/>
    <cellStyle name="Normal 2 4 2 2 3 3 6" xfId="41049" xr:uid="{D5AEF3DF-3E21-4554-8B82-FADFA15FBD8D}"/>
    <cellStyle name="Normal 2 4 2 2 3 3 7" xfId="25823" xr:uid="{3F26410C-89FC-4457-AC43-120650811F2F}"/>
    <cellStyle name="Normal 2 4 2 2 3 4" xfId="11546" xr:uid="{3FA3482C-CF5A-4C37-B2BC-504753DC58EC}"/>
    <cellStyle name="Normal 2 4 2 2 3 4 2" xfId="21599" xr:uid="{FA6042E0-69F5-4583-B5B2-E62269E84EBF}"/>
    <cellStyle name="Normal 2 4 2 2 3 4 2 2" xfId="51913" xr:uid="{C9DBEE11-52DC-4B49-894D-12EAAA5F8409}"/>
    <cellStyle name="Normal 2 4 2 2 3 4 2 3" xfId="36688" xr:uid="{70AF7FA7-2E5D-4463-B29C-3780C5AF2E0B}"/>
    <cellStyle name="Normal 2 4 2 2 3 4 3" xfId="16580" xr:uid="{A55E53AE-25D5-4671-AF0F-951CFE59D478}"/>
    <cellStyle name="Normal 2 4 2 2 3 4 3 2" xfId="46896" xr:uid="{CDEACC3B-23EB-4A7A-B0BA-D95EC07C28C0}"/>
    <cellStyle name="Normal 2 4 2 2 3 4 3 3" xfId="31671" xr:uid="{F36A550A-074E-49F3-92EE-20A6CA28EB6D}"/>
    <cellStyle name="Normal 2 4 2 2 3 4 4" xfId="41883" xr:uid="{C9977BFD-88A6-4D72-BC6D-DD94C124E85F}"/>
    <cellStyle name="Normal 2 4 2 2 3 4 5" xfId="26658" xr:uid="{C9558999-DBF3-429A-94A7-1DA0F8BFAF06}"/>
    <cellStyle name="Normal 2 4 2 2 3 5" xfId="13227" xr:uid="{8DEEAC75-696D-4674-9C98-18ECAB3193CA}"/>
    <cellStyle name="Normal 2 4 2 2 3 5 2" xfId="23270" xr:uid="{4072EB05-E6CA-4FFA-97AA-F29EB102886D}"/>
    <cellStyle name="Normal 2 4 2 2 3 5 2 2" xfId="53584" xr:uid="{0EF7AEBB-3E96-4E03-B1F0-090F012DE6EA}"/>
    <cellStyle name="Normal 2 4 2 2 3 5 2 3" xfId="38359" xr:uid="{BE45BF40-F24C-454D-9F70-47FEC0A154EE}"/>
    <cellStyle name="Normal 2 4 2 2 3 5 3" xfId="18251" xr:uid="{9A2809F5-9AE3-482F-BC54-B9CF1F087E67}"/>
    <cellStyle name="Normal 2 4 2 2 3 5 3 2" xfId="48567" xr:uid="{2B92BC62-FDB7-4C80-A189-78CF470FB4A5}"/>
    <cellStyle name="Normal 2 4 2 2 3 5 3 3" xfId="33342" xr:uid="{A41AEC23-985B-443B-9278-3D2B5C83BD30}"/>
    <cellStyle name="Normal 2 4 2 2 3 5 4" xfId="43554" xr:uid="{E30ED915-9025-4AD7-B0C5-2BB066F160EE}"/>
    <cellStyle name="Normal 2 4 2 2 3 5 5" xfId="28329" xr:uid="{4141A08C-1628-43EA-B829-8039483F7A50}"/>
    <cellStyle name="Normal 2 4 2 2 3 6" xfId="19928" xr:uid="{D7986AA2-6A64-4F92-9403-DBE9BDC4E982}"/>
    <cellStyle name="Normal 2 4 2 2 3 6 2" xfId="50242" xr:uid="{30917188-84DD-4A8C-BDB6-8F2EB5AC10A3}"/>
    <cellStyle name="Normal 2 4 2 2 3 6 3" xfId="35017" xr:uid="{BA9B1F56-1096-4DBE-9C45-DFAF5973BDDC}"/>
    <cellStyle name="Normal 2 4 2 2 3 7" xfId="14908" xr:uid="{C6D90467-88BA-4D47-BBBB-B7B269A75930}"/>
    <cellStyle name="Normal 2 4 2 2 3 7 2" xfId="45225" xr:uid="{E4088F94-4125-4AA1-8677-2DD444349DE3}"/>
    <cellStyle name="Normal 2 4 2 2 3 7 3" xfId="30000" xr:uid="{342CA6C0-2A1A-4F74-878D-EAB5F0CE1165}"/>
    <cellStyle name="Normal 2 4 2 2 3 8" xfId="40213" xr:uid="{66D61B76-EEB0-4506-BD46-1FD5C0ABF6BA}"/>
    <cellStyle name="Normal 2 4 2 2 3 9" xfId="24987" xr:uid="{E1B28BBE-8AE2-46AE-9590-12BACC905A94}"/>
    <cellStyle name="Normal 2 4 2 2 4" xfId="10068" xr:uid="{482A563F-6BA8-490F-B149-3F2919D0BE2B}"/>
    <cellStyle name="Normal 2 4 2 2 4 2" xfId="10906" xr:uid="{CB0F8C75-D380-4FF8-99D5-010657A036F2}"/>
    <cellStyle name="Normal 2 4 2 2 4 2 2" xfId="12593" xr:uid="{6B1014B7-9A6F-4FF6-AB40-ECDE9653445E}"/>
    <cellStyle name="Normal 2 4 2 2 4 2 2 2" xfId="22645" xr:uid="{1027F956-1B34-44FA-9292-45866AD09410}"/>
    <cellStyle name="Normal 2 4 2 2 4 2 2 2 2" xfId="52959" xr:uid="{9AB55EE4-660C-4F99-B1FC-5EC4724CB12D}"/>
    <cellStyle name="Normal 2 4 2 2 4 2 2 2 3" xfId="37734" xr:uid="{326B9BEF-ABA8-45A7-BFA5-701D9175AE25}"/>
    <cellStyle name="Normal 2 4 2 2 4 2 2 3" xfId="17626" xr:uid="{C323C351-0253-430C-BA39-262037752ECB}"/>
    <cellStyle name="Normal 2 4 2 2 4 2 2 3 2" xfId="47942" xr:uid="{4DB09314-2F76-43B0-BCAE-B483469E777C}"/>
    <cellStyle name="Normal 2 4 2 2 4 2 2 3 3" xfId="32717" xr:uid="{35C31473-DD7F-4CE7-BE86-05DA9BF0F0EC}"/>
    <cellStyle name="Normal 2 4 2 2 4 2 2 4" xfId="42929" xr:uid="{9F907858-8018-4E9F-8F8B-8EB1B3F13A71}"/>
    <cellStyle name="Normal 2 4 2 2 4 2 2 5" xfId="27704" xr:uid="{B42C1C5F-119E-4A1A-B05F-07ED28A8867D}"/>
    <cellStyle name="Normal 2 4 2 2 4 2 3" xfId="14273" xr:uid="{B93017C4-2767-4F98-A116-02D7ECFE6458}"/>
    <cellStyle name="Normal 2 4 2 2 4 2 3 2" xfId="24316" xr:uid="{71EE6D29-48A8-4F0F-AF75-FBEB42A90CEF}"/>
    <cellStyle name="Normal 2 4 2 2 4 2 3 2 2" xfId="54630" xr:uid="{F6C062BD-A27A-4D73-89F9-4CEB7625EE40}"/>
    <cellStyle name="Normal 2 4 2 2 4 2 3 2 3" xfId="39405" xr:uid="{D2F57DF6-144D-4456-8549-6CED9898B02A}"/>
    <cellStyle name="Normal 2 4 2 2 4 2 3 3" xfId="19297" xr:uid="{9781D2C6-0CE3-4050-A081-D6D8ED4CFC71}"/>
    <cellStyle name="Normal 2 4 2 2 4 2 3 3 2" xfId="49613" xr:uid="{D145279E-76F8-4275-8C81-870BD670C3EC}"/>
    <cellStyle name="Normal 2 4 2 2 4 2 3 3 3" xfId="34388" xr:uid="{A5AC4ED3-1842-4FAF-AD15-E8EDCA8F9718}"/>
    <cellStyle name="Normal 2 4 2 2 4 2 3 4" xfId="44600" xr:uid="{67FBA4C6-EB22-41E9-A4DF-FB7F3E54B818}"/>
    <cellStyle name="Normal 2 4 2 2 4 2 3 5" xfId="29375" xr:uid="{20D82957-72E9-4972-93F7-7389C405BD95}"/>
    <cellStyle name="Normal 2 4 2 2 4 2 4" xfId="20974" xr:uid="{6BB931D3-E5E6-456F-BEAD-408E0CE1B213}"/>
    <cellStyle name="Normal 2 4 2 2 4 2 4 2" xfId="51288" xr:uid="{0A050CE8-97B0-4154-836A-48910B0EC927}"/>
    <cellStyle name="Normal 2 4 2 2 4 2 4 3" xfId="36063" xr:uid="{0530A71B-7624-477A-91E8-1570BB7858A0}"/>
    <cellStyle name="Normal 2 4 2 2 4 2 5" xfId="15954" xr:uid="{0D1511DE-86D1-4F85-8B8C-DBEF85F4C665}"/>
    <cellStyle name="Normal 2 4 2 2 4 2 5 2" xfId="46271" xr:uid="{F401FC72-506A-490B-B778-D3E2282F2F98}"/>
    <cellStyle name="Normal 2 4 2 2 4 2 5 3" xfId="31046" xr:uid="{E2E8BC8E-B1D0-468C-AD9D-5D466CF28FDE}"/>
    <cellStyle name="Normal 2 4 2 2 4 2 6" xfId="41259" xr:uid="{DBB72E62-0578-412F-9193-86E9AAED27A1}"/>
    <cellStyle name="Normal 2 4 2 2 4 2 7" xfId="26033" xr:uid="{87FEAD42-5E4E-4356-A77F-0715AF507451}"/>
    <cellStyle name="Normal 2 4 2 2 4 3" xfId="11756" xr:uid="{BBD22372-FD07-4820-8B41-BB4D32C8C52F}"/>
    <cellStyle name="Normal 2 4 2 2 4 3 2" xfId="21809" xr:uid="{C2FF07F4-B717-4C9A-9B47-00E85AD64A8A}"/>
    <cellStyle name="Normal 2 4 2 2 4 3 2 2" xfId="52123" xr:uid="{62F8AD5C-D08C-4153-8A65-8DA1BFBF2919}"/>
    <cellStyle name="Normal 2 4 2 2 4 3 2 3" xfId="36898" xr:uid="{59A13075-D2BB-48A2-8811-2C8FE261A344}"/>
    <cellStyle name="Normal 2 4 2 2 4 3 3" xfId="16790" xr:uid="{CF2B6297-3C68-41E3-8B12-BD9D04803671}"/>
    <cellStyle name="Normal 2 4 2 2 4 3 3 2" xfId="47106" xr:uid="{BD9BD21C-B2A7-4F27-A58F-E59ABBCD9EE1}"/>
    <cellStyle name="Normal 2 4 2 2 4 3 3 3" xfId="31881" xr:uid="{11A886E4-967D-4845-96F8-3BD5D9C6F7B8}"/>
    <cellStyle name="Normal 2 4 2 2 4 3 4" xfId="42093" xr:uid="{5D892C3E-AC59-4163-A1DB-3A6F9191F6FC}"/>
    <cellStyle name="Normal 2 4 2 2 4 3 5" xfId="26868" xr:uid="{16F7E441-1D68-4B3C-A0C1-A1673FD90C08}"/>
    <cellStyle name="Normal 2 4 2 2 4 4" xfId="13437" xr:uid="{6F065FC5-30A5-4BF2-B9F6-CB10703AC3CA}"/>
    <cellStyle name="Normal 2 4 2 2 4 4 2" xfId="23480" xr:uid="{231CED8A-EDBF-4C54-9F9C-98F3B1BF15F1}"/>
    <cellStyle name="Normal 2 4 2 2 4 4 2 2" xfId="53794" xr:uid="{1ED27380-8B51-43D7-BAFC-0C2A6AB6D549}"/>
    <cellStyle name="Normal 2 4 2 2 4 4 2 3" xfId="38569" xr:uid="{035F17F8-B653-49B2-92FE-1222D29B2132}"/>
    <cellStyle name="Normal 2 4 2 2 4 4 3" xfId="18461" xr:uid="{83096962-2D6E-426D-92CC-6B7AE3BE327F}"/>
    <cellStyle name="Normal 2 4 2 2 4 4 3 2" xfId="48777" xr:uid="{48DF05D9-79AE-46E8-A234-6F7979E1BA98}"/>
    <cellStyle name="Normal 2 4 2 2 4 4 3 3" xfId="33552" xr:uid="{40E9D257-774D-4E8A-9244-11DAD41DEA46}"/>
    <cellStyle name="Normal 2 4 2 2 4 4 4" xfId="43764" xr:uid="{9395A8F8-BEB1-4CD9-AFBA-EBE7CCEE7C05}"/>
    <cellStyle name="Normal 2 4 2 2 4 4 5" xfId="28539" xr:uid="{E681F2F3-E540-4E2D-8126-4F7AE2E1BEAA}"/>
    <cellStyle name="Normal 2 4 2 2 4 5" xfId="20138" xr:uid="{AB9A975F-691B-4030-8953-89AF29C5975C}"/>
    <cellStyle name="Normal 2 4 2 2 4 5 2" xfId="50452" xr:uid="{8D2EE88B-A375-4648-8EB6-91360E44FBE7}"/>
    <cellStyle name="Normal 2 4 2 2 4 5 3" xfId="35227" xr:uid="{31EAAD50-BFB8-43BF-95D0-4674901FC853}"/>
    <cellStyle name="Normal 2 4 2 2 4 6" xfId="15118" xr:uid="{97794A94-E3EA-4339-B110-5F921642B3F9}"/>
    <cellStyle name="Normal 2 4 2 2 4 6 2" xfId="45435" xr:uid="{63A56769-4707-4C27-BFA1-3F06C0B74489}"/>
    <cellStyle name="Normal 2 4 2 2 4 6 3" xfId="30210" xr:uid="{01A6461F-A53F-4927-9964-75083F948069}"/>
    <cellStyle name="Normal 2 4 2 2 4 7" xfId="40423" xr:uid="{1EA51CA7-9D06-4763-8710-28F5670D5190}"/>
    <cellStyle name="Normal 2 4 2 2 4 8" xfId="25197" xr:uid="{A8319AF8-1E1A-435D-947F-D703D0510D8F}"/>
    <cellStyle name="Normal 2 4 2 2 5" xfId="10488" xr:uid="{754C781F-890A-4D67-8AB1-4EBD02CDF904}"/>
    <cellStyle name="Normal 2 4 2 2 5 2" xfId="12175" xr:uid="{62B9C67B-D36A-4453-B5D5-CD57BCE737D9}"/>
    <cellStyle name="Normal 2 4 2 2 5 2 2" xfId="22227" xr:uid="{DA88338E-117F-4419-BCAB-3448241C266E}"/>
    <cellStyle name="Normal 2 4 2 2 5 2 2 2" xfId="52541" xr:uid="{EAB19878-376C-4DB3-A60D-5B1733CA1814}"/>
    <cellStyle name="Normal 2 4 2 2 5 2 2 3" xfId="37316" xr:uid="{420D85F9-48C9-4657-A896-D17846034101}"/>
    <cellStyle name="Normal 2 4 2 2 5 2 3" xfId="17208" xr:uid="{1A63B8A8-71B7-4DCE-9C56-057DDD8111FF}"/>
    <cellStyle name="Normal 2 4 2 2 5 2 3 2" xfId="47524" xr:uid="{F25ACE58-841A-4895-9D6E-1B435A271076}"/>
    <cellStyle name="Normal 2 4 2 2 5 2 3 3" xfId="32299" xr:uid="{B480A934-957F-4DF4-8D26-6D99495FA273}"/>
    <cellStyle name="Normal 2 4 2 2 5 2 4" xfId="42511" xr:uid="{7EFC3D35-1A34-435B-B44D-D92A3B92B709}"/>
    <cellStyle name="Normal 2 4 2 2 5 2 5" xfId="27286" xr:uid="{698CA3B6-ED41-4521-B257-42F630235D7A}"/>
    <cellStyle name="Normal 2 4 2 2 5 3" xfId="13855" xr:uid="{E1879837-8BF3-425C-A7FC-8A0F5CBFD06E}"/>
    <cellStyle name="Normal 2 4 2 2 5 3 2" xfId="23898" xr:uid="{CB111DE3-9477-4BAD-8E2F-29F0EECE89B6}"/>
    <cellStyle name="Normal 2 4 2 2 5 3 2 2" xfId="54212" xr:uid="{F7D63DE1-62A9-45B9-8C22-776B443B1877}"/>
    <cellStyle name="Normal 2 4 2 2 5 3 2 3" xfId="38987" xr:uid="{01C8D5B3-5B15-4229-8934-51EA914C78F0}"/>
    <cellStyle name="Normal 2 4 2 2 5 3 3" xfId="18879" xr:uid="{3AB08AFF-2D4E-4AA2-A4A7-0A62DF008F4D}"/>
    <cellStyle name="Normal 2 4 2 2 5 3 3 2" xfId="49195" xr:uid="{F55348C6-90A6-413F-B557-D652D1FD40D1}"/>
    <cellStyle name="Normal 2 4 2 2 5 3 3 3" xfId="33970" xr:uid="{666E28AA-9C9B-46E5-92FA-285D1748A93B}"/>
    <cellStyle name="Normal 2 4 2 2 5 3 4" xfId="44182" xr:uid="{26027170-5EE0-4469-9D54-ADA465947EC5}"/>
    <cellStyle name="Normal 2 4 2 2 5 3 5" xfId="28957" xr:uid="{8F5CDDC6-CA14-4000-8252-6CA85812F5F1}"/>
    <cellStyle name="Normal 2 4 2 2 5 4" xfId="20556" xr:uid="{2FC72D88-0D16-46E4-9141-F81D42CC7E84}"/>
    <cellStyle name="Normal 2 4 2 2 5 4 2" xfId="50870" xr:uid="{1DB2A665-81A7-4907-8F1F-B09EC73B275B}"/>
    <cellStyle name="Normal 2 4 2 2 5 4 3" xfId="35645" xr:uid="{6A8E3CBD-A216-4B87-9C55-63AB4C615F60}"/>
    <cellStyle name="Normal 2 4 2 2 5 5" xfId="15536" xr:uid="{D425FEE3-EBF3-40C2-B1D1-6AD12089E35D}"/>
    <cellStyle name="Normal 2 4 2 2 5 5 2" xfId="45853" xr:uid="{D6356F03-D87B-44DE-B611-FAF332D62A9F}"/>
    <cellStyle name="Normal 2 4 2 2 5 5 3" xfId="30628" xr:uid="{E6FB7690-AF5D-4024-8F41-9064B454F62F}"/>
    <cellStyle name="Normal 2 4 2 2 5 6" xfId="40841" xr:uid="{BEFF22E9-85E3-433B-8AE8-70CE1F86280C}"/>
    <cellStyle name="Normal 2 4 2 2 5 7" xfId="25615" xr:uid="{76282D89-9EFC-4B3E-AABF-5D8849AEDD34}"/>
    <cellStyle name="Normal 2 4 2 2 6" xfId="11338" xr:uid="{F3E9CEE6-6D9A-420C-BFF6-D2DEB3673A91}"/>
    <cellStyle name="Normal 2 4 2 2 6 2" xfId="21391" xr:uid="{7019DA6F-5F65-4658-8237-BAF30C1CB823}"/>
    <cellStyle name="Normal 2 4 2 2 6 2 2" xfId="51705" xr:uid="{9A386F31-C042-41FE-8B86-090FFFC85B83}"/>
    <cellStyle name="Normal 2 4 2 2 6 2 3" xfId="36480" xr:uid="{38491E6C-FEB8-4F82-BEA1-4CAD134040C7}"/>
    <cellStyle name="Normal 2 4 2 2 6 3" xfId="16372" xr:uid="{3A1C6022-2F75-4BCE-BC7B-C1D1C38ECE23}"/>
    <cellStyle name="Normal 2 4 2 2 6 3 2" xfId="46688" xr:uid="{3DA8BE98-A1A5-4E5A-8CAD-5FCAD93154A4}"/>
    <cellStyle name="Normal 2 4 2 2 6 3 3" xfId="31463" xr:uid="{4D985B4B-01DF-4909-9BD0-1857C3E39192}"/>
    <cellStyle name="Normal 2 4 2 2 6 4" xfId="41675" xr:uid="{CA9E0427-3685-40EF-AD15-2F6015485814}"/>
    <cellStyle name="Normal 2 4 2 2 6 5" xfId="26450" xr:uid="{440FE8EA-D7D0-475F-99A2-8DDC741F2680}"/>
    <cellStyle name="Normal 2 4 2 2 7" xfId="13019" xr:uid="{0BC142D1-0B3E-4934-B679-99FF5AF8B18E}"/>
    <cellStyle name="Normal 2 4 2 2 7 2" xfId="23062" xr:uid="{8EA7713B-A3C4-49E6-9FF6-66E591FEDE34}"/>
    <cellStyle name="Normal 2 4 2 2 7 2 2" xfId="53376" xr:uid="{728D5149-7463-4555-9778-990FE60DF580}"/>
    <cellStyle name="Normal 2 4 2 2 7 2 3" xfId="38151" xr:uid="{070E8BF0-6C00-414E-99D0-C7EE26B9C0A5}"/>
    <cellStyle name="Normal 2 4 2 2 7 3" xfId="18043" xr:uid="{ABFF61A7-F4FD-4F95-A882-DA0B12E4FCF3}"/>
    <cellStyle name="Normal 2 4 2 2 7 3 2" xfId="48359" xr:uid="{332470F7-32E3-4991-B0DB-68907AA719E4}"/>
    <cellStyle name="Normal 2 4 2 2 7 3 3" xfId="33134" xr:uid="{747BEAEE-56BE-482F-B06B-4C0C25CFD959}"/>
    <cellStyle name="Normal 2 4 2 2 7 4" xfId="43346" xr:uid="{1C211301-E9AA-42FF-B144-88A627B8034F}"/>
    <cellStyle name="Normal 2 4 2 2 7 5" xfId="28121" xr:uid="{7C8806F1-0CD3-477F-B26C-1890D662E2E4}"/>
    <cellStyle name="Normal 2 4 2 2 8" xfId="19720" xr:uid="{DCE67418-EE4A-4DC4-81C8-9EAE90B1F033}"/>
    <cellStyle name="Normal 2 4 2 2 8 2" xfId="50034" xr:uid="{24A881C7-F993-47BB-85DB-4F0902DB7465}"/>
    <cellStyle name="Normal 2 4 2 2 8 3" xfId="34809" xr:uid="{7C773B92-A9D2-4CF7-BE74-C7C09E48DB14}"/>
    <cellStyle name="Normal 2 4 2 2 9" xfId="14700" xr:uid="{56C9AC06-46FC-4FF7-AE17-0ED4F91957C0}"/>
    <cellStyle name="Normal 2 4 2 2 9 2" xfId="45017" xr:uid="{DD56912E-ABC1-4DDE-A1D4-A7F6C14EC39B}"/>
    <cellStyle name="Normal 2 4 2 2 9 3" xfId="29792" xr:uid="{AA7A839B-DCF9-447C-AD2F-EA701D34A3E4}"/>
    <cellStyle name="Normal 2 4 2 3" xfId="2407" xr:uid="{41896350-7748-40DE-B7F3-23BAB72BF5F9}"/>
    <cellStyle name="Normal 2 4 2 3 10" xfId="24831" xr:uid="{111E01BD-794B-4FA5-A6EF-77480A67B809}"/>
    <cellStyle name="Normal 2 4 2 3 11" xfId="9693" xr:uid="{BBF63AE2-5475-4025-A9DB-4285EF5491BC}"/>
    <cellStyle name="Normal 2 4 2 3 2" xfId="9908" xr:uid="{B5367584-22CA-47C9-8B51-269958A66E14}"/>
    <cellStyle name="Normal 2 4 2 3 2 2" xfId="10328" xr:uid="{27AD659B-9F48-4A1A-8F0A-C2EEF68A571D}"/>
    <cellStyle name="Normal 2 4 2 3 2 2 2" xfId="11166" xr:uid="{6971CF39-2619-4670-9EE1-3EC426361103}"/>
    <cellStyle name="Normal 2 4 2 3 2 2 2 2" xfId="12853" xr:uid="{E3A2422B-D0B7-4FF5-AC0E-3CBD09446F05}"/>
    <cellStyle name="Normal 2 4 2 3 2 2 2 2 2" xfId="22905" xr:uid="{06CA4E9D-24FB-4E5D-B1B5-0AEB032F6654}"/>
    <cellStyle name="Normal 2 4 2 3 2 2 2 2 2 2" xfId="53219" xr:uid="{87DEBB79-6311-49DE-9853-1B7771236B5F}"/>
    <cellStyle name="Normal 2 4 2 3 2 2 2 2 2 3" xfId="37994" xr:uid="{DD7BFA75-A120-47F4-84C5-CD5B7B6BA70F}"/>
    <cellStyle name="Normal 2 4 2 3 2 2 2 2 3" xfId="17886" xr:uid="{0468B8E2-81BA-45EB-9B38-6B3CD5C149A4}"/>
    <cellStyle name="Normal 2 4 2 3 2 2 2 2 3 2" xfId="48202" xr:uid="{4B31B189-7E51-49ED-AF1B-D4D27A82CB4F}"/>
    <cellStyle name="Normal 2 4 2 3 2 2 2 2 3 3" xfId="32977" xr:uid="{925F3DD2-FFC2-4C76-BD7D-45D7B3117C9C}"/>
    <cellStyle name="Normal 2 4 2 3 2 2 2 2 4" xfId="43189" xr:uid="{61B7836C-A8FB-4C51-AC74-11137DE99131}"/>
    <cellStyle name="Normal 2 4 2 3 2 2 2 2 5" xfId="27964" xr:uid="{05F25645-6FC4-458A-B13F-1DC68F527FDE}"/>
    <cellStyle name="Normal 2 4 2 3 2 2 2 3" xfId="14533" xr:uid="{39C303AB-6B44-4098-B293-DEC03014F1CF}"/>
    <cellStyle name="Normal 2 4 2 3 2 2 2 3 2" xfId="24576" xr:uid="{526433D7-796F-482F-9656-0A86C824EA7E}"/>
    <cellStyle name="Normal 2 4 2 3 2 2 2 3 2 2" xfId="54890" xr:uid="{839DBDBB-0ADC-4176-A6C1-581DC31813CD}"/>
    <cellStyle name="Normal 2 4 2 3 2 2 2 3 2 3" xfId="39665" xr:uid="{6D4F2937-A2D0-4C86-B0B4-E0CD3CD27832}"/>
    <cellStyle name="Normal 2 4 2 3 2 2 2 3 3" xfId="19557" xr:uid="{AA0A3471-0BEF-4AEA-9541-1C1214EFC6CC}"/>
    <cellStyle name="Normal 2 4 2 3 2 2 2 3 3 2" xfId="49873" xr:uid="{12573533-167E-4BF7-810A-7AD961528B4A}"/>
    <cellStyle name="Normal 2 4 2 3 2 2 2 3 3 3" xfId="34648" xr:uid="{3A89D683-9306-4C97-94CF-A5608369E920}"/>
    <cellStyle name="Normal 2 4 2 3 2 2 2 3 4" xfId="44860" xr:uid="{118016AC-6199-45DA-95C9-03A3535DFEF4}"/>
    <cellStyle name="Normal 2 4 2 3 2 2 2 3 5" xfId="29635" xr:uid="{C537E480-67B4-40A4-B8D0-A79E24045C70}"/>
    <cellStyle name="Normal 2 4 2 3 2 2 2 4" xfId="21234" xr:uid="{2021EBED-3B90-41F2-BDC1-7841DF6EB31C}"/>
    <cellStyle name="Normal 2 4 2 3 2 2 2 4 2" xfId="51548" xr:uid="{DCFD8AA0-BB91-4614-99F0-B2C4B0880672}"/>
    <cellStyle name="Normal 2 4 2 3 2 2 2 4 3" xfId="36323" xr:uid="{55EF61C3-E62E-4E0A-8002-A71E1D5B8086}"/>
    <cellStyle name="Normal 2 4 2 3 2 2 2 5" xfId="16214" xr:uid="{4BBA0A2F-9CF5-4576-828B-6C21DA653C2F}"/>
    <cellStyle name="Normal 2 4 2 3 2 2 2 5 2" xfId="46531" xr:uid="{335A573C-2844-4A43-B321-69739CD33F65}"/>
    <cellStyle name="Normal 2 4 2 3 2 2 2 5 3" xfId="31306" xr:uid="{C3664067-A07F-471B-8622-8E41E58647DE}"/>
    <cellStyle name="Normal 2 4 2 3 2 2 2 6" xfId="41519" xr:uid="{4B8DD51A-8B3A-48B8-80E9-F17F02257029}"/>
    <cellStyle name="Normal 2 4 2 3 2 2 2 7" xfId="26293" xr:uid="{63C6DF22-103A-4DB8-897C-F5506EF74F2E}"/>
    <cellStyle name="Normal 2 4 2 3 2 2 3" xfId="12016" xr:uid="{FFFF87D5-F3D0-4C61-A67D-BFE85BCA1A28}"/>
    <cellStyle name="Normal 2 4 2 3 2 2 3 2" xfId="22069" xr:uid="{0B953B3E-E60C-4716-A79B-A26DCC6F9111}"/>
    <cellStyle name="Normal 2 4 2 3 2 2 3 2 2" xfId="52383" xr:uid="{AE55F640-4EBE-45DD-B461-74936EF6513E}"/>
    <cellStyle name="Normal 2 4 2 3 2 2 3 2 3" xfId="37158" xr:uid="{721DAD6D-9423-46C1-9F89-4C10357A0705}"/>
    <cellStyle name="Normal 2 4 2 3 2 2 3 3" xfId="17050" xr:uid="{57DEE481-E36C-41D4-BF12-764120C30892}"/>
    <cellStyle name="Normal 2 4 2 3 2 2 3 3 2" xfId="47366" xr:uid="{AB7F4550-D6B2-479B-9169-AB6EBDF0A6BD}"/>
    <cellStyle name="Normal 2 4 2 3 2 2 3 3 3" xfId="32141" xr:uid="{8E1B05B3-F784-4B54-923F-90EFDD9A15C8}"/>
    <cellStyle name="Normal 2 4 2 3 2 2 3 4" xfId="42353" xr:uid="{30C61B51-B41B-427F-8C59-ECB93F3BC869}"/>
    <cellStyle name="Normal 2 4 2 3 2 2 3 5" xfId="27128" xr:uid="{0F5DCC1B-6306-4B6B-93C5-CECA23111406}"/>
    <cellStyle name="Normal 2 4 2 3 2 2 4" xfId="13697" xr:uid="{10F8D44D-9E03-4E76-B003-630FCA0994B9}"/>
    <cellStyle name="Normal 2 4 2 3 2 2 4 2" xfId="23740" xr:uid="{1DFE5B50-6FF5-44AF-BE79-D1EEFD92390A}"/>
    <cellStyle name="Normal 2 4 2 3 2 2 4 2 2" xfId="54054" xr:uid="{F9FEA347-5B99-429F-9791-723795D1B836}"/>
    <cellStyle name="Normal 2 4 2 3 2 2 4 2 3" xfId="38829" xr:uid="{5CD62FFA-A634-4CC8-9CA7-82A5101B6704}"/>
    <cellStyle name="Normal 2 4 2 3 2 2 4 3" xfId="18721" xr:uid="{847A5E23-A7C2-4128-9DD1-6DCB1A62C2EF}"/>
    <cellStyle name="Normal 2 4 2 3 2 2 4 3 2" xfId="49037" xr:uid="{9B211467-19CC-4EB2-A78A-F08AD8430954}"/>
    <cellStyle name="Normal 2 4 2 3 2 2 4 3 3" xfId="33812" xr:uid="{E3A0B491-74B5-4F83-AFEF-4D684886DD07}"/>
    <cellStyle name="Normal 2 4 2 3 2 2 4 4" xfId="44024" xr:uid="{B28E64F0-CB82-4872-8DA2-ED8184D4B7E6}"/>
    <cellStyle name="Normal 2 4 2 3 2 2 4 5" xfId="28799" xr:uid="{B813E140-B6BC-418E-B0BC-66E27832E981}"/>
    <cellStyle name="Normal 2 4 2 3 2 2 5" xfId="20398" xr:uid="{97A8354F-4B57-40D6-9554-F175891775C6}"/>
    <cellStyle name="Normal 2 4 2 3 2 2 5 2" xfId="50712" xr:uid="{990596B3-7538-4D33-BBBE-8F922177D72A}"/>
    <cellStyle name="Normal 2 4 2 3 2 2 5 3" xfId="35487" xr:uid="{879A7A84-262B-4D14-AFA4-A7BF8FD9F9F8}"/>
    <cellStyle name="Normal 2 4 2 3 2 2 6" xfId="15378" xr:uid="{5CA43D99-843A-4215-8845-7DDD1954EF1D}"/>
    <cellStyle name="Normal 2 4 2 3 2 2 6 2" xfId="45695" xr:uid="{19FDE6E5-B672-455F-B2A1-6C6AADA75023}"/>
    <cellStyle name="Normal 2 4 2 3 2 2 6 3" xfId="30470" xr:uid="{3BED9B71-9BCE-4DE6-8DD5-E2A7006254A4}"/>
    <cellStyle name="Normal 2 4 2 3 2 2 7" xfId="40683" xr:uid="{C972E981-CA77-46A4-8252-1E3C0C448451}"/>
    <cellStyle name="Normal 2 4 2 3 2 2 8" xfId="25457" xr:uid="{DF52CFDC-74E1-48A8-A888-4E23D0E1E4A3}"/>
    <cellStyle name="Normal 2 4 2 3 2 3" xfId="10748" xr:uid="{4E0EFFB3-2EC3-44A4-BEB8-E614FB3938C7}"/>
    <cellStyle name="Normal 2 4 2 3 2 3 2" xfId="12435" xr:uid="{E08075B4-7AA9-41BD-83CD-79CB764165E1}"/>
    <cellStyle name="Normal 2 4 2 3 2 3 2 2" xfId="22487" xr:uid="{93C0F954-F19B-4FC5-B22E-452A7DDF22F4}"/>
    <cellStyle name="Normal 2 4 2 3 2 3 2 2 2" xfId="52801" xr:uid="{FEB91612-68C1-494F-B22E-1676DF9F63C7}"/>
    <cellStyle name="Normal 2 4 2 3 2 3 2 2 3" xfId="37576" xr:uid="{D8544F93-8595-4DBD-8F80-502DA0B2A782}"/>
    <cellStyle name="Normal 2 4 2 3 2 3 2 3" xfId="17468" xr:uid="{B526D0B7-8B33-4A67-B7B5-B2B799029EC7}"/>
    <cellStyle name="Normal 2 4 2 3 2 3 2 3 2" xfId="47784" xr:uid="{9578E2BC-F18C-4F33-BBD5-FCF039077A70}"/>
    <cellStyle name="Normal 2 4 2 3 2 3 2 3 3" xfId="32559" xr:uid="{D0B6F440-5367-40B1-9D6C-072F599574F2}"/>
    <cellStyle name="Normal 2 4 2 3 2 3 2 4" xfId="42771" xr:uid="{812E20AE-521F-4C74-8B5D-9A5D55851460}"/>
    <cellStyle name="Normal 2 4 2 3 2 3 2 5" xfId="27546" xr:uid="{EC04B228-E294-4AF2-AF93-38607D7A6EEF}"/>
    <cellStyle name="Normal 2 4 2 3 2 3 3" xfId="14115" xr:uid="{A6B29C84-9F45-496F-AF05-B021AF785492}"/>
    <cellStyle name="Normal 2 4 2 3 2 3 3 2" xfId="24158" xr:uid="{B9AA0C9D-E240-460B-8269-8B3DB43489A7}"/>
    <cellStyle name="Normal 2 4 2 3 2 3 3 2 2" xfId="54472" xr:uid="{AFFEBE96-C086-429E-A79D-392BC733609E}"/>
    <cellStyle name="Normal 2 4 2 3 2 3 3 2 3" xfId="39247" xr:uid="{AA1B2745-4486-44BE-B3F6-D009765F72C6}"/>
    <cellStyle name="Normal 2 4 2 3 2 3 3 3" xfId="19139" xr:uid="{2D5675E4-2475-47D8-B31F-C476C6F087E1}"/>
    <cellStyle name="Normal 2 4 2 3 2 3 3 3 2" xfId="49455" xr:uid="{34428548-EB53-468D-9F54-C6227C2883C8}"/>
    <cellStyle name="Normal 2 4 2 3 2 3 3 3 3" xfId="34230" xr:uid="{42FEB286-AEA7-4DE5-BDCC-946CE5744A85}"/>
    <cellStyle name="Normal 2 4 2 3 2 3 3 4" xfId="44442" xr:uid="{6C787F49-0BB3-4937-B7BC-C3BF5F589D24}"/>
    <cellStyle name="Normal 2 4 2 3 2 3 3 5" xfId="29217" xr:uid="{675F6E91-F367-4B89-8284-FF8F1769E07E}"/>
    <cellStyle name="Normal 2 4 2 3 2 3 4" xfId="20816" xr:uid="{B90AEDD5-EB38-4334-93CA-AB115DA5BC96}"/>
    <cellStyle name="Normal 2 4 2 3 2 3 4 2" xfId="51130" xr:uid="{2D17EDA9-7925-4BF7-B54F-B12F443374C5}"/>
    <cellStyle name="Normal 2 4 2 3 2 3 4 3" xfId="35905" xr:uid="{37BDE653-607F-42B9-90C2-66E5CC8498C3}"/>
    <cellStyle name="Normal 2 4 2 3 2 3 5" xfId="15796" xr:uid="{2AA47E13-3367-4064-8694-2664C3B72E3A}"/>
    <cellStyle name="Normal 2 4 2 3 2 3 5 2" xfId="46113" xr:uid="{D2601A1E-7AD9-4838-8ECC-040754475B21}"/>
    <cellStyle name="Normal 2 4 2 3 2 3 5 3" xfId="30888" xr:uid="{720D3C90-47F6-4F18-83D4-B9D95BFDFD29}"/>
    <cellStyle name="Normal 2 4 2 3 2 3 6" xfId="41101" xr:uid="{535C5F64-3628-460E-8DFF-E24F4AF475DD}"/>
    <cellStyle name="Normal 2 4 2 3 2 3 7" xfId="25875" xr:uid="{6BFD9E93-C0A4-436D-925C-8A62767C31B8}"/>
    <cellStyle name="Normal 2 4 2 3 2 4" xfId="11598" xr:uid="{6F9C714E-0F0A-40DE-A77C-7C00E06A976E}"/>
    <cellStyle name="Normal 2 4 2 3 2 4 2" xfId="21651" xr:uid="{2DD17423-6375-44D7-91BC-DDFC912D060A}"/>
    <cellStyle name="Normal 2 4 2 3 2 4 2 2" xfId="51965" xr:uid="{24D097C5-EE4F-40D5-8814-60C27C2ECD93}"/>
    <cellStyle name="Normal 2 4 2 3 2 4 2 3" xfId="36740" xr:uid="{9CC44C82-6854-4BDA-9B7D-93EFD524A88B}"/>
    <cellStyle name="Normal 2 4 2 3 2 4 3" xfId="16632" xr:uid="{FC6D7647-AD76-4457-B00D-8DF4D5BAE331}"/>
    <cellStyle name="Normal 2 4 2 3 2 4 3 2" xfId="46948" xr:uid="{310C254B-DF1F-498D-A79A-A78A488DCF79}"/>
    <cellStyle name="Normal 2 4 2 3 2 4 3 3" xfId="31723" xr:uid="{8BC59FCE-5E65-4D54-8A97-5E97D64AB9D6}"/>
    <cellStyle name="Normal 2 4 2 3 2 4 4" xfId="41935" xr:uid="{8809E489-C1F7-41A0-89A1-8FD53772DE1E}"/>
    <cellStyle name="Normal 2 4 2 3 2 4 5" xfId="26710" xr:uid="{613CB2E1-2A1D-4342-8EFA-64F25485000E}"/>
    <cellStyle name="Normal 2 4 2 3 2 5" xfId="13279" xr:uid="{F3B66BB0-5679-42DE-B320-46DBBBB287A5}"/>
    <cellStyle name="Normal 2 4 2 3 2 5 2" xfId="23322" xr:uid="{E4FBA3AB-E805-48A7-917A-E6D9BD69A05D}"/>
    <cellStyle name="Normal 2 4 2 3 2 5 2 2" xfId="53636" xr:uid="{CF6960A3-E8D7-40D3-AB89-CD8308DB5977}"/>
    <cellStyle name="Normal 2 4 2 3 2 5 2 3" xfId="38411" xr:uid="{869F5F8D-20A7-437E-9F10-DDCF78558E0E}"/>
    <cellStyle name="Normal 2 4 2 3 2 5 3" xfId="18303" xr:uid="{BA20F9E9-D174-4ACB-B95B-6F293415B1F1}"/>
    <cellStyle name="Normal 2 4 2 3 2 5 3 2" xfId="48619" xr:uid="{BE2A40D7-9154-42D5-ADED-42B7004DC4F9}"/>
    <cellStyle name="Normal 2 4 2 3 2 5 3 3" xfId="33394" xr:uid="{20FBD234-9DC0-4FA6-A026-50944F5BB738}"/>
    <cellStyle name="Normal 2 4 2 3 2 5 4" xfId="43606" xr:uid="{595BECDA-0248-4BAA-A0B9-4E21897134F4}"/>
    <cellStyle name="Normal 2 4 2 3 2 5 5" xfId="28381" xr:uid="{030A6F5A-3CBA-419D-970F-A2B1C54A4D29}"/>
    <cellStyle name="Normal 2 4 2 3 2 6" xfId="19980" xr:uid="{535DEA17-DE27-485E-971E-FCB187C81D85}"/>
    <cellStyle name="Normal 2 4 2 3 2 6 2" xfId="50294" xr:uid="{3A6A38AD-CD9E-4834-9CA0-670FD99841AC}"/>
    <cellStyle name="Normal 2 4 2 3 2 6 3" xfId="35069" xr:uid="{56C1C83C-85E9-41EF-93BD-1BCA9852CEEF}"/>
    <cellStyle name="Normal 2 4 2 3 2 7" xfId="14960" xr:uid="{8AB83FE3-D766-40A2-A8CB-BA49AE1FD166}"/>
    <cellStyle name="Normal 2 4 2 3 2 7 2" xfId="45277" xr:uid="{5E2E1E98-D242-44FD-9E60-B7EBBF7982E6}"/>
    <cellStyle name="Normal 2 4 2 3 2 7 3" xfId="30052" xr:uid="{4EDD05DD-EBFF-46D7-A8FE-65756F03CB75}"/>
    <cellStyle name="Normal 2 4 2 3 2 8" xfId="40265" xr:uid="{0C05A901-F01F-4CE9-AA9A-B0DAA798F9DC}"/>
    <cellStyle name="Normal 2 4 2 3 2 9" xfId="25039" xr:uid="{CA4FC06B-AD18-4B1F-9E58-B82F0396DE68}"/>
    <cellStyle name="Normal 2 4 2 3 3" xfId="10120" xr:uid="{3B783754-97A6-4206-ABF3-120A83F23DBE}"/>
    <cellStyle name="Normal 2 4 2 3 3 2" xfId="10958" xr:uid="{494DAAD2-9563-42AA-AA48-924C28049656}"/>
    <cellStyle name="Normal 2 4 2 3 3 2 2" xfId="12645" xr:uid="{4B8BE8C0-AB45-434D-B948-43CDFB2897A0}"/>
    <cellStyle name="Normal 2 4 2 3 3 2 2 2" xfId="22697" xr:uid="{B05C731A-9CF0-4B52-8D18-3354A0935FD9}"/>
    <cellStyle name="Normal 2 4 2 3 3 2 2 2 2" xfId="53011" xr:uid="{3E1A072A-57F2-4904-A8BC-B2F2391976A7}"/>
    <cellStyle name="Normal 2 4 2 3 3 2 2 2 3" xfId="37786" xr:uid="{CBB5FBA6-6698-4302-8126-D234A8EE0713}"/>
    <cellStyle name="Normal 2 4 2 3 3 2 2 3" xfId="17678" xr:uid="{2562705F-42CC-4A55-974A-C7E0CE5C47B3}"/>
    <cellStyle name="Normal 2 4 2 3 3 2 2 3 2" xfId="47994" xr:uid="{9CCF7CBB-3473-4856-9EE0-09FE01973E13}"/>
    <cellStyle name="Normal 2 4 2 3 3 2 2 3 3" xfId="32769" xr:uid="{5C34E3C2-9825-4B0A-B4E3-D335ECA45C87}"/>
    <cellStyle name="Normal 2 4 2 3 3 2 2 4" xfId="42981" xr:uid="{8BB6F6F6-AA6F-4B57-B32F-2A53473F25E0}"/>
    <cellStyle name="Normal 2 4 2 3 3 2 2 5" xfId="27756" xr:uid="{ED0168AD-DB96-414C-B094-76ED864DAC53}"/>
    <cellStyle name="Normal 2 4 2 3 3 2 3" xfId="14325" xr:uid="{ED277C0C-B822-487E-88FF-931F226B0B56}"/>
    <cellStyle name="Normal 2 4 2 3 3 2 3 2" xfId="24368" xr:uid="{E1CE89FC-6CC2-496D-9F1F-0D08F35EF0F8}"/>
    <cellStyle name="Normal 2 4 2 3 3 2 3 2 2" xfId="54682" xr:uid="{381C5A89-B093-4FCD-8510-26AA299CB76C}"/>
    <cellStyle name="Normal 2 4 2 3 3 2 3 2 3" xfId="39457" xr:uid="{4E298236-A36D-4358-B245-CAF3D052E1D5}"/>
    <cellStyle name="Normal 2 4 2 3 3 2 3 3" xfId="19349" xr:uid="{D166EA8A-B184-4B85-8C2D-67F9CD49F416}"/>
    <cellStyle name="Normal 2 4 2 3 3 2 3 3 2" xfId="49665" xr:uid="{B27DF780-18FF-4E60-9176-BF41E73D15E1}"/>
    <cellStyle name="Normal 2 4 2 3 3 2 3 3 3" xfId="34440" xr:uid="{A0A09AB4-8FCB-4D3B-B2AE-046986AE29FC}"/>
    <cellStyle name="Normal 2 4 2 3 3 2 3 4" xfId="44652" xr:uid="{9320BE01-5209-4D16-96FF-31B23F6B438C}"/>
    <cellStyle name="Normal 2 4 2 3 3 2 3 5" xfId="29427" xr:uid="{91F5DB32-2298-4CA4-9F1C-8B45374CBC2D}"/>
    <cellStyle name="Normal 2 4 2 3 3 2 4" xfId="21026" xr:uid="{4741C7F8-8166-4150-BF15-8066CA01197D}"/>
    <cellStyle name="Normal 2 4 2 3 3 2 4 2" xfId="51340" xr:uid="{C01F20D3-5880-4C57-ADC5-80CBD952CCC2}"/>
    <cellStyle name="Normal 2 4 2 3 3 2 4 3" xfId="36115" xr:uid="{E8735C9F-6737-4470-95E5-9CFE79AEAC55}"/>
    <cellStyle name="Normal 2 4 2 3 3 2 5" xfId="16006" xr:uid="{5FF7934A-B387-41CD-906D-FD3AA1ECB396}"/>
    <cellStyle name="Normal 2 4 2 3 3 2 5 2" xfId="46323" xr:uid="{A5644E0B-2FCA-42C1-A05D-FA607F7B74B1}"/>
    <cellStyle name="Normal 2 4 2 3 3 2 5 3" xfId="31098" xr:uid="{65E4382B-6EE1-4CE0-A595-CD4E4D28ED7A}"/>
    <cellStyle name="Normal 2 4 2 3 3 2 6" xfId="41311" xr:uid="{74330211-21CC-40BB-8220-0E0056EDDC7D}"/>
    <cellStyle name="Normal 2 4 2 3 3 2 7" xfId="26085" xr:uid="{EBDDFA3D-5817-4977-82B4-A1F33E124F8A}"/>
    <cellStyle name="Normal 2 4 2 3 3 3" xfId="11808" xr:uid="{D81471F7-D0D6-4B77-9503-D68A590E9AF8}"/>
    <cellStyle name="Normal 2 4 2 3 3 3 2" xfId="21861" xr:uid="{99623A7E-6AEA-4C21-B3C4-222181B760B7}"/>
    <cellStyle name="Normal 2 4 2 3 3 3 2 2" xfId="52175" xr:uid="{266833AA-B2F9-4E53-A03F-87F6589D6315}"/>
    <cellStyle name="Normal 2 4 2 3 3 3 2 3" xfId="36950" xr:uid="{A4B19D36-DAC0-46DB-95ED-AC143493E3EB}"/>
    <cellStyle name="Normal 2 4 2 3 3 3 3" xfId="16842" xr:uid="{DEBD6C77-0652-4699-B67E-39A127C4E9A9}"/>
    <cellStyle name="Normal 2 4 2 3 3 3 3 2" xfId="47158" xr:uid="{EE3E6B9E-F61A-4F9D-B533-01EC972A713F}"/>
    <cellStyle name="Normal 2 4 2 3 3 3 3 3" xfId="31933" xr:uid="{3FB89430-21D2-45FC-8C45-7C607F1B8C72}"/>
    <cellStyle name="Normal 2 4 2 3 3 3 4" xfId="42145" xr:uid="{FF0D5EB2-2985-4133-8A8C-652C53F89E6F}"/>
    <cellStyle name="Normal 2 4 2 3 3 3 5" xfId="26920" xr:uid="{37564905-18D9-4BD7-B225-C7C150F0C572}"/>
    <cellStyle name="Normal 2 4 2 3 3 4" xfId="13489" xr:uid="{1F9D0A89-305A-4681-9490-08558F37F42B}"/>
    <cellStyle name="Normal 2 4 2 3 3 4 2" xfId="23532" xr:uid="{DC4E2CD5-E630-46C3-82EF-0694BE45F40B}"/>
    <cellStyle name="Normal 2 4 2 3 3 4 2 2" xfId="53846" xr:uid="{0EA4684E-41FD-4A1E-9F6D-5B76FB3AFFDC}"/>
    <cellStyle name="Normal 2 4 2 3 3 4 2 3" xfId="38621" xr:uid="{91B345C9-2849-4D64-BE67-EB16E6BEAEAF}"/>
    <cellStyle name="Normal 2 4 2 3 3 4 3" xfId="18513" xr:uid="{EFA47E2E-EBFF-4270-A1DE-0269A42F2B06}"/>
    <cellStyle name="Normal 2 4 2 3 3 4 3 2" xfId="48829" xr:uid="{18B1833F-0BC5-4796-8650-2D5F4AB7F2A5}"/>
    <cellStyle name="Normal 2 4 2 3 3 4 3 3" xfId="33604" xr:uid="{413796CE-E832-463D-AB7A-DE9C9B4C40AF}"/>
    <cellStyle name="Normal 2 4 2 3 3 4 4" xfId="43816" xr:uid="{F1B993F9-EF29-484F-970D-0A1D7347AEDE}"/>
    <cellStyle name="Normal 2 4 2 3 3 4 5" xfId="28591" xr:uid="{8BA519C3-1F2B-4464-9392-69C0018E9E97}"/>
    <cellStyle name="Normal 2 4 2 3 3 5" xfId="20190" xr:uid="{88AD4857-8364-4A2A-8D48-6EC01CE34E2D}"/>
    <cellStyle name="Normal 2 4 2 3 3 5 2" xfId="50504" xr:uid="{A2B8FD9D-D04F-4849-AE25-F96C5D0215FC}"/>
    <cellStyle name="Normal 2 4 2 3 3 5 3" xfId="35279" xr:uid="{D8654EC6-4306-4049-8E36-310CAB8EA074}"/>
    <cellStyle name="Normal 2 4 2 3 3 6" xfId="15170" xr:uid="{32A6A157-9CD8-45BB-B78D-74293AB14601}"/>
    <cellStyle name="Normal 2 4 2 3 3 6 2" xfId="45487" xr:uid="{B566B399-B382-4570-A5EE-1CBA708DB82F}"/>
    <cellStyle name="Normal 2 4 2 3 3 6 3" xfId="30262" xr:uid="{C73B9A31-39CA-4B14-9F49-58045BCE78B7}"/>
    <cellStyle name="Normal 2 4 2 3 3 7" xfId="40475" xr:uid="{881E9213-B0E3-487C-84CB-38268B858894}"/>
    <cellStyle name="Normal 2 4 2 3 3 8" xfId="25249" xr:uid="{EE179DDF-7046-4729-B65A-72830B797627}"/>
    <cellStyle name="Normal 2 4 2 3 4" xfId="10540" xr:uid="{088F3805-EFB7-4ECB-BFF8-4ADB81FA7215}"/>
    <cellStyle name="Normal 2 4 2 3 4 2" xfId="12227" xr:uid="{75369444-5CEE-4EBF-9192-0F4898BFE6D0}"/>
    <cellStyle name="Normal 2 4 2 3 4 2 2" xfId="22279" xr:uid="{4B02C054-7868-45ED-98D0-6E5588DB138C}"/>
    <cellStyle name="Normal 2 4 2 3 4 2 2 2" xfId="52593" xr:uid="{908D39F8-C7EB-495A-BA37-DF22774160D3}"/>
    <cellStyle name="Normal 2 4 2 3 4 2 2 3" xfId="37368" xr:uid="{D594957B-A830-4864-8DB3-AB6992BD2A1D}"/>
    <cellStyle name="Normal 2 4 2 3 4 2 3" xfId="17260" xr:uid="{9F6076EB-A237-4476-9B6E-DD9704D75C6A}"/>
    <cellStyle name="Normal 2 4 2 3 4 2 3 2" xfId="47576" xr:uid="{A7755259-FF4D-4967-9B8B-5D9AD9674BDE}"/>
    <cellStyle name="Normal 2 4 2 3 4 2 3 3" xfId="32351" xr:uid="{0EA194A4-0D2E-42A0-A88B-353F6FFBB0A9}"/>
    <cellStyle name="Normal 2 4 2 3 4 2 4" xfId="42563" xr:uid="{07941560-B297-4FB1-9897-9C352DA08C19}"/>
    <cellStyle name="Normal 2 4 2 3 4 2 5" xfId="27338" xr:uid="{31DB2CC2-0696-46A8-925E-733A00B97789}"/>
    <cellStyle name="Normal 2 4 2 3 4 3" xfId="13907" xr:uid="{4C928E76-B581-4E33-BA4F-267655D08762}"/>
    <cellStyle name="Normal 2 4 2 3 4 3 2" xfId="23950" xr:uid="{B314CCC4-F0F5-4571-B24C-42F6CE9E50D6}"/>
    <cellStyle name="Normal 2 4 2 3 4 3 2 2" xfId="54264" xr:uid="{E966475A-F69B-495D-B62D-18D2467E3395}"/>
    <cellStyle name="Normal 2 4 2 3 4 3 2 3" xfId="39039" xr:uid="{C5D1F34C-5662-4253-A044-EAF97107E0F4}"/>
    <cellStyle name="Normal 2 4 2 3 4 3 3" xfId="18931" xr:uid="{D3613EC8-C395-497E-B1EF-2BE5E48B18E6}"/>
    <cellStyle name="Normal 2 4 2 3 4 3 3 2" xfId="49247" xr:uid="{1DF21D09-BF48-4D5A-B96C-27DB25E6176E}"/>
    <cellStyle name="Normal 2 4 2 3 4 3 3 3" xfId="34022" xr:uid="{C9B83B32-5D09-4172-8BA0-CA0A04080CC7}"/>
    <cellStyle name="Normal 2 4 2 3 4 3 4" xfId="44234" xr:uid="{919D324A-0E54-48F6-A8DD-829F22E48D36}"/>
    <cellStyle name="Normal 2 4 2 3 4 3 5" xfId="29009" xr:uid="{A318AB3F-0526-4151-9993-0E987D5A9942}"/>
    <cellStyle name="Normal 2 4 2 3 4 4" xfId="20608" xr:uid="{564C9396-7C12-41A0-ACA2-3012E9B51D11}"/>
    <cellStyle name="Normal 2 4 2 3 4 4 2" xfId="50922" xr:uid="{3C028B34-7C5A-4EC0-B436-A53BD281A0B5}"/>
    <cellStyle name="Normal 2 4 2 3 4 4 3" xfId="35697" xr:uid="{ACDC8F98-AAB6-4921-BE27-7B20E546E36A}"/>
    <cellStyle name="Normal 2 4 2 3 4 5" xfId="15588" xr:uid="{36BA08D5-8784-44A6-BFE7-66F6FAB1ABD2}"/>
    <cellStyle name="Normal 2 4 2 3 4 5 2" xfId="45905" xr:uid="{C04A91CB-2C9E-465D-A928-D4F93F75A0EE}"/>
    <cellStyle name="Normal 2 4 2 3 4 5 3" xfId="30680" xr:uid="{2F1F8BAA-9389-429A-96E3-8EAE827C8B09}"/>
    <cellStyle name="Normal 2 4 2 3 4 6" xfId="40893" xr:uid="{F6D0F062-1062-45FF-914A-89C99A81A55B}"/>
    <cellStyle name="Normal 2 4 2 3 4 7" xfId="25667" xr:uid="{41B520B8-03E4-4950-8A7A-AA753E58D1BC}"/>
    <cellStyle name="Normal 2 4 2 3 5" xfId="11390" xr:uid="{192384CF-97C6-4DB6-8D36-C403806935DE}"/>
    <cellStyle name="Normal 2 4 2 3 5 2" xfId="21443" xr:uid="{2D99A52F-ABB6-4373-BB99-B05EC7FCCA04}"/>
    <cellStyle name="Normal 2 4 2 3 5 2 2" xfId="51757" xr:uid="{BC5F6B13-1E16-4EA3-A631-24F1F17D4BA1}"/>
    <cellStyle name="Normal 2 4 2 3 5 2 3" xfId="36532" xr:uid="{72ED7C56-4DCC-4935-A281-E7823F87DEBD}"/>
    <cellStyle name="Normal 2 4 2 3 5 3" xfId="16424" xr:uid="{32BBB307-23E7-4F4A-B163-BCF036235155}"/>
    <cellStyle name="Normal 2 4 2 3 5 3 2" xfId="46740" xr:uid="{C8A277E8-E0E9-4D46-BBDA-41BC1E7FF4B0}"/>
    <cellStyle name="Normal 2 4 2 3 5 3 3" xfId="31515" xr:uid="{E5F67637-619F-4AC0-A5E2-309714A42FC4}"/>
    <cellStyle name="Normal 2 4 2 3 5 4" xfId="41727" xr:uid="{52D53478-302D-4A4F-A840-95CC5EE3088C}"/>
    <cellStyle name="Normal 2 4 2 3 5 5" xfId="26502" xr:uid="{1B15E74A-6340-4317-B87C-BA5254CEB6F7}"/>
    <cellStyle name="Normal 2 4 2 3 6" xfId="13071" xr:uid="{8188B5BF-7316-4F68-9529-E4D7C7D5935C}"/>
    <cellStyle name="Normal 2 4 2 3 6 2" xfId="23114" xr:uid="{BA79B0B7-85E5-44C9-93EB-BB33D2FC0698}"/>
    <cellStyle name="Normal 2 4 2 3 6 2 2" xfId="53428" xr:uid="{30D7E4BD-6C40-4ABC-9C31-E9B605C561AD}"/>
    <cellStyle name="Normal 2 4 2 3 6 2 3" xfId="38203" xr:uid="{131D438B-CCD9-4DB9-B705-81B2301C0DEE}"/>
    <cellStyle name="Normal 2 4 2 3 6 3" xfId="18095" xr:uid="{375BDE65-E0E9-4958-A447-93EA303F3B0A}"/>
    <cellStyle name="Normal 2 4 2 3 6 3 2" xfId="48411" xr:uid="{467A6847-E7ED-468F-A8E2-489C21EBB7D8}"/>
    <cellStyle name="Normal 2 4 2 3 6 3 3" xfId="33186" xr:uid="{F5530EA1-5A15-48A9-9F06-4E56B37B9882}"/>
    <cellStyle name="Normal 2 4 2 3 6 4" xfId="43398" xr:uid="{24CBE033-1D1E-4C81-BC62-02CC77313018}"/>
    <cellStyle name="Normal 2 4 2 3 6 5" xfId="28173" xr:uid="{3E328220-6F9D-4399-8026-8D437E8D5A10}"/>
    <cellStyle name="Normal 2 4 2 3 7" xfId="19772" xr:uid="{D45D38BC-EDE3-4E15-AE3F-48DBE722BC98}"/>
    <cellStyle name="Normal 2 4 2 3 7 2" xfId="50086" xr:uid="{F1044FD6-B11E-4E5D-A68D-3906413678DA}"/>
    <cellStyle name="Normal 2 4 2 3 7 3" xfId="34861" xr:uid="{ACC02D74-A1B8-41C7-9D01-F995B5D7DBAD}"/>
    <cellStyle name="Normal 2 4 2 3 8" xfId="14752" xr:uid="{0C4A2EF0-5759-4F40-8E64-AF08D5E7CDD1}"/>
    <cellStyle name="Normal 2 4 2 3 8 2" xfId="45069" xr:uid="{DB333299-6B90-434B-964C-8D145CB5BA1D}"/>
    <cellStyle name="Normal 2 4 2 3 8 3" xfId="29844" xr:uid="{884C4D73-601E-4010-AE84-9170062EED5B}"/>
    <cellStyle name="Normal 2 4 2 3 9" xfId="40058" xr:uid="{F02908FA-587D-4FFB-84FA-4397A8D4B7DA}"/>
    <cellStyle name="Normal 2 4 2 4" xfId="9803" xr:uid="{D6D196C8-22B7-449D-86DF-87E2752BF8C9}"/>
    <cellStyle name="Normal 2 4 2 4 2" xfId="10224" xr:uid="{E945E130-4BA5-4452-8A7C-C89AA48A6743}"/>
    <cellStyle name="Normal 2 4 2 4 2 2" xfId="11062" xr:uid="{2587AE30-C5C7-46A7-8C1C-61254CA2E5FA}"/>
    <cellStyle name="Normal 2 4 2 4 2 2 2" xfId="12749" xr:uid="{565741D9-7F8E-444D-BF1F-EFC4F4708393}"/>
    <cellStyle name="Normal 2 4 2 4 2 2 2 2" xfId="22801" xr:uid="{F6FB6B1A-0FCC-41F0-BE0B-9B90548D37A8}"/>
    <cellStyle name="Normal 2 4 2 4 2 2 2 2 2" xfId="53115" xr:uid="{85214581-5005-4E31-AE42-8279E3F2FBAA}"/>
    <cellStyle name="Normal 2 4 2 4 2 2 2 2 3" xfId="37890" xr:uid="{742589BD-6765-463E-9BF8-576F143DEB34}"/>
    <cellStyle name="Normal 2 4 2 4 2 2 2 3" xfId="17782" xr:uid="{C4DB375D-823A-475C-B5EC-748699626694}"/>
    <cellStyle name="Normal 2 4 2 4 2 2 2 3 2" xfId="48098" xr:uid="{B75E4DB2-B867-44AF-B874-658F77771258}"/>
    <cellStyle name="Normal 2 4 2 4 2 2 2 3 3" xfId="32873" xr:uid="{B125AB8C-09F4-469F-A7D8-3D046201A937}"/>
    <cellStyle name="Normal 2 4 2 4 2 2 2 4" xfId="43085" xr:uid="{126C1CAD-48EF-4789-B85C-EE083ED323F7}"/>
    <cellStyle name="Normal 2 4 2 4 2 2 2 5" xfId="27860" xr:uid="{DAA88DC0-9654-499C-8D43-207958EBC555}"/>
    <cellStyle name="Normal 2 4 2 4 2 2 3" xfId="14429" xr:uid="{638BF215-F88E-492E-8D70-0C0994645FB2}"/>
    <cellStyle name="Normal 2 4 2 4 2 2 3 2" xfId="24472" xr:uid="{8D25B00C-2B6E-4F11-AF26-F50D7B6F117F}"/>
    <cellStyle name="Normal 2 4 2 4 2 2 3 2 2" xfId="54786" xr:uid="{7355EE15-DB16-41D2-8485-F8A65CDCBD21}"/>
    <cellStyle name="Normal 2 4 2 4 2 2 3 2 3" xfId="39561" xr:uid="{82229FE8-F41C-4E1D-852A-36C20DF42819}"/>
    <cellStyle name="Normal 2 4 2 4 2 2 3 3" xfId="19453" xr:uid="{8101FE61-95A2-41BA-A7D7-8DCFA1CB4254}"/>
    <cellStyle name="Normal 2 4 2 4 2 2 3 3 2" xfId="49769" xr:uid="{AFE49728-2F81-464B-8642-FEF9BD0B7C05}"/>
    <cellStyle name="Normal 2 4 2 4 2 2 3 3 3" xfId="34544" xr:uid="{BAA93777-A810-472B-AC43-9558F1D9A60E}"/>
    <cellStyle name="Normal 2 4 2 4 2 2 3 4" xfId="44756" xr:uid="{4B63444B-6270-4522-B3EA-A4A35431EF61}"/>
    <cellStyle name="Normal 2 4 2 4 2 2 3 5" xfId="29531" xr:uid="{529E7F4F-2BDF-4B95-9587-636CC89E88EA}"/>
    <cellStyle name="Normal 2 4 2 4 2 2 4" xfId="21130" xr:uid="{5FC1F1E6-E815-4687-ACFD-07F78F4F39E9}"/>
    <cellStyle name="Normal 2 4 2 4 2 2 4 2" xfId="51444" xr:uid="{023A2AA9-3429-45EF-93EB-57B3F6BE5B4F}"/>
    <cellStyle name="Normal 2 4 2 4 2 2 4 3" xfId="36219" xr:uid="{BEC19996-893B-4E08-9C1E-0C6D147E7504}"/>
    <cellStyle name="Normal 2 4 2 4 2 2 5" xfId="16110" xr:uid="{3BDADBC0-2D23-4F37-A9DB-4E494C5F396F}"/>
    <cellStyle name="Normal 2 4 2 4 2 2 5 2" xfId="46427" xr:uid="{497CCAFD-3B46-4F4C-8636-AF1FD17466D9}"/>
    <cellStyle name="Normal 2 4 2 4 2 2 5 3" xfId="31202" xr:uid="{B6F52323-6AE2-4E39-99EF-BED8880FB56F}"/>
    <cellStyle name="Normal 2 4 2 4 2 2 6" xfId="41415" xr:uid="{BDF7E609-6847-42E4-9D96-140F4CE30572}"/>
    <cellStyle name="Normal 2 4 2 4 2 2 7" xfId="26189" xr:uid="{C0EAF8D0-4C10-4C6B-A5CD-64677F2F1156}"/>
    <cellStyle name="Normal 2 4 2 4 2 3" xfId="11912" xr:uid="{19F1B231-CA13-4CE2-8C5B-6F2054F44BF7}"/>
    <cellStyle name="Normal 2 4 2 4 2 3 2" xfId="21965" xr:uid="{48C40226-F04E-4106-96E9-404ED7CB736E}"/>
    <cellStyle name="Normal 2 4 2 4 2 3 2 2" xfId="52279" xr:uid="{0A87E1D1-9A1A-4FCF-819D-D9BAF302D268}"/>
    <cellStyle name="Normal 2 4 2 4 2 3 2 3" xfId="37054" xr:uid="{A5B96433-A271-4202-94AE-29C13DEE5F61}"/>
    <cellStyle name="Normal 2 4 2 4 2 3 3" xfId="16946" xr:uid="{F1ACFAE5-F0E2-4DA2-AD4A-20F6C8BF9029}"/>
    <cellStyle name="Normal 2 4 2 4 2 3 3 2" xfId="47262" xr:uid="{9BDBAE1A-6CA2-471D-8798-B2755A38E3A6}"/>
    <cellStyle name="Normal 2 4 2 4 2 3 3 3" xfId="32037" xr:uid="{1F68EB1A-CEF2-467C-8714-49098AEC1486}"/>
    <cellStyle name="Normal 2 4 2 4 2 3 4" xfId="42249" xr:uid="{DC7B0CB1-BB6E-4474-991E-C2AED7A74223}"/>
    <cellStyle name="Normal 2 4 2 4 2 3 5" xfId="27024" xr:uid="{3F19AA0D-24BE-4A93-B509-36EAB7041626}"/>
    <cellStyle name="Normal 2 4 2 4 2 4" xfId="13593" xr:uid="{96803B3C-F279-4911-9BD6-13999C3A80C7}"/>
    <cellStyle name="Normal 2 4 2 4 2 4 2" xfId="23636" xr:uid="{33EF874E-9526-4997-85FC-197633564FA2}"/>
    <cellStyle name="Normal 2 4 2 4 2 4 2 2" xfId="53950" xr:uid="{E5EEA948-F0AD-4512-A7D7-F439C67B208C}"/>
    <cellStyle name="Normal 2 4 2 4 2 4 2 3" xfId="38725" xr:uid="{59AB1BC9-A550-47DE-A291-77F5E09D5BA8}"/>
    <cellStyle name="Normal 2 4 2 4 2 4 3" xfId="18617" xr:uid="{2AB3719D-F439-4DC5-8CE5-2C33CA505A36}"/>
    <cellStyle name="Normal 2 4 2 4 2 4 3 2" xfId="48933" xr:uid="{B88D0E2B-2B91-4839-8E11-9E0DFA774966}"/>
    <cellStyle name="Normal 2 4 2 4 2 4 3 3" xfId="33708" xr:uid="{047264BA-7074-4BA1-8E70-FD1096AF7465}"/>
    <cellStyle name="Normal 2 4 2 4 2 4 4" xfId="43920" xr:uid="{9B94ED8C-9461-4C54-8622-17AFC8921668}"/>
    <cellStyle name="Normal 2 4 2 4 2 4 5" xfId="28695" xr:uid="{6EFA3D75-CD42-4D2F-82D1-A0396CC94C01}"/>
    <cellStyle name="Normal 2 4 2 4 2 5" xfId="20294" xr:uid="{1937C88F-D5EC-43AA-A9CA-279EE9C80FC8}"/>
    <cellStyle name="Normal 2 4 2 4 2 5 2" xfId="50608" xr:uid="{E1268897-3115-4757-A862-9188A370108D}"/>
    <cellStyle name="Normal 2 4 2 4 2 5 3" xfId="35383" xr:uid="{8C7AE4F4-074C-4C8C-B812-123EC0BB0A0D}"/>
    <cellStyle name="Normal 2 4 2 4 2 6" xfId="15274" xr:uid="{7213F1BE-7214-4175-B4C8-26F9F455E91A}"/>
    <cellStyle name="Normal 2 4 2 4 2 6 2" xfId="45591" xr:uid="{14193224-93DC-46B2-BB0B-1733C8039D43}"/>
    <cellStyle name="Normal 2 4 2 4 2 6 3" xfId="30366" xr:uid="{9687601F-EE1D-4185-B68A-E976963F282C}"/>
    <cellStyle name="Normal 2 4 2 4 2 7" xfId="40579" xr:uid="{BCBA59B1-6CD5-4D36-945B-3C6F04988752}"/>
    <cellStyle name="Normal 2 4 2 4 2 8" xfId="25353" xr:uid="{71BEC166-4E96-4F3D-B131-739786CAB7AF}"/>
    <cellStyle name="Normal 2 4 2 4 3" xfId="10644" xr:uid="{892C1BE9-3C82-491C-AEC4-3ECAC1230B9D}"/>
    <cellStyle name="Normal 2 4 2 4 3 2" xfId="12331" xr:uid="{E6A2BC26-01FC-4D70-9B30-DD955EC05539}"/>
    <cellStyle name="Normal 2 4 2 4 3 2 2" xfId="22383" xr:uid="{426D2512-9FA7-4E4A-9729-6B672DFC005B}"/>
    <cellStyle name="Normal 2 4 2 4 3 2 2 2" xfId="52697" xr:uid="{93CB7230-017D-4FC7-9705-B48B128FF5DE}"/>
    <cellStyle name="Normal 2 4 2 4 3 2 2 3" xfId="37472" xr:uid="{5870ECA6-7815-4B56-8D31-5A192BB07ADB}"/>
    <cellStyle name="Normal 2 4 2 4 3 2 3" xfId="17364" xr:uid="{EA43ABF1-5E68-4559-8597-3CF4DF6A2FE8}"/>
    <cellStyle name="Normal 2 4 2 4 3 2 3 2" xfId="47680" xr:uid="{A52A2A60-A327-4306-96AB-719513FC3E33}"/>
    <cellStyle name="Normal 2 4 2 4 3 2 3 3" xfId="32455" xr:uid="{819AB541-41FA-47E2-B1FE-C139410A34E4}"/>
    <cellStyle name="Normal 2 4 2 4 3 2 4" xfId="42667" xr:uid="{FF39B9B6-578E-486C-A1A3-9EA8C530D233}"/>
    <cellStyle name="Normal 2 4 2 4 3 2 5" xfId="27442" xr:uid="{9BD3FADE-4868-4663-83DE-BE10DDD776E0}"/>
    <cellStyle name="Normal 2 4 2 4 3 3" xfId="14011" xr:uid="{B1FD1DD6-8588-44DC-A04D-C42AE69B58BB}"/>
    <cellStyle name="Normal 2 4 2 4 3 3 2" xfId="24054" xr:uid="{7F0ADAF4-0D2D-47FF-B3EE-F0695200141B}"/>
    <cellStyle name="Normal 2 4 2 4 3 3 2 2" xfId="54368" xr:uid="{E01EA955-80EC-4F10-BFDF-7C7FD0FC36E8}"/>
    <cellStyle name="Normal 2 4 2 4 3 3 2 3" xfId="39143" xr:uid="{D38D6050-2832-44EC-829B-8833C065EDCE}"/>
    <cellStyle name="Normal 2 4 2 4 3 3 3" xfId="19035" xr:uid="{2EE61549-97DC-4CB8-A112-6C00D5840528}"/>
    <cellStyle name="Normal 2 4 2 4 3 3 3 2" xfId="49351" xr:uid="{A1694F43-CEB1-4EEF-ADA3-18BB82A85DA8}"/>
    <cellStyle name="Normal 2 4 2 4 3 3 3 3" xfId="34126" xr:uid="{F43B01BA-B92F-4043-B340-80EB548E263F}"/>
    <cellStyle name="Normal 2 4 2 4 3 3 4" xfId="44338" xr:uid="{5CDE4CCF-4820-4532-BB29-E33517BFB8F4}"/>
    <cellStyle name="Normal 2 4 2 4 3 3 5" xfId="29113" xr:uid="{88F33FB8-5C2C-4952-BDF3-F8675BB4074E}"/>
    <cellStyle name="Normal 2 4 2 4 3 4" xfId="20712" xr:uid="{A8A832E8-B9E2-4E9D-AC68-28E754CF3451}"/>
    <cellStyle name="Normal 2 4 2 4 3 4 2" xfId="51026" xr:uid="{31150D1E-85E4-4578-A3E4-44D19938AA88}"/>
    <cellStyle name="Normal 2 4 2 4 3 4 3" xfId="35801" xr:uid="{009CF796-62AA-4650-AD00-B2CFE2A9A82B}"/>
    <cellStyle name="Normal 2 4 2 4 3 5" xfId="15692" xr:uid="{A951B363-E5FA-4F4E-AE3D-5F14C188EB04}"/>
    <cellStyle name="Normal 2 4 2 4 3 5 2" xfId="46009" xr:uid="{91B7176E-A830-4291-8D5F-E551AB426DBB}"/>
    <cellStyle name="Normal 2 4 2 4 3 5 3" xfId="30784" xr:uid="{92C0B4B1-7F0B-442D-A820-1D2262342803}"/>
    <cellStyle name="Normal 2 4 2 4 3 6" xfId="40997" xr:uid="{4834B4A7-914A-48AF-8AD2-2D29B364C05E}"/>
    <cellStyle name="Normal 2 4 2 4 3 7" xfId="25771" xr:uid="{DB85AF72-5D7C-4459-8CF9-2BBCD8017597}"/>
    <cellStyle name="Normal 2 4 2 4 4" xfId="11494" xr:uid="{FA80B758-DCD8-4DF7-BE8E-42C0806021E8}"/>
    <cellStyle name="Normal 2 4 2 4 4 2" xfId="21547" xr:uid="{77C65A57-A476-454E-892C-2250322371D0}"/>
    <cellStyle name="Normal 2 4 2 4 4 2 2" xfId="51861" xr:uid="{893FDB12-E059-4825-9661-88BA388215FE}"/>
    <cellStyle name="Normal 2 4 2 4 4 2 3" xfId="36636" xr:uid="{B1CC823F-F4DD-4504-91E5-C0D81A6978FD}"/>
    <cellStyle name="Normal 2 4 2 4 4 3" xfId="16528" xr:uid="{A6EFEEE9-A773-4859-A0BD-AB7EEA5AAD4B}"/>
    <cellStyle name="Normal 2 4 2 4 4 3 2" xfId="46844" xr:uid="{4D18C7EA-C6F7-42BA-BA6A-2675A4981C5E}"/>
    <cellStyle name="Normal 2 4 2 4 4 3 3" xfId="31619" xr:uid="{449BED13-E81E-4C62-8401-BDF89EA70D3B}"/>
    <cellStyle name="Normal 2 4 2 4 4 4" xfId="41831" xr:uid="{DF5FE344-C4A9-4FEC-9CFD-BCA55906F205}"/>
    <cellStyle name="Normal 2 4 2 4 4 5" xfId="26606" xr:uid="{DB16CD75-2E80-4476-89CB-8577B64F77F5}"/>
    <cellStyle name="Normal 2 4 2 4 5" xfId="13175" xr:uid="{6FFB4D7D-4D0A-4556-9678-C7D781D5CFAF}"/>
    <cellStyle name="Normal 2 4 2 4 5 2" xfId="23218" xr:uid="{9FF55E10-92CF-4A91-A727-7D4AF2FF5AF4}"/>
    <cellStyle name="Normal 2 4 2 4 5 2 2" xfId="53532" xr:uid="{A5BC1340-333A-4231-8B95-F81E00A44595}"/>
    <cellStyle name="Normal 2 4 2 4 5 2 3" xfId="38307" xr:uid="{D1CFB32C-A007-44B0-B3DE-7BB08B4AB0F1}"/>
    <cellStyle name="Normal 2 4 2 4 5 3" xfId="18199" xr:uid="{FC7FBEA0-A374-4678-B713-BB2802087D18}"/>
    <cellStyle name="Normal 2 4 2 4 5 3 2" xfId="48515" xr:uid="{ED030EC7-5CC1-42BF-B70A-817B67F10DBB}"/>
    <cellStyle name="Normal 2 4 2 4 5 3 3" xfId="33290" xr:uid="{EA816D7E-8AAA-437F-89AA-A492C1474974}"/>
    <cellStyle name="Normal 2 4 2 4 5 4" xfId="43502" xr:uid="{D4059C2D-F09A-4D78-B082-705F87C6D591}"/>
    <cellStyle name="Normal 2 4 2 4 5 5" xfId="28277" xr:uid="{74A96DDA-C677-4E05-B1C3-96F090D6B0F3}"/>
    <cellStyle name="Normal 2 4 2 4 6" xfId="19876" xr:uid="{DB448CDC-BDFC-400B-9E88-2537B27BBAA3}"/>
    <cellStyle name="Normal 2 4 2 4 6 2" xfId="50190" xr:uid="{408D7ACB-0979-420E-AAF7-167FF3884EB5}"/>
    <cellStyle name="Normal 2 4 2 4 6 3" xfId="34965" xr:uid="{99148589-84DB-4134-ACCD-6A9E15AF1431}"/>
    <cellStyle name="Normal 2 4 2 4 7" xfId="14856" xr:uid="{491BD591-5382-4A37-B548-269B6501ED9B}"/>
    <cellStyle name="Normal 2 4 2 4 7 2" xfId="45173" xr:uid="{9E4AAB0E-A943-4897-BD24-ECDA52AC4F19}"/>
    <cellStyle name="Normal 2 4 2 4 7 3" xfId="29948" xr:uid="{2563DC60-6FEF-4F8F-8793-4CA5D1CC5F12}"/>
    <cellStyle name="Normal 2 4 2 4 8" xfId="40161" xr:uid="{FE644A2F-E254-49F4-B3C9-064AA6CAD76B}"/>
    <cellStyle name="Normal 2 4 2 4 9" xfId="24935" xr:uid="{A5883C14-4A21-4FD1-BF71-4620711E349A}"/>
    <cellStyle name="Normal 2 4 2 5" xfId="10015" xr:uid="{C2AFC122-232E-414F-B5E8-06E6F9CEBB6F}"/>
    <cellStyle name="Normal 2 4 2 5 2" xfId="10854" xr:uid="{4892A70E-912B-4A0C-A873-FB8D522E7458}"/>
    <cellStyle name="Normal 2 4 2 5 2 2" xfId="12541" xr:uid="{D0D20930-1032-43D9-9A4B-8538158CDE8D}"/>
    <cellStyle name="Normal 2 4 2 5 2 2 2" xfId="22593" xr:uid="{170F9CF6-0146-452D-8AC1-D7E1B426C527}"/>
    <cellStyle name="Normal 2 4 2 5 2 2 2 2" xfId="52907" xr:uid="{75503F3A-834E-4608-B263-81BBEE9C9118}"/>
    <cellStyle name="Normal 2 4 2 5 2 2 2 3" xfId="37682" xr:uid="{2431BD11-9F49-4AF5-A5CD-C5E6720E1389}"/>
    <cellStyle name="Normal 2 4 2 5 2 2 3" xfId="17574" xr:uid="{4D4C353E-90FA-4FD0-8A42-3926844BBEB1}"/>
    <cellStyle name="Normal 2 4 2 5 2 2 3 2" xfId="47890" xr:uid="{77D1D302-8E77-42AC-A615-FA7F83A6D965}"/>
    <cellStyle name="Normal 2 4 2 5 2 2 3 3" xfId="32665" xr:uid="{CE8D9147-9791-431A-A5F1-8358FF925A8A}"/>
    <cellStyle name="Normal 2 4 2 5 2 2 4" xfId="42877" xr:uid="{A35E4AE2-1777-4FF0-9653-313490F65A4D}"/>
    <cellStyle name="Normal 2 4 2 5 2 2 5" xfId="27652" xr:uid="{1325471B-E2F1-412E-B765-D4F07F33E930}"/>
    <cellStyle name="Normal 2 4 2 5 2 3" xfId="14221" xr:uid="{CC4604EB-8D13-4C53-8D34-97F39E46760E}"/>
    <cellStyle name="Normal 2 4 2 5 2 3 2" xfId="24264" xr:uid="{1EF08905-2E21-4B6C-97E9-22473EF0F9A9}"/>
    <cellStyle name="Normal 2 4 2 5 2 3 2 2" xfId="54578" xr:uid="{EC57AC41-681D-43E9-97C4-26CD89699CE2}"/>
    <cellStyle name="Normal 2 4 2 5 2 3 2 3" xfId="39353" xr:uid="{1CE7B14F-21C5-4A9F-B46B-C5007868ADFF}"/>
    <cellStyle name="Normal 2 4 2 5 2 3 3" xfId="19245" xr:uid="{AB5EDDF9-4331-4EE1-8C3D-5C978B1775DC}"/>
    <cellStyle name="Normal 2 4 2 5 2 3 3 2" xfId="49561" xr:uid="{F767FC9F-F97D-49AD-A204-829B83644085}"/>
    <cellStyle name="Normal 2 4 2 5 2 3 3 3" xfId="34336" xr:uid="{9441890D-188F-41D7-8185-1EB1FC0063D6}"/>
    <cellStyle name="Normal 2 4 2 5 2 3 4" xfId="44548" xr:uid="{2FB1AB7B-2A68-48DA-8CAB-A35A2B8F9078}"/>
    <cellStyle name="Normal 2 4 2 5 2 3 5" xfId="29323" xr:uid="{38246946-F4EA-42C3-A678-7833913725B5}"/>
    <cellStyle name="Normal 2 4 2 5 2 4" xfId="20922" xr:uid="{29C0D8D7-E36E-4E20-AEF0-AB181510D92E}"/>
    <cellStyle name="Normal 2 4 2 5 2 4 2" xfId="51236" xr:uid="{EE70A43A-65E4-49F8-BEE9-4AF5182C200C}"/>
    <cellStyle name="Normal 2 4 2 5 2 4 3" xfId="36011" xr:uid="{A3530009-7228-41C4-9D79-24D98B90FA43}"/>
    <cellStyle name="Normal 2 4 2 5 2 5" xfId="15902" xr:uid="{A576734E-10B4-4885-93B2-5536FCD1B270}"/>
    <cellStyle name="Normal 2 4 2 5 2 5 2" xfId="46219" xr:uid="{D5947E3D-8E14-4355-8ED7-BF76DCCE13AC}"/>
    <cellStyle name="Normal 2 4 2 5 2 5 3" xfId="30994" xr:uid="{CD82F60C-EB1E-4659-B3D5-7C4C579C700B}"/>
    <cellStyle name="Normal 2 4 2 5 2 6" xfId="41207" xr:uid="{8BF2B8BD-D28A-43E8-BE3C-B6436E78B41C}"/>
    <cellStyle name="Normal 2 4 2 5 2 7" xfId="25981" xr:uid="{D2C0D5CC-2EB5-49BB-9A0B-54B7DA31C5F7}"/>
    <cellStyle name="Normal 2 4 2 5 3" xfId="11704" xr:uid="{14097689-8327-493D-882B-4442E75079F8}"/>
    <cellStyle name="Normal 2 4 2 5 3 2" xfId="21757" xr:uid="{326A6900-8253-4203-A615-70AF6F5DD395}"/>
    <cellStyle name="Normal 2 4 2 5 3 2 2" xfId="52071" xr:uid="{D220D2AF-93ED-4EB2-97CE-ED500655F2F3}"/>
    <cellStyle name="Normal 2 4 2 5 3 2 3" xfId="36846" xr:uid="{A6472A96-1C9E-44D4-A636-1A2C8F7811A7}"/>
    <cellStyle name="Normal 2 4 2 5 3 3" xfId="16738" xr:uid="{68E883F8-E5F5-4C1E-98C8-DF269F873F22}"/>
    <cellStyle name="Normal 2 4 2 5 3 3 2" xfId="47054" xr:uid="{92F75C06-07A7-42DE-B88E-14BE107EBCE8}"/>
    <cellStyle name="Normal 2 4 2 5 3 3 3" xfId="31829" xr:uid="{2F6048B8-784A-4D38-91D9-1ACF969C52F4}"/>
    <cellStyle name="Normal 2 4 2 5 3 4" xfId="42041" xr:uid="{76A2AB3A-57DB-40B7-AA41-34410041EB38}"/>
    <cellStyle name="Normal 2 4 2 5 3 5" xfId="26816" xr:uid="{584F3990-85E5-4DBC-9B6D-BCABA3AADF20}"/>
    <cellStyle name="Normal 2 4 2 5 4" xfId="13385" xr:uid="{7F174BCB-CF57-4951-B708-B94345479A67}"/>
    <cellStyle name="Normal 2 4 2 5 4 2" xfId="23428" xr:uid="{770B0066-5B8C-4742-99E9-AE7EC3C1AB24}"/>
    <cellStyle name="Normal 2 4 2 5 4 2 2" xfId="53742" xr:uid="{F61509E8-EFB0-472D-9CDE-14DB29E12B61}"/>
    <cellStyle name="Normal 2 4 2 5 4 2 3" xfId="38517" xr:uid="{22AAD1F1-1F35-452F-8773-ABE397A68ECE}"/>
    <cellStyle name="Normal 2 4 2 5 4 3" xfId="18409" xr:uid="{93CA9140-3BF3-47AB-B810-534E4DE0294F}"/>
    <cellStyle name="Normal 2 4 2 5 4 3 2" xfId="48725" xr:uid="{94A39C45-921A-41B9-815A-B096F08A623F}"/>
    <cellStyle name="Normal 2 4 2 5 4 3 3" xfId="33500" xr:uid="{A9EE5078-B8E3-4A03-A138-BAEB17149F6C}"/>
    <cellStyle name="Normal 2 4 2 5 4 4" xfId="43712" xr:uid="{C25CACF2-8092-4541-B892-9A4FC83EB240}"/>
    <cellStyle name="Normal 2 4 2 5 4 5" xfId="28487" xr:uid="{3AEEF767-779C-4979-A084-F3FCAC194B57}"/>
    <cellStyle name="Normal 2 4 2 5 5" xfId="20086" xr:uid="{6F85B7D4-E1A0-44C2-8FD6-954989D071C1}"/>
    <cellStyle name="Normal 2 4 2 5 5 2" xfId="50400" xr:uid="{1D2FCDE7-225C-47BB-80E4-E614DC3CD8BA}"/>
    <cellStyle name="Normal 2 4 2 5 5 3" xfId="35175" xr:uid="{9F2BE58C-8BDA-420D-A133-1D187F83AF94}"/>
    <cellStyle name="Normal 2 4 2 5 6" xfId="15066" xr:uid="{9FBFFB52-798B-4167-B143-344EA0FBD1B7}"/>
    <cellStyle name="Normal 2 4 2 5 6 2" xfId="45383" xr:uid="{8D7052B8-B8E7-43A7-8467-4FA73CCA8BED}"/>
    <cellStyle name="Normal 2 4 2 5 6 3" xfId="30158" xr:uid="{45287066-7684-4736-B9C5-0244784C0FE3}"/>
    <cellStyle name="Normal 2 4 2 5 7" xfId="40371" xr:uid="{2AF8B9A6-CFCF-480D-ADA1-A34650C19E62}"/>
    <cellStyle name="Normal 2 4 2 5 8" xfId="25145" xr:uid="{93DDAC2B-18BF-4303-B7F3-17B8FAAB0C93}"/>
    <cellStyle name="Normal 2 4 2 6" xfId="10435" xr:uid="{2CE295A6-B848-4069-8557-81341C250A3B}"/>
    <cellStyle name="Normal 2 4 2 6 2" xfId="12123" xr:uid="{94C46201-F199-499E-810E-857297295046}"/>
    <cellStyle name="Normal 2 4 2 6 2 2" xfId="22175" xr:uid="{44B5CB08-3ECA-47F0-8BE0-4288F58EABBC}"/>
    <cellStyle name="Normal 2 4 2 6 2 2 2" xfId="52489" xr:uid="{EAF0BB01-1589-4DFF-B578-05D4138142AF}"/>
    <cellStyle name="Normal 2 4 2 6 2 2 3" xfId="37264" xr:uid="{F0BDF231-74B8-41EA-B7A3-1417D5F17FDB}"/>
    <cellStyle name="Normal 2 4 2 6 2 2 4" xfId="55211" xr:uid="{0338DDE5-AB05-46BC-8A4A-EFB1ACA23195}"/>
    <cellStyle name="Normal 2 4 2 6 2 3" xfId="17156" xr:uid="{DE3D0B40-2C66-452E-8512-19F4D252A6C3}"/>
    <cellStyle name="Normal 2 4 2 6 2 3 2" xfId="47472" xr:uid="{8ADCCBAF-F50B-47C2-BFB8-7448FAD6CD31}"/>
    <cellStyle name="Normal 2 4 2 6 2 3 3" xfId="32247" xr:uid="{B91387B4-2659-4962-873F-753CFE8661E1}"/>
    <cellStyle name="Normal 2 4 2 6 2 4" xfId="42459" xr:uid="{76792B78-489D-46C1-BEC7-50F70A9ABDB5}"/>
    <cellStyle name="Normal 2 4 2 6 2 5" xfId="27234" xr:uid="{3E2703C3-BCD9-492A-A2AB-C25225EC6A7C}"/>
    <cellStyle name="Normal 2 4 2 6 3" xfId="13803" xr:uid="{A50FA942-CF82-43D7-8964-3FD106114924}"/>
    <cellStyle name="Normal 2 4 2 6 3 2" xfId="23846" xr:uid="{7F069C57-25BB-49F9-A53F-0A2548C8CDF6}"/>
    <cellStyle name="Normal 2 4 2 6 3 2 2" xfId="54160" xr:uid="{80EE3AB4-2B65-49D4-A9E6-3A4006788235}"/>
    <cellStyle name="Normal 2 4 2 6 3 2 3" xfId="38935" xr:uid="{FAC68C9D-6F15-4DF9-B663-0F9545DF57B6}"/>
    <cellStyle name="Normal 2 4 2 6 3 3" xfId="18827" xr:uid="{0C564DED-F814-4FE9-A14C-21DD48850500}"/>
    <cellStyle name="Normal 2 4 2 6 3 3 2" xfId="49143" xr:uid="{97825086-E38E-4240-9919-A84C9F697FCD}"/>
    <cellStyle name="Normal 2 4 2 6 3 3 3" xfId="33918" xr:uid="{52D2E4DD-40AF-4ADA-B6B2-F6ABFFCFB301}"/>
    <cellStyle name="Normal 2 4 2 6 3 4" xfId="44130" xr:uid="{E398F32E-34C9-43E7-8FC4-F52777D02500}"/>
    <cellStyle name="Normal 2 4 2 6 3 5" xfId="28905" xr:uid="{9046CC32-22E4-4EAF-AC12-78B97B7667B1}"/>
    <cellStyle name="Normal 2 4 2 6 4" xfId="20504" xr:uid="{7AFC279C-61AB-42F7-9EC7-F7317CDDF6A5}"/>
    <cellStyle name="Normal 2 4 2 6 4 2" xfId="50818" xr:uid="{E148A1E0-5B9B-465E-B9A0-BE0BC76B6C39}"/>
    <cellStyle name="Normal 2 4 2 6 4 3" xfId="35593" xr:uid="{C4A00570-E1E3-4815-84F3-2173F526365E}"/>
    <cellStyle name="Normal 2 4 2 6 5" xfId="15484" xr:uid="{E82033B7-76C7-4E53-8E58-A2FBAEE7114B}"/>
    <cellStyle name="Normal 2 4 2 6 5 2" xfId="45801" xr:uid="{D1A5EE50-873B-41D7-A603-FC92991971EC}"/>
    <cellStyle name="Normal 2 4 2 6 5 3" xfId="30576" xr:uid="{4F0A1567-8E73-4A24-A3D0-22BD01B71953}"/>
    <cellStyle name="Normal 2 4 2 6 6" xfId="40789" xr:uid="{D8F581C2-8F05-4557-B4CF-B58AB4609994}"/>
    <cellStyle name="Normal 2 4 2 6 7" xfId="25563" xr:uid="{6D771B8D-913D-4857-93D2-A4D878015174}"/>
    <cellStyle name="Normal 2 4 2 7" xfId="11283" xr:uid="{1BEF6C29-F22B-4941-A539-E272DACEB5E0}"/>
    <cellStyle name="Normal 2 4 2 7 2" xfId="21339" xr:uid="{1BE7B8D1-388D-4B64-A8E3-41F8D4F8FA12}"/>
    <cellStyle name="Normal 2 4 2 7 2 2" xfId="51653" xr:uid="{28C874E4-AA80-4859-BEFC-1C625F8EC2C0}"/>
    <cellStyle name="Normal 2 4 2 7 2 3" xfId="36428" xr:uid="{BC0B38B1-2432-4082-888A-44630ABBC4BC}"/>
    <cellStyle name="Normal 2 4 2 7 3" xfId="16320" xr:uid="{7D55DBA5-477D-4BA5-927F-1A5BD60CB8BD}"/>
    <cellStyle name="Normal 2 4 2 7 3 2" xfId="46636" xr:uid="{11DC7D97-3F5A-4DA2-9A46-F8DD117CBB84}"/>
    <cellStyle name="Normal 2 4 2 7 3 3" xfId="31411" xr:uid="{42985031-0B82-4DD0-B47F-707FAB3C4721}"/>
    <cellStyle name="Normal 2 4 2 7 4" xfId="41623" xr:uid="{07AB14E1-DD7B-4A9F-ADBF-8C352A821E79}"/>
    <cellStyle name="Normal 2 4 2 7 5" xfId="26398" xr:uid="{FCEB06D0-9AAA-49B5-9C91-25FE6AF9F358}"/>
    <cellStyle name="Normal 2 4 2 8" xfId="12965" xr:uid="{52237E15-330E-4D26-80D6-7713709C72E0}"/>
    <cellStyle name="Normal 2 4 2 8 2" xfId="23010" xr:uid="{4A72ED38-5C36-42E5-BF0B-006E2112457E}"/>
    <cellStyle name="Normal 2 4 2 8 2 2" xfId="53324" xr:uid="{115F8822-0BE1-46F0-A731-80E6F66351C9}"/>
    <cellStyle name="Normal 2 4 2 8 2 3" xfId="38099" xr:uid="{BFE836C6-02FC-45AB-B732-BDFE5C91FB9B}"/>
    <cellStyle name="Normal 2 4 2 8 3" xfId="17991" xr:uid="{12888350-1A53-4FAA-88BF-42D6E31ED4DB}"/>
    <cellStyle name="Normal 2 4 2 8 3 2" xfId="48307" xr:uid="{DFAC9950-447B-4B2F-A8D1-0F2A5D2788CB}"/>
    <cellStyle name="Normal 2 4 2 8 3 3" xfId="33082" xr:uid="{5ED30330-DF4D-47EC-B643-D5F4884EF8D0}"/>
    <cellStyle name="Normal 2 4 2 8 4" xfId="43294" xr:uid="{6BBF81B3-A66C-4B33-A86E-AFFCCC8B3DBF}"/>
    <cellStyle name="Normal 2 4 2 8 5" xfId="28069" xr:uid="{6469D32D-6E7C-42B7-8C42-37B3569DE16A}"/>
    <cellStyle name="Normal 2 4 2 9" xfId="19667" xr:uid="{BEFB0E9F-5EDB-42F1-A511-2CC2ACC02D0C}"/>
    <cellStyle name="Normal 2 4 2 9 2" xfId="49982" xr:uid="{BE71A952-7919-469B-A630-831723740563}"/>
    <cellStyle name="Normal 2 4 2 9 3" xfId="34757" xr:uid="{32A9A708-9C24-44B9-A7FD-99A34EDBFDFA}"/>
    <cellStyle name="Normal 2 4 3" xfId="2408" xr:uid="{AF94C91F-70D5-46BD-A4FD-EB9A06525008}"/>
    <cellStyle name="Normal 2 4 4" xfId="2409" xr:uid="{A27495EC-E1CC-411B-BF09-E8B44622013D}"/>
    <cellStyle name="Normal 2 40" xfId="2410" xr:uid="{058AAD00-41CC-48EA-AEA5-04AD06769323}"/>
    <cellStyle name="Normal 2 40 2" xfId="2411" xr:uid="{2167C560-765B-43A3-809C-3944C25B71BE}"/>
    <cellStyle name="Normal 2 41" xfId="2412" xr:uid="{71107B54-1FAE-4429-B130-89436964D74A}"/>
    <cellStyle name="Normal 2 41 2" xfId="2413" xr:uid="{704BE1D1-2778-49D6-8338-A7782B5B62FD}"/>
    <cellStyle name="Normal 2 42" xfId="2414" xr:uid="{52917DFB-9035-4985-A7A5-5DCEEC3EBDFC}"/>
    <cellStyle name="Normal 2 42 2" xfId="2415" xr:uid="{4C630768-8475-4C77-83EC-85749AD24027}"/>
    <cellStyle name="Normal 2 43" xfId="2416" xr:uid="{BAC8E850-3425-46F9-AD86-E2619138404C}"/>
    <cellStyle name="Normal 2 43 2" xfId="2417" xr:uid="{0E30304A-DA8C-4050-91EC-38F1F436094F}"/>
    <cellStyle name="Normal 2 44" xfId="2418" xr:uid="{65971745-FE39-4AC7-897B-68B78B360E11}"/>
    <cellStyle name="Normal 2 44 2" xfId="2419" xr:uid="{D28F2B6C-95EF-4DF6-BBBA-3ABE76BAF435}"/>
    <cellStyle name="Normal 2 45" xfId="2420" xr:uid="{FE16128D-70FD-48ED-ADA7-4E470DAE7F1C}"/>
    <cellStyle name="Normal 2 45 2" xfId="2421" xr:uid="{F594766C-A367-475F-8ADF-57C92F9F4878}"/>
    <cellStyle name="Normal 2 46" xfId="2422" xr:uid="{6D7790CB-1996-46E1-8391-A5E9501501FD}"/>
    <cellStyle name="Normal 2 46 2" xfId="2423" xr:uid="{0C8EC995-BD10-4978-940D-73EFE4E2E5B3}"/>
    <cellStyle name="Normal 2 47" xfId="2424" xr:uid="{0A6C070F-B761-47FF-BC92-C0105004F6A9}"/>
    <cellStyle name="Normal 2 47 2" xfId="2425" xr:uid="{37D417AA-6E58-494E-997F-0DBD8996DE4C}"/>
    <cellStyle name="Normal 2 48" xfId="2426" xr:uid="{75B74362-68D6-41DD-9F5F-255F2829A55D}"/>
    <cellStyle name="Normal 2 48 2" xfId="2427" xr:uid="{AD3E5820-0D87-41FB-BC82-325225E01F6D}"/>
    <cellStyle name="Normal 2 49" xfId="2428" xr:uid="{25C0191D-9823-48B1-9E8F-BA592F1D5042}"/>
    <cellStyle name="Normal 2 49 2" xfId="2429" xr:uid="{B31F6BE6-BF8C-4B20-9B1C-1BBCBEEE9CCC}"/>
    <cellStyle name="Normal 2 5" xfId="2430" xr:uid="{5A6122E4-62F5-4124-A716-943B4A23F303}"/>
    <cellStyle name="Normal 2 5 10" xfId="2431" xr:uid="{265049D8-A567-4A83-A2F6-71F0E974C084}"/>
    <cellStyle name="Normal 2 5 10 2" xfId="2432" xr:uid="{710D1A54-28C5-4BCB-B68E-DFA6ADC5499C}"/>
    <cellStyle name="Normal 2 5 10 2 2" xfId="44966" xr:uid="{61B10891-A2B1-49A1-8B0E-4592BAD404B0}"/>
    <cellStyle name="Normal 2 5 10 3" xfId="29741" xr:uid="{C532D6C4-D66F-4A8C-B928-999150AB935A}"/>
    <cellStyle name="Normal 2 5 10 4" xfId="14648" xr:uid="{8F3759EA-B73C-43BB-8FE0-217766BA9F81}"/>
    <cellStyle name="Normal 2 5 11" xfId="2433" xr:uid="{85EC2A4B-53EE-44F1-B635-CEC8D2925315}"/>
    <cellStyle name="Normal 2 5 11 2" xfId="2434" xr:uid="{5558D7A4-9DDC-4F25-BF3F-083F795FF0A5}"/>
    <cellStyle name="Normal 2 5 11 3" xfId="39957" xr:uid="{B1161F8A-818F-4311-91FB-B0A5412948DD}"/>
    <cellStyle name="Normal 2 5 12" xfId="2435" xr:uid="{C234987D-1AAC-4060-A7A7-DF56E7D62817}"/>
    <cellStyle name="Normal 2 5 12 2" xfId="2436" xr:uid="{85E58734-3CC7-419A-9729-7A00B320B1D0}"/>
    <cellStyle name="Normal 2 5 12 3" xfId="24726" xr:uid="{71A0DF03-2704-4A79-A94A-12E106298EEC}"/>
    <cellStyle name="Normal 2 5 13" xfId="2437" xr:uid="{F622012B-37C8-4CCB-813D-CBD976847033}"/>
    <cellStyle name="Normal 2 5 13 2" xfId="2438" xr:uid="{AAAD607D-C4E3-4B51-911A-1E6B885AE0EF}"/>
    <cellStyle name="Normal 2 5 13 3" xfId="55053" xr:uid="{B409FA49-E660-4AF6-877A-C77318130BA5}"/>
    <cellStyle name="Normal 2 5 14" xfId="2439" xr:uid="{0A1C492C-300E-4E21-BD5C-E23B530F4DBB}"/>
    <cellStyle name="Normal 2 5 14 2" xfId="2440" xr:uid="{29E2DD14-F630-4792-918D-A02137792A02}"/>
    <cellStyle name="Normal 2 5 15" xfId="2441" xr:uid="{1E1A0776-AE39-4F26-90F6-A01D20075135}"/>
    <cellStyle name="Normal 2 5 15 2" xfId="2442" xr:uid="{F78D6152-C8D7-41B6-AE7D-156372059C9C}"/>
    <cellStyle name="Normal 2 5 16" xfId="2443" xr:uid="{F5DB6281-622B-4752-92D5-C6CCB8CA613C}"/>
    <cellStyle name="Normal 2 5 16 2" xfId="2444" xr:uid="{18C8293D-5804-4584-BE37-BF13C70B04B6}"/>
    <cellStyle name="Normal 2 5 17" xfId="2445" xr:uid="{51C1391B-02B3-4F09-B005-85E7A3458A87}"/>
    <cellStyle name="Normal 2 5 17 2" xfId="2446" xr:uid="{5E94286C-0F56-4491-9552-C7FC106C52E8}"/>
    <cellStyle name="Normal 2 5 18" xfId="2447" xr:uid="{83E9CA2E-DCA7-4BA5-BF50-7E81FB215304}"/>
    <cellStyle name="Normal 2 5 18 2" xfId="2448" xr:uid="{BFAFC157-B5F6-42AC-97C0-A4F85E63D988}"/>
    <cellStyle name="Normal 2 5 19" xfId="2449" xr:uid="{6243B83D-116F-476F-8BFE-FDD91ABFC3C5}"/>
    <cellStyle name="Normal 2 5 19 2" xfId="2450" xr:uid="{EA448B45-30C2-41E2-9A83-0DE20E5C0064}"/>
    <cellStyle name="Normal 2 5 2" xfId="2451" xr:uid="{03A19ABE-7D44-4916-A6C2-D0A9042456E9}"/>
    <cellStyle name="Normal 2 5 2 10" xfId="2452" xr:uid="{9993B03A-4183-4B3F-A61E-7340B3364806}"/>
    <cellStyle name="Normal 2 5 2 10 2" xfId="2453" xr:uid="{14327280-F81D-4AAD-A968-7E45A56D0948}"/>
    <cellStyle name="Normal 2 5 2 10 3" xfId="40009" xr:uid="{6657466F-529D-438B-BAAD-F42CBFE1E3F0}"/>
    <cellStyle name="Normal 2 5 2 11" xfId="2454" xr:uid="{E31ACCE7-5DD2-4D91-B45F-D3AD1352F4A9}"/>
    <cellStyle name="Normal 2 5 2 11 2" xfId="2455" xr:uid="{24F7E1F0-C2E4-4099-B717-3B9783751C89}"/>
    <cellStyle name="Normal 2 5 2 11 3" xfId="24780" xr:uid="{C7DD9CFF-37CE-4580-9FE9-7720B60B281B}"/>
    <cellStyle name="Normal 2 5 2 12" xfId="2456" xr:uid="{7195B73F-BE1C-4436-8013-DB3828107A5F}"/>
    <cellStyle name="Normal 2 5 2 12 2" xfId="2457" xr:uid="{BC4BFEE1-D775-45BE-AB60-86BE7D6EE066}"/>
    <cellStyle name="Normal 2 5 2 13" xfId="2458" xr:uid="{263DE33E-0D7B-4A16-BEE7-85D8394D65B6}"/>
    <cellStyle name="Normal 2 5 2 13 2" xfId="2459" xr:uid="{06F00A80-217F-41AE-B621-FDE14A939715}"/>
    <cellStyle name="Normal 2 5 2 14" xfId="2460" xr:uid="{CC6F653F-D429-4F78-BB00-208388F26D9C}"/>
    <cellStyle name="Normal 2 5 2 14 2" xfId="2461" xr:uid="{9DAAFD80-BAC0-4C86-B596-D65AD84FCF8C}"/>
    <cellStyle name="Normal 2 5 2 15" xfId="2462" xr:uid="{B2C963DB-6DE5-4AF8-9EEB-FD1E71A1BDB6}"/>
    <cellStyle name="Normal 2 5 2 15 2" xfId="2463" xr:uid="{926EA7B4-E338-4020-978E-796BB1A820C3}"/>
    <cellStyle name="Normal 2 5 2 16" xfId="2464" xr:uid="{0EB5A242-53C8-4BA9-9D45-F709C3EB4B67}"/>
    <cellStyle name="Normal 2 5 2 16 2" xfId="2465" xr:uid="{77F3BA52-3F76-4F72-B881-7534CE8EBB24}"/>
    <cellStyle name="Normal 2 5 2 17" xfId="2466" xr:uid="{35EE8E81-CDEF-41FE-AE49-55D1E0A7DDF6}"/>
    <cellStyle name="Normal 2 5 2 17 2" xfId="2467" xr:uid="{2623FDBD-CA47-45BD-8644-265F05E97DA5}"/>
    <cellStyle name="Normal 2 5 2 18" xfId="2468" xr:uid="{6771180F-3215-4EF1-9679-21187FB06EF6}"/>
    <cellStyle name="Normal 2 5 2 18 2" xfId="2469" xr:uid="{504C590B-93F0-4712-BCC1-90302109707D}"/>
    <cellStyle name="Normal 2 5 2 19" xfId="2470" xr:uid="{59B4FBB9-54FB-4373-A1B7-7244A2697C0D}"/>
    <cellStyle name="Normal 2 5 2 19 2" xfId="2471" xr:uid="{5A416164-5B72-48DD-AFB5-F2EC26B47FB8}"/>
    <cellStyle name="Normal 2 5 2 2" xfId="2472" xr:uid="{ECEC97CD-49E3-4702-BAC6-6094E537CFB4}"/>
    <cellStyle name="Normal 2 5 2 2 10" xfId="2473" xr:uid="{75AF6D7E-678C-4BA7-8E26-3DFF2C30C460}"/>
    <cellStyle name="Normal 2 5 2 2 10 2" xfId="2474" xr:uid="{98E78924-410D-4DED-B0E2-F2FD683AE5D4}"/>
    <cellStyle name="Normal 2 5 2 2 10 3" xfId="24884" xr:uid="{1B7348BB-9903-4DFE-BE98-1DB62ED33ED1}"/>
    <cellStyle name="Normal 2 5 2 2 11" xfId="2475" xr:uid="{640CAAFE-300C-469A-8294-EDAF160A8CB7}"/>
    <cellStyle name="Normal 2 5 2 2 11 2" xfId="2476" xr:uid="{1DC1EF6B-08EA-4DA6-BF52-45FB4C41AAF1}"/>
    <cellStyle name="Normal 2 5 2 2 12" xfId="2477" xr:uid="{A5194B34-859E-402E-A6E1-884338F1A4EC}"/>
    <cellStyle name="Normal 2 5 2 2 12 2" xfId="2478" xr:uid="{8BCDAF10-DD1C-4CCF-835F-DB070F901713}"/>
    <cellStyle name="Normal 2 5 2 2 13" xfId="2479" xr:uid="{AB626BB3-570A-40EE-9995-00BC8311AD1C}"/>
    <cellStyle name="Normal 2 5 2 2 13 2" xfId="2480" xr:uid="{3B33C997-9DB0-45F6-A650-07FDD5FE9A5B}"/>
    <cellStyle name="Normal 2 5 2 2 14" xfId="2481" xr:uid="{1EDC632E-475C-4FFD-A3E7-A19A673C2198}"/>
    <cellStyle name="Normal 2 5 2 2 14 2" xfId="2482" xr:uid="{9880F4C0-FEA4-4031-98B3-84D721B50A42}"/>
    <cellStyle name="Normal 2 5 2 2 15" xfId="2483" xr:uid="{22CB5E0B-2D46-4222-9DBA-08B016E78747}"/>
    <cellStyle name="Normal 2 5 2 2 15 2" xfId="2484" xr:uid="{4F3BE132-6828-4C3E-86D7-8E837400463E}"/>
    <cellStyle name="Normal 2 5 2 2 16" xfId="2485" xr:uid="{BC54E6E3-85B9-4916-9554-E73C5457740E}"/>
    <cellStyle name="Normal 2 5 2 2 16 2" xfId="2486" xr:uid="{44702FF5-5D6E-439B-B17F-D5F356B058E4}"/>
    <cellStyle name="Normal 2 5 2 2 17" xfId="2487" xr:uid="{06712A95-117F-43A4-AB30-850962231201}"/>
    <cellStyle name="Normal 2 5 2 2 17 2" xfId="2488" xr:uid="{BB9419A4-EF58-4A7C-88B0-D40E79C9B99A}"/>
    <cellStyle name="Normal 2 5 2 2 18" xfId="2489" xr:uid="{139BF315-A5E8-44B9-B3C0-6D25FE59CCE5}"/>
    <cellStyle name="Normal 2 5 2 2 18 2" xfId="2490" xr:uid="{684353D1-0BAC-4C91-84BF-86312D7D4A9F}"/>
    <cellStyle name="Normal 2 5 2 2 19" xfId="2491" xr:uid="{C74699AB-DA04-4AB7-9D87-76C40C47F4E6}"/>
    <cellStyle name="Normal 2 5 2 2 19 2" xfId="2492" xr:uid="{C574787D-439C-4120-A236-531CBEC69025}"/>
    <cellStyle name="Normal 2 5 2 2 2" xfId="2493" xr:uid="{69E7BE51-130C-4DF9-B71F-C07C88B50F37}"/>
    <cellStyle name="Normal 2 5 2 2 2 10" xfId="9961" xr:uid="{E4C6DC53-05CE-437D-BE47-0EB0D4204FE4}"/>
    <cellStyle name="Normal 2 5 2 2 2 2" xfId="2494" xr:uid="{5B3BFAD1-D26A-4D89-AFA5-90A6668721CE}"/>
    <cellStyle name="Normal 2 5 2 2 2 2 2" xfId="11219" xr:uid="{5C011EBF-A174-4554-A3ED-4ADEA9AB1553}"/>
    <cellStyle name="Normal 2 5 2 2 2 2 2 2" xfId="12906" xr:uid="{BFE83641-D108-4E67-B25B-3FD8E29F5DD7}"/>
    <cellStyle name="Normal 2 5 2 2 2 2 2 2 2" xfId="22958" xr:uid="{A7281D22-496C-4DBD-AFD9-4DC0AA370237}"/>
    <cellStyle name="Normal 2 5 2 2 2 2 2 2 2 2" xfId="53272" xr:uid="{92AB962C-56E8-4074-80F0-1CAA8E46901F}"/>
    <cellStyle name="Normal 2 5 2 2 2 2 2 2 2 3" xfId="38047" xr:uid="{7D12027C-23A9-416E-AFED-10C3137D3F1E}"/>
    <cellStyle name="Normal 2 5 2 2 2 2 2 2 3" xfId="17939" xr:uid="{5FA28146-777C-4DCF-942F-3D587B5C47D2}"/>
    <cellStyle name="Normal 2 5 2 2 2 2 2 2 3 2" xfId="48255" xr:uid="{29393E0A-1A51-4021-BB06-D7E208F0A4C1}"/>
    <cellStyle name="Normal 2 5 2 2 2 2 2 2 3 3" xfId="33030" xr:uid="{88612B65-1CF1-491A-92F3-46D15541D1C2}"/>
    <cellStyle name="Normal 2 5 2 2 2 2 2 2 4" xfId="43242" xr:uid="{4979E6E6-EBC0-4E23-9B27-D16F4BF41076}"/>
    <cellStyle name="Normal 2 5 2 2 2 2 2 2 5" xfId="28017" xr:uid="{E3E4B299-2F0D-4716-8CCE-BAEEB0D1620E}"/>
    <cellStyle name="Normal 2 5 2 2 2 2 2 3" xfId="14586" xr:uid="{1D4DF5AB-46AB-42AD-9956-2EC1BAB56960}"/>
    <cellStyle name="Normal 2 5 2 2 2 2 2 3 2" xfId="24629" xr:uid="{946895C3-9C9C-4195-AA40-F1580AA1C95E}"/>
    <cellStyle name="Normal 2 5 2 2 2 2 2 3 2 2" xfId="54943" xr:uid="{B1050D97-7BCA-4059-972C-1EC9C1F6A0DB}"/>
    <cellStyle name="Normal 2 5 2 2 2 2 2 3 2 3" xfId="39718" xr:uid="{4C08E908-7282-4581-93F4-523D98C92E98}"/>
    <cellStyle name="Normal 2 5 2 2 2 2 2 3 3" xfId="19610" xr:uid="{70C7A391-A8EF-4373-8837-45C8CA28ED25}"/>
    <cellStyle name="Normal 2 5 2 2 2 2 2 3 3 2" xfId="49926" xr:uid="{6FDAC0F6-5B55-4653-B6EF-A681890A20D5}"/>
    <cellStyle name="Normal 2 5 2 2 2 2 2 3 3 3" xfId="34701" xr:uid="{55C19BC9-DCC2-407B-9D44-9399AA20906D}"/>
    <cellStyle name="Normal 2 5 2 2 2 2 2 3 4" xfId="44913" xr:uid="{D4CD4E7E-F942-4EA9-B298-09E9A18A00EA}"/>
    <cellStyle name="Normal 2 5 2 2 2 2 2 3 5" xfId="29688" xr:uid="{2257194F-21C3-43E5-B193-068FA3B5A1F6}"/>
    <cellStyle name="Normal 2 5 2 2 2 2 2 4" xfId="21287" xr:uid="{BBF11AB9-E472-447D-BDFE-58DA3AA74E71}"/>
    <cellStyle name="Normal 2 5 2 2 2 2 2 4 2" xfId="51601" xr:uid="{E228737F-3BBD-4F00-9C6F-B525488BB2E5}"/>
    <cellStyle name="Normal 2 5 2 2 2 2 2 4 3" xfId="36376" xr:uid="{A32517EC-FF1B-4424-8388-4F4538A4EAD3}"/>
    <cellStyle name="Normal 2 5 2 2 2 2 2 5" xfId="16267" xr:uid="{DDF50A91-6BCA-40D3-82C3-533F7B4B871C}"/>
    <cellStyle name="Normal 2 5 2 2 2 2 2 5 2" xfId="46584" xr:uid="{B1C6BBEF-63DA-41E4-9503-6F4B03B24F87}"/>
    <cellStyle name="Normal 2 5 2 2 2 2 2 5 3" xfId="31359" xr:uid="{AEE78066-1761-47B0-8AF4-1AC80F3E76E2}"/>
    <cellStyle name="Normal 2 5 2 2 2 2 2 6" xfId="41572" xr:uid="{031FF69C-4178-402A-B611-A57B3A5128D3}"/>
    <cellStyle name="Normal 2 5 2 2 2 2 2 7" xfId="26346" xr:uid="{5231A19B-E3BF-403D-91AD-E083CCAD7B8D}"/>
    <cellStyle name="Normal 2 5 2 2 2 2 3" xfId="12069" xr:uid="{E5A384F5-3BB8-4E54-B9F0-2A0D82F4297C}"/>
    <cellStyle name="Normal 2 5 2 2 2 2 3 2" xfId="22122" xr:uid="{BD5D19A8-EE41-434B-8172-B64632EA0BFA}"/>
    <cellStyle name="Normal 2 5 2 2 2 2 3 2 2" xfId="52436" xr:uid="{22AF5E75-7084-4AD8-A782-FCB05657FAEE}"/>
    <cellStyle name="Normal 2 5 2 2 2 2 3 2 3" xfId="37211" xr:uid="{E4651EEC-0379-41C9-9F6A-3BBFE34C0DCB}"/>
    <cellStyle name="Normal 2 5 2 2 2 2 3 3" xfId="17103" xr:uid="{7AED3F48-902F-472D-8F67-9EEAEA9371DC}"/>
    <cellStyle name="Normal 2 5 2 2 2 2 3 3 2" xfId="47419" xr:uid="{218C13B0-DF20-43EA-8539-993057A98387}"/>
    <cellStyle name="Normal 2 5 2 2 2 2 3 3 3" xfId="32194" xr:uid="{62792B0F-D581-4BB0-8D4A-21E8B086A7A4}"/>
    <cellStyle name="Normal 2 5 2 2 2 2 3 4" xfId="42406" xr:uid="{C07FEAA7-B76C-4375-BD54-1ED71AB05453}"/>
    <cellStyle name="Normal 2 5 2 2 2 2 3 5" xfId="27181" xr:uid="{207913F1-DF92-4554-8AA5-B5AC1673AAE9}"/>
    <cellStyle name="Normal 2 5 2 2 2 2 4" xfId="13750" xr:uid="{12CB9B60-B7E9-4D0F-815F-8697D65909EF}"/>
    <cellStyle name="Normal 2 5 2 2 2 2 4 2" xfId="23793" xr:uid="{EC5387DF-0D8A-4AED-8AF5-22BC693A9BB8}"/>
    <cellStyle name="Normal 2 5 2 2 2 2 4 2 2" xfId="54107" xr:uid="{E8913262-B176-4F2D-BF6E-A5F9DB414DF0}"/>
    <cellStyle name="Normal 2 5 2 2 2 2 4 2 3" xfId="38882" xr:uid="{655C75B8-BCEA-451A-98BD-B319A989135E}"/>
    <cellStyle name="Normal 2 5 2 2 2 2 4 3" xfId="18774" xr:uid="{BCD41CB6-7C7E-4AF3-9284-3D516BDEABD5}"/>
    <cellStyle name="Normal 2 5 2 2 2 2 4 3 2" xfId="49090" xr:uid="{1BC0147F-6293-4C3D-9313-73E36131C73F}"/>
    <cellStyle name="Normal 2 5 2 2 2 2 4 3 3" xfId="33865" xr:uid="{F56135FE-18C2-4D67-A272-2EB0C6C5FF80}"/>
    <cellStyle name="Normal 2 5 2 2 2 2 4 4" xfId="44077" xr:uid="{82096508-2FCE-4209-8437-59346332A404}"/>
    <cellStyle name="Normal 2 5 2 2 2 2 4 5" xfId="28852" xr:uid="{55D0F5E8-C8CA-46F9-BC1D-BF765E3298E3}"/>
    <cellStyle name="Normal 2 5 2 2 2 2 5" xfId="20451" xr:uid="{E06EB80D-81C1-44F0-A628-5C9EFFC7899A}"/>
    <cellStyle name="Normal 2 5 2 2 2 2 5 2" xfId="50765" xr:uid="{0B5AE39C-6EE1-438B-A526-0BD3524092F0}"/>
    <cellStyle name="Normal 2 5 2 2 2 2 5 3" xfId="35540" xr:uid="{C89E6185-DB00-4D8E-8AAA-263A547552EC}"/>
    <cellStyle name="Normal 2 5 2 2 2 2 6" xfId="15431" xr:uid="{3BD4DF82-E12F-48F5-89C0-FB5685F85782}"/>
    <cellStyle name="Normal 2 5 2 2 2 2 6 2" xfId="45748" xr:uid="{3B76AFA7-029C-4D45-A8C9-751D37402783}"/>
    <cellStyle name="Normal 2 5 2 2 2 2 6 3" xfId="30523" xr:uid="{68E78A73-F03F-4DF2-A621-DCE856EA2DC5}"/>
    <cellStyle name="Normal 2 5 2 2 2 2 7" xfId="40736" xr:uid="{117842EE-9711-42BC-8740-983B9964942A}"/>
    <cellStyle name="Normal 2 5 2 2 2 2 8" xfId="25510" xr:uid="{F26C931C-E50F-4906-BBD2-517249846EC4}"/>
    <cellStyle name="Normal 2 5 2 2 2 2 9" xfId="10381" xr:uid="{756E97F0-E140-4D18-AE56-CFCE0E24894A}"/>
    <cellStyle name="Normal 2 5 2 2 2 3" xfId="10801" xr:uid="{21DD273A-B009-42FA-B755-262F179845D9}"/>
    <cellStyle name="Normal 2 5 2 2 2 3 2" xfId="12488" xr:uid="{836B593F-E44E-4F5C-8DA9-B2DF1E5C24DF}"/>
    <cellStyle name="Normal 2 5 2 2 2 3 2 2" xfId="22540" xr:uid="{D0BD0D94-80C5-41DD-B882-73CA86F82F4E}"/>
    <cellStyle name="Normal 2 5 2 2 2 3 2 2 2" xfId="52854" xr:uid="{8591A571-714F-418F-B770-541426EFB17A}"/>
    <cellStyle name="Normal 2 5 2 2 2 3 2 2 3" xfId="37629" xr:uid="{6EE62C4D-BF71-4CAC-B768-69D831D29104}"/>
    <cellStyle name="Normal 2 5 2 2 2 3 2 3" xfId="17521" xr:uid="{C8E2AFAD-FEE5-4ED4-953F-6AA7A0FEA066}"/>
    <cellStyle name="Normal 2 5 2 2 2 3 2 3 2" xfId="47837" xr:uid="{52569721-D36E-4B9B-A4E5-25715688F8CA}"/>
    <cellStyle name="Normal 2 5 2 2 2 3 2 3 3" xfId="32612" xr:uid="{E83E78B0-E958-44AC-B01E-BB5DF5241920}"/>
    <cellStyle name="Normal 2 5 2 2 2 3 2 4" xfId="42824" xr:uid="{99D4B4D2-F765-4397-A8D6-5A4B86FFB4C9}"/>
    <cellStyle name="Normal 2 5 2 2 2 3 2 5" xfId="27599" xr:uid="{3890C4EA-5E53-4931-8DE4-8F95778E906C}"/>
    <cellStyle name="Normal 2 5 2 2 2 3 3" xfId="14168" xr:uid="{8FC308B8-CEAB-4240-A921-D984EDCD93AC}"/>
    <cellStyle name="Normal 2 5 2 2 2 3 3 2" xfId="24211" xr:uid="{6CC831EB-D7B8-46E1-A7C3-5B33EC6E4161}"/>
    <cellStyle name="Normal 2 5 2 2 2 3 3 2 2" xfId="54525" xr:uid="{9837B1CE-8DDA-405B-BE60-0A8175C5D563}"/>
    <cellStyle name="Normal 2 5 2 2 2 3 3 2 3" xfId="39300" xr:uid="{79427E8A-7890-4CFD-9523-9D637CF04914}"/>
    <cellStyle name="Normal 2 5 2 2 2 3 3 3" xfId="19192" xr:uid="{83CF7270-900D-4362-A939-B3E321DF59CE}"/>
    <cellStyle name="Normal 2 5 2 2 2 3 3 3 2" xfId="49508" xr:uid="{B8D9A8D6-B41E-49C6-8665-4C740DAF9071}"/>
    <cellStyle name="Normal 2 5 2 2 2 3 3 3 3" xfId="34283" xr:uid="{9DE353CB-47B2-4096-95E0-4DAB463B3845}"/>
    <cellStyle name="Normal 2 5 2 2 2 3 3 4" xfId="44495" xr:uid="{625CE864-7C16-43C5-B147-4084CCFBC4B6}"/>
    <cellStyle name="Normal 2 5 2 2 2 3 3 5" xfId="29270" xr:uid="{33BD6EFA-F56F-4F17-BCA0-6F4E68287192}"/>
    <cellStyle name="Normal 2 5 2 2 2 3 4" xfId="20869" xr:uid="{F9E89CAC-8F55-44E7-813C-15580306CF14}"/>
    <cellStyle name="Normal 2 5 2 2 2 3 4 2" xfId="51183" xr:uid="{609AA5A3-5F41-492C-86EA-49906AFB416A}"/>
    <cellStyle name="Normal 2 5 2 2 2 3 4 3" xfId="35958" xr:uid="{10464582-555E-4C09-80CA-581E0172AFBF}"/>
    <cellStyle name="Normal 2 5 2 2 2 3 5" xfId="15849" xr:uid="{F9ACD005-9EA6-4991-BD46-0F6B87876874}"/>
    <cellStyle name="Normal 2 5 2 2 2 3 5 2" xfId="46166" xr:uid="{34BF6488-FB90-4E27-A744-43EC9F841E2A}"/>
    <cellStyle name="Normal 2 5 2 2 2 3 5 3" xfId="30941" xr:uid="{5B9FE6F7-010E-41DD-83B6-1D800B48AEDA}"/>
    <cellStyle name="Normal 2 5 2 2 2 3 6" xfId="41154" xr:uid="{166F7F8D-B0E2-4213-B267-54EF10ED6E5F}"/>
    <cellStyle name="Normal 2 5 2 2 2 3 7" xfId="25928" xr:uid="{2B532F6F-E7E8-45C9-AA8F-2F9509FF9C55}"/>
    <cellStyle name="Normal 2 5 2 2 2 4" xfId="11651" xr:uid="{ED963FDD-B36F-4628-A121-E6CDD8A7A19C}"/>
    <cellStyle name="Normal 2 5 2 2 2 4 2" xfId="21704" xr:uid="{C186B5FE-1556-4082-AC16-F448A67E4BF5}"/>
    <cellStyle name="Normal 2 5 2 2 2 4 2 2" xfId="52018" xr:uid="{A017600B-A3B7-4371-8D0E-4FB72987F1BF}"/>
    <cellStyle name="Normal 2 5 2 2 2 4 2 3" xfId="36793" xr:uid="{7BED868B-02C2-4C1A-808A-E85815280AAE}"/>
    <cellStyle name="Normal 2 5 2 2 2 4 3" xfId="16685" xr:uid="{67F09D37-EF4B-4BF4-A318-E7F4EC00D2E3}"/>
    <cellStyle name="Normal 2 5 2 2 2 4 3 2" xfId="47001" xr:uid="{E2213256-5838-474B-975B-ED361F3CFC72}"/>
    <cellStyle name="Normal 2 5 2 2 2 4 3 3" xfId="31776" xr:uid="{951DC56B-7258-4BB6-8633-31859D3EA972}"/>
    <cellStyle name="Normal 2 5 2 2 2 4 4" xfId="41988" xr:uid="{230337DF-C66F-44C6-A6DE-F68B3B373685}"/>
    <cellStyle name="Normal 2 5 2 2 2 4 5" xfId="26763" xr:uid="{EF31FCCA-95DD-4D08-BD4C-C8EE3ABC925D}"/>
    <cellStyle name="Normal 2 5 2 2 2 5" xfId="13332" xr:uid="{91AC7B3C-AE9E-441C-B80A-132C468904AE}"/>
    <cellStyle name="Normal 2 5 2 2 2 5 2" xfId="23375" xr:uid="{7994EBFF-237F-48EA-B4E9-4CD21EB056AD}"/>
    <cellStyle name="Normal 2 5 2 2 2 5 2 2" xfId="53689" xr:uid="{925400AE-7BA3-476E-BABF-F25562E13B62}"/>
    <cellStyle name="Normal 2 5 2 2 2 5 2 3" xfId="38464" xr:uid="{D97048CC-E38C-455D-8F20-7C9FF351CD76}"/>
    <cellStyle name="Normal 2 5 2 2 2 5 3" xfId="18356" xr:uid="{BFB8F092-BCC1-4450-A543-558FC68645CB}"/>
    <cellStyle name="Normal 2 5 2 2 2 5 3 2" xfId="48672" xr:uid="{77FB5A38-2095-4913-B597-420F044FF0BB}"/>
    <cellStyle name="Normal 2 5 2 2 2 5 3 3" xfId="33447" xr:uid="{2CCA0FE7-5517-40EF-951D-427BB92C7AF7}"/>
    <cellStyle name="Normal 2 5 2 2 2 5 4" xfId="43659" xr:uid="{6375578A-6525-4889-828E-CB5BE6E2B229}"/>
    <cellStyle name="Normal 2 5 2 2 2 5 5" xfId="28434" xr:uid="{B91CE2A1-1EE6-4EEF-B772-DCDE7F83CC3E}"/>
    <cellStyle name="Normal 2 5 2 2 2 6" xfId="20033" xr:uid="{5810E8AB-96CA-453D-92ED-C74DE915E694}"/>
    <cellStyle name="Normal 2 5 2 2 2 6 2" xfId="50347" xr:uid="{C725974E-719F-48CA-93FA-A6629ECC308D}"/>
    <cellStyle name="Normal 2 5 2 2 2 6 3" xfId="35122" xr:uid="{A6C69A89-219E-4983-AC25-88E06FDC19BB}"/>
    <cellStyle name="Normal 2 5 2 2 2 7" xfId="15013" xr:uid="{71526558-A963-482C-8DBA-E5BFAD774C33}"/>
    <cellStyle name="Normal 2 5 2 2 2 7 2" xfId="45330" xr:uid="{30D01735-C02F-4423-A64F-1D7AE255596D}"/>
    <cellStyle name="Normal 2 5 2 2 2 7 3" xfId="30105" xr:uid="{1E258F72-6FF1-4ECA-855A-052AA15965FE}"/>
    <cellStyle name="Normal 2 5 2 2 2 8" xfId="40318" xr:uid="{E93B5E12-8BAC-4F10-8237-B9F50FCBD30E}"/>
    <cellStyle name="Normal 2 5 2 2 2 9" xfId="25092" xr:uid="{88A11D7D-0178-4B29-AB88-450540C66B85}"/>
    <cellStyle name="Normal 2 5 2 2 20" xfId="2495" xr:uid="{94F19911-4019-4E21-9DA8-457BC9D6BD71}"/>
    <cellStyle name="Normal 2 5 2 2 20 2" xfId="2496" xr:uid="{2D8A3019-E032-40D8-9952-38EDA2442EE5}"/>
    <cellStyle name="Normal 2 5 2 2 21" xfId="2497" xr:uid="{8058733B-35FC-4537-B17D-DB99EAA629CF}"/>
    <cellStyle name="Normal 2 5 2 2 21 2" xfId="2498" xr:uid="{721DEB70-3308-47C1-AB1A-4847D0D4937C}"/>
    <cellStyle name="Normal 2 5 2 2 22" xfId="2499" xr:uid="{DDDF3CF4-263D-4825-84B1-4B1182CCBB2D}"/>
    <cellStyle name="Normal 2 5 2 2 22 2" xfId="2500" xr:uid="{B9413FB9-7B31-4B07-8D37-7CBC6E811023}"/>
    <cellStyle name="Normal 2 5 2 2 23" xfId="2501" xr:uid="{C55387A9-3EF1-4295-9C2B-D05766A69DF9}"/>
    <cellStyle name="Normal 2 5 2 2 23 2" xfId="2502" xr:uid="{EBDAD9B4-CC9C-4438-9546-33AFFDD3343C}"/>
    <cellStyle name="Normal 2 5 2 2 24" xfId="2503" xr:uid="{395B89AF-179E-4F94-9120-A70EAFA46D2D}"/>
    <cellStyle name="Normal 2 5 2 2 24 2" xfId="2504" xr:uid="{FB2A6DC7-0932-48DB-B6D5-CCFEE9E2A0B0}"/>
    <cellStyle name="Normal 2 5 2 2 25" xfId="2505" xr:uid="{5AB63529-1809-4326-B6EA-873274A27C58}"/>
    <cellStyle name="Normal 2 5 2 2 25 2" xfId="2506" xr:uid="{247B7297-A99A-42A7-A711-E689EDC6685B}"/>
    <cellStyle name="Normal 2 5 2 2 26" xfId="2507" xr:uid="{67948DA0-6BC6-45A2-8E1D-D4CF08F71237}"/>
    <cellStyle name="Normal 2 5 2 2 26 2" xfId="2508" xr:uid="{50E1854D-B3CA-4301-AA12-D24BA33CA86F}"/>
    <cellStyle name="Normal 2 5 2 2 27" xfId="2509" xr:uid="{0227B749-C6F0-4B19-9AFD-B42181C0E7EB}"/>
    <cellStyle name="Normal 2 5 2 2 27 2" xfId="2510" xr:uid="{39C015DA-9125-4014-BE4A-0B936E9B1F6A}"/>
    <cellStyle name="Normal 2 5 2 2 28" xfId="2511" xr:uid="{F086FFC3-35EE-44AC-98D7-4EFEFBF35AD2}"/>
    <cellStyle name="Normal 2 5 2 2 28 2" xfId="2512" xr:uid="{499FF8B0-4D41-4C49-B65D-24D0AD9FB74F}"/>
    <cellStyle name="Normal 2 5 2 2 29" xfId="2513" xr:uid="{5ECF64F1-DF7D-4C90-BB4D-AD19D9589E6C}"/>
    <cellStyle name="Normal 2 5 2 2 29 2" xfId="2514" xr:uid="{41DC84F5-C44D-4395-A525-FF5834317187}"/>
    <cellStyle name="Normal 2 5 2 2 3" xfId="2515" xr:uid="{C527738D-435E-4B4E-BD40-D6EAFFF946C6}"/>
    <cellStyle name="Normal 2 5 2 2 3 2" xfId="2516" xr:uid="{1DB07657-09DB-4DE3-A0AD-892A9883F52E}"/>
    <cellStyle name="Normal 2 5 2 2 3 2 2" xfId="12698" xr:uid="{BEAEB452-511C-4661-BDF7-9C2DE1B84DFB}"/>
    <cellStyle name="Normal 2 5 2 2 3 2 2 2" xfId="22750" xr:uid="{04FE491B-049D-4A6C-9F33-BD1BE22481C8}"/>
    <cellStyle name="Normal 2 5 2 2 3 2 2 2 2" xfId="53064" xr:uid="{00BAE185-19CB-4288-854D-E41B00090F20}"/>
    <cellStyle name="Normal 2 5 2 2 3 2 2 2 3" xfId="37839" xr:uid="{4B170AD6-1837-4A82-B634-70CBD6AAF492}"/>
    <cellStyle name="Normal 2 5 2 2 3 2 2 3" xfId="17731" xr:uid="{29FD3E53-025A-4DC8-8F43-016B16DFFF80}"/>
    <cellStyle name="Normal 2 5 2 2 3 2 2 3 2" xfId="48047" xr:uid="{4009EF22-0502-40AF-BFD5-3DB6F08E0C19}"/>
    <cellStyle name="Normal 2 5 2 2 3 2 2 3 3" xfId="32822" xr:uid="{7C598055-C99A-4EE7-B999-A114B0EFBFE8}"/>
    <cellStyle name="Normal 2 5 2 2 3 2 2 4" xfId="43034" xr:uid="{FE26B980-8592-4C9A-B6A0-16755BD699D0}"/>
    <cellStyle name="Normal 2 5 2 2 3 2 2 5" xfId="27809" xr:uid="{1D9E135A-AEC5-468A-8AB1-7BD87A514141}"/>
    <cellStyle name="Normal 2 5 2 2 3 2 3" xfId="14378" xr:uid="{F456C6B2-D745-45D8-8EB7-CC224A8A589E}"/>
    <cellStyle name="Normal 2 5 2 2 3 2 3 2" xfId="24421" xr:uid="{91A97825-A1AC-4051-B5EE-C37AA55F0768}"/>
    <cellStyle name="Normal 2 5 2 2 3 2 3 2 2" xfId="54735" xr:uid="{48E2C30A-09C9-483D-B4D9-62F2F486B695}"/>
    <cellStyle name="Normal 2 5 2 2 3 2 3 2 3" xfId="39510" xr:uid="{25EBBC49-3266-40A6-A437-86AD00B30EFF}"/>
    <cellStyle name="Normal 2 5 2 2 3 2 3 3" xfId="19402" xr:uid="{D90280D9-A5A7-480E-B306-F2A61E6AC725}"/>
    <cellStyle name="Normal 2 5 2 2 3 2 3 3 2" xfId="49718" xr:uid="{F3833701-1820-4E2E-962B-3094E8F3481D}"/>
    <cellStyle name="Normal 2 5 2 2 3 2 3 3 3" xfId="34493" xr:uid="{4188B453-31F5-497F-BCF2-72DADF28D149}"/>
    <cellStyle name="Normal 2 5 2 2 3 2 3 4" xfId="44705" xr:uid="{3B66E7F0-A799-49D0-BAFC-5C750051157E}"/>
    <cellStyle name="Normal 2 5 2 2 3 2 3 5" xfId="29480" xr:uid="{91E01676-2D83-407E-B8F9-843DE90FDE37}"/>
    <cellStyle name="Normal 2 5 2 2 3 2 4" xfId="21079" xr:uid="{BAA82FEF-BE71-4CE8-BB25-3F08638027F4}"/>
    <cellStyle name="Normal 2 5 2 2 3 2 4 2" xfId="51393" xr:uid="{B3DA2D8C-A01F-4DE3-A3D2-39DD18184AE0}"/>
    <cellStyle name="Normal 2 5 2 2 3 2 4 3" xfId="36168" xr:uid="{8F42C6C2-9F7C-41D1-A548-188DFFB8C677}"/>
    <cellStyle name="Normal 2 5 2 2 3 2 5" xfId="16059" xr:uid="{9890154E-23CE-46B5-BFDE-D70049E50263}"/>
    <cellStyle name="Normal 2 5 2 2 3 2 5 2" xfId="46376" xr:uid="{2F9ED6BE-193F-431D-8DDC-B3121E626A67}"/>
    <cellStyle name="Normal 2 5 2 2 3 2 5 3" xfId="31151" xr:uid="{A02A2364-8408-488E-B5E6-AD2DEFF06BFF}"/>
    <cellStyle name="Normal 2 5 2 2 3 2 6" xfId="41364" xr:uid="{3AC3A0AB-AB7C-47DD-8405-B2E933E0E606}"/>
    <cellStyle name="Normal 2 5 2 2 3 2 7" xfId="26138" xr:uid="{8287EF69-07B2-4786-8FCA-9CD830043666}"/>
    <cellStyle name="Normal 2 5 2 2 3 2 8" xfId="11011" xr:uid="{77FDB854-9C69-4C74-B829-DAD16336D08D}"/>
    <cellStyle name="Normal 2 5 2 2 3 3" xfId="11861" xr:uid="{8011E6AC-58E6-44D1-A7FF-375C38AA26F2}"/>
    <cellStyle name="Normal 2 5 2 2 3 3 2" xfId="21914" xr:uid="{29D322D6-EB20-446E-B0C5-20C2884BB75E}"/>
    <cellStyle name="Normal 2 5 2 2 3 3 2 2" xfId="52228" xr:uid="{F1EDB243-39F9-4ADA-8EE0-CD9DFA15A841}"/>
    <cellStyle name="Normal 2 5 2 2 3 3 2 3" xfId="37003" xr:uid="{F6366471-AF76-4C0E-96AF-2BE03CB1F514}"/>
    <cellStyle name="Normal 2 5 2 2 3 3 3" xfId="16895" xr:uid="{B0001DCB-0B5D-4B98-8D20-3418037430A6}"/>
    <cellStyle name="Normal 2 5 2 2 3 3 3 2" xfId="47211" xr:uid="{2960A6F9-BCB2-4263-A6CF-7553FBD34EEA}"/>
    <cellStyle name="Normal 2 5 2 2 3 3 3 3" xfId="31986" xr:uid="{8DA050C5-DC2A-4758-8A6B-91DE09EE8B98}"/>
    <cellStyle name="Normal 2 5 2 2 3 3 4" xfId="42198" xr:uid="{B291C97B-3EC7-49C7-8C22-4A358E3B931A}"/>
    <cellStyle name="Normal 2 5 2 2 3 3 5" xfId="26973" xr:uid="{25C4BF3A-1FA4-4EF6-A5D1-14EDE91F379D}"/>
    <cellStyle name="Normal 2 5 2 2 3 4" xfId="13542" xr:uid="{74A2AC47-6E65-452F-BBD1-B19D9AEAE1CA}"/>
    <cellStyle name="Normal 2 5 2 2 3 4 2" xfId="23585" xr:uid="{9B560CC8-D653-43ED-A3D6-E1E8B3380697}"/>
    <cellStyle name="Normal 2 5 2 2 3 4 2 2" xfId="53899" xr:uid="{5DB15E8C-CCE1-4C1C-8FB5-3420FF99CD89}"/>
    <cellStyle name="Normal 2 5 2 2 3 4 2 3" xfId="38674" xr:uid="{A5D806FD-902E-498A-8C99-78D182B50142}"/>
    <cellStyle name="Normal 2 5 2 2 3 4 3" xfId="18566" xr:uid="{3A35709C-58C1-4DF9-A699-7BB9750DBBC0}"/>
    <cellStyle name="Normal 2 5 2 2 3 4 3 2" xfId="48882" xr:uid="{F1FA1F2D-C55D-4950-BAF7-6E7FD583FAFA}"/>
    <cellStyle name="Normal 2 5 2 2 3 4 3 3" xfId="33657" xr:uid="{7E5580CC-012C-4EB1-8681-DAA50E59F4C3}"/>
    <cellStyle name="Normal 2 5 2 2 3 4 4" xfId="43869" xr:uid="{964E1ABF-E9F8-4540-8E09-B5D8BD25F87A}"/>
    <cellStyle name="Normal 2 5 2 2 3 4 5" xfId="28644" xr:uid="{23A279A3-9A3A-40EF-B31A-5148CC40BCBE}"/>
    <cellStyle name="Normal 2 5 2 2 3 5" xfId="20243" xr:uid="{1E88305F-F714-4656-AC9B-1EF7E260E20E}"/>
    <cellStyle name="Normal 2 5 2 2 3 5 2" xfId="50557" xr:uid="{DC6493F0-DEAA-4E75-909E-567EE09F61A7}"/>
    <cellStyle name="Normal 2 5 2 2 3 5 3" xfId="35332" xr:uid="{361BD778-10B1-4CAF-9093-241625598AC7}"/>
    <cellStyle name="Normal 2 5 2 2 3 6" xfId="15223" xr:uid="{A8F99CAA-C9C0-47D9-8BDB-54CF3ABA6DEE}"/>
    <cellStyle name="Normal 2 5 2 2 3 6 2" xfId="45540" xr:uid="{DB2130E7-EF74-427A-AFDD-CA39A6130A80}"/>
    <cellStyle name="Normal 2 5 2 2 3 6 3" xfId="30315" xr:uid="{74F35589-44CE-481B-B267-EAE2BE66D2A8}"/>
    <cellStyle name="Normal 2 5 2 2 3 7" xfId="40528" xr:uid="{B3EDD1C4-22A3-41FC-AE46-97BA4216998C}"/>
    <cellStyle name="Normal 2 5 2 2 3 8" xfId="25302" xr:uid="{A4EF6202-315C-4F59-A1FF-1289DE8E0564}"/>
    <cellStyle name="Normal 2 5 2 2 3 9" xfId="10173" xr:uid="{371134E4-392F-4E45-B0A9-06B2B50F45E3}"/>
    <cellStyle name="Normal 2 5 2 2 30" xfId="2517" xr:uid="{AB2D5F3B-6A11-45D4-A762-58D2A298AF17}"/>
    <cellStyle name="Normal 2 5 2 2 30 2" xfId="2518" xr:uid="{5BFFA6D4-CA56-4288-A9B6-985D65DF7178}"/>
    <cellStyle name="Normal 2 5 2 2 31" xfId="2519" xr:uid="{268976B2-D527-41F7-A429-2EC78CB3E18A}"/>
    <cellStyle name="Normal 2 5 2 2 31 2" xfId="2520" xr:uid="{34A6F378-5A95-4EB3-B404-57630F0A7E38}"/>
    <cellStyle name="Normal 2 5 2 2 32" xfId="2521" xr:uid="{B2F0BED2-8DFA-4C95-BFED-91B496B4156B}"/>
    <cellStyle name="Normal 2 5 2 2 32 2" xfId="2522" xr:uid="{08B8FAF1-8132-441A-96A8-AEB4F46E4B92}"/>
    <cellStyle name="Normal 2 5 2 2 33" xfId="2523" xr:uid="{23420501-C994-4439-93CC-A24AA922E60E}"/>
    <cellStyle name="Normal 2 5 2 2 33 2" xfId="2524" xr:uid="{FAB64B30-93DC-4F75-9F3E-FFF3B8C52103}"/>
    <cellStyle name="Normal 2 5 2 2 34" xfId="2525" xr:uid="{7B1989C1-E6C5-4B7C-A53B-51C5C18EBD42}"/>
    <cellStyle name="Normal 2 5 2 2 34 2" xfId="2526" xr:uid="{EB385029-70C3-4B99-AAF0-99DB4A9DB483}"/>
    <cellStyle name="Normal 2 5 2 2 35" xfId="2527" xr:uid="{B3A4DB80-5967-47E0-8B2E-7763CA08FB19}"/>
    <cellStyle name="Normal 2 5 2 2 35 2" xfId="2528" xr:uid="{438A2685-CE4B-4E4E-94AC-7CE48826C3AD}"/>
    <cellStyle name="Normal 2 5 2 2 36" xfId="2529" xr:uid="{0D148BCA-4C4C-4F6A-BFA7-BB736C7D5CFC}"/>
    <cellStyle name="Normal 2 5 2 2 36 2" xfId="2530" xr:uid="{6A31D0DE-5B75-42CA-BB78-B9FF46DF97D7}"/>
    <cellStyle name="Normal 2 5 2 2 37" xfId="2531" xr:uid="{38BC1495-F8A4-49DB-8B15-3448BB2A659B}"/>
    <cellStyle name="Normal 2 5 2 2 37 2" xfId="2532" xr:uid="{41557ED7-60AC-4955-9B34-F5858D236F34}"/>
    <cellStyle name="Normal 2 5 2 2 38" xfId="2533" xr:uid="{12EB78FD-65F1-431C-9925-511B0E393F3A}"/>
    <cellStyle name="Normal 2 5 2 2 38 2" xfId="2534" xr:uid="{02A4C4B3-4A76-47E0-AFA8-6837F5A91F1E}"/>
    <cellStyle name="Normal 2 5 2 2 39" xfId="2535" xr:uid="{9AAEA2F8-9DE9-4D2B-9882-4FC8E5AB4C0C}"/>
    <cellStyle name="Normal 2 5 2 2 39 2" xfId="2536" xr:uid="{4D6F1678-2952-43A3-BD5C-8B324740E808}"/>
    <cellStyle name="Normal 2 5 2 2 4" xfId="2537" xr:uid="{CFF1C1D7-58B3-403E-B18D-9F6C36DF8AD6}"/>
    <cellStyle name="Normal 2 5 2 2 4 2" xfId="2538" xr:uid="{EB1C20B0-94FA-4D37-8BC6-E4BA9B97F8A5}"/>
    <cellStyle name="Normal 2 5 2 2 4 2 2" xfId="22332" xr:uid="{71FEA593-1C45-4B79-8B12-BB1A62B30034}"/>
    <cellStyle name="Normal 2 5 2 2 4 2 2 2" xfId="52646" xr:uid="{66DC6493-A7B0-4EF2-A154-1F45A7A1645E}"/>
    <cellStyle name="Normal 2 5 2 2 4 2 2 3" xfId="37421" xr:uid="{9C7B568D-54D3-4983-9E3D-0E2D44E4AA7F}"/>
    <cellStyle name="Normal 2 5 2 2 4 2 3" xfId="17313" xr:uid="{05C9D806-DF49-4275-8F9A-26A85ADD2438}"/>
    <cellStyle name="Normal 2 5 2 2 4 2 3 2" xfId="47629" xr:uid="{3CCB248A-D825-4D37-A53B-B524C11893F8}"/>
    <cellStyle name="Normal 2 5 2 2 4 2 3 3" xfId="32404" xr:uid="{6F790C66-2AC8-4A45-B07E-2D38296D7268}"/>
    <cellStyle name="Normal 2 5 2 2 4 2 4" xfId="42616" xr:uid="{5F3AF4DC-E929-44F8-870F-E4977F07B3DC}"/>
    <cellStyle name="Normal 2 5 2 2 4 2 5" xfId="27391" xr:uid="{A2FDFC19-DF42-46B0-A807-5FFCA3A12D63}"/>
    <cellStyle name="Normal 2 5 2 2 4 2 6" xfId="12280" xr:uid="{7D43DB0D-10D2-44FC-8B53-057A797EB3B6}"/>
    <cellStyle name="Normal 2 5 2 2 4 3" xfId="13960" xr:uid="{C6233EF7-A915-4FA8-9B1A-699CCE87BD46}"/>
    <cellStyle name="Normal 2 5 2 2 4 3 2" xfId="24003" xr:uid="{D4457280-EC14-480A-AE72-97481DF1B5DF}"/>
    <cellStyle name="Normal 2 5 2 2 4 3 2 2" xfId="54317" xr:uid="{743E1D35-F3A2-4B28-892E-DFC78FF55823}"/>
    <cellStyle name="Normal 2 5 2 2 4 3 2 3" xfId="39092" xr:uid="{643FF196-45BD-4484-B6B1-F5802EA29561}"/>
    <cellStyle name="Normal 2 5 2 2 4 3 3" xfId="18984" xr:uid="{DE49D23D-9BBA-4DC6-A7A4-686053D7978D}"/>
    <cellStyle name="Normal 2 5 2 2 4 3 3 2" xfId="49300" xr:uid="{87339E58-5C68-4E37-B3A2-80A7168A6821}"/>
    <cellStyle name="Normal 2 5 2 2 4 3 3 3" xfId="34075" xr:uid="{20251500-7475-41F5-90F4-711985788C1A}"/>
    <cellStyle name="Normal 2 5 2 2 4 3 4" xfId="44287" xr:uid="{9C558E51-EC19-4765-87D7-9493BE4B5D64}"/>
    <cellStyle name="Normal 2 5 2 2 4 3 5" xfId="29062" xr:uid="{C9159DED-572E-49DE-8560-D1A2C32775F4}"/>
    <cellStyle name="Normal 2 5 2 2 4 4" xfId="20661" xr:uid="{C17B1CAA-50B8-4A07-9DD2-CDCAB317327E}"/>
    <cellStyle name="Normal 2 5 2 2 4 4 2" xfId="50975" xr:uid="{192511D9-587D-45F6-A5A6-A2F010E73CAD}"/>
    <cellStyle name="Normal 2 5 2 2 4 4 3" xfId="35750" xr:uid="{D62C7D0F-80B9-4128-8707-D86C4D544237}"/>
    <cellStyle name="Normal 2 5 2 2 4 5" xfId="15641" xr:uid="{D0BACF62-951C-48BC-ADEA-901B5ADB3969}"/>
    <cellStyle name="Normal 2 5 2 2 4 5 2" xfId="45958" xr:uid="{1380AC77-DA63-4314-BD9A-DF9E7757EF30}"/>
    <cellStyle name="Normal 2 5 2 2 4 5 3" xfId="30733" xr:uid="{FB7B2C58-1060-4A04-BC57-06A0B5E02459}"/>
    <cellStyle name="Normal 2 5 2 2 4 6" xfId="40946" xr:uid="{935DCA73-00D6-4270-BF49-90D8B972CB55}"/>
    <cellStyle name="Normal 2 5 2 2 4 7" xfId="25720" xr:uid="{4335A97E-AA60-4FF3-8DCC-DDB04B7AEFC2}"/>
    <cellStyle name="Normal 2 5 2 2 4 8" xfId="10593" xr:uid="{5D255565-1631-4D50-B882-DD6BCA1D554A}"/>
    <cellStyle name="Normal 2 5 2 2 40" xfId="2539" xr:uid="{5D10F4F0-7E92-4ABC-9155-35A28CD8092C}"/>
    <cellStyle name="Normal 2 5 2 2 40 2" xfId="2540" xr:uid="{780F90BD-BC34-41A7-8363-5197ACD2E16F}"/>
    <cellStyle name="Normal 2 5 2 2 41" xfId="2541" xr:uid="{CE783A61-32C6-4FD2-BB2B-1E0113BACF6B}"/>
    <cellStyle name="Normal 2 5 2 2 41 2" xfId="2542" xr:uid="{B1279442-5432-49A4-AD07-4A5073AEBE11}"/>
    <cellStyle name="Normal 2 5 2 2 42" xfId="2543" xr:uid="{568C0E6C-2DD9-4C0D-99EC-9377C9220F61}"/>
    <cellStyle name="Normal 2 5 2 2 42 2" xfId="2544" xr:uid="{2906ADF4-EBAA-4043-B1DA-3FE7F3732BA4}"/>
    <cellStyle name="Normal 2 5 2 2 43" xfId="2545" xr:uid="{0C378A81-835C-4BDF-9E56-C7B31983F37D}"/>
    <cellStyle name="Normal 2 5 2 2 43 2" xfId="2546" xr:uid="{E18391EC-F66F-4937-9C29-7D937B5EA28C}"/>
    <cellStyle name="Normal 2 5 2 2 44" xfId="2547" xr:uid="{31DB9222-D248-47FF-A002-128691FB1F6F}"/>
    <cellStyle name="Normal 2 5 2 2 44 2" xfId="2548" xr:uid="{0941481B-05B8-4707-A90B-645D344D7B8F}"/>
    <cellStyle name="Normal 2 5 2 2 45" xfId="2549" xr:uid="{637FDE0B-B28D-45B9-88F5-8AE1BAE7DE7F}"/>
    <cellStyle name="Normal 2 5 2 2 45 2" xfId="2550" xr:uid="{F3268B29-294C-4218-8403-7DD3270D0C17}"/>
    <cellStyle name="Normal 2 5 2 2 46" xfId="2551" xr:uid="{3975BDC0-5D04-41DF-B42D-627624C89D67}"/>
    <cellStyle name="Normal 2 5 2 2 46 2" xfId="2552" xr:uid="{D9FDC4CC-D5EE-47D9-904C-80EC8CADAC85}"/>
    <cellStyle name="Normal 2 5 2 2 47" xfId="2553" xr:uid="{1CEAB430-92DA-4CF1-8F8A-5ABD4A8B2CC3}"/>
    <cellStyle name="Normal 2 5 2 2 47 2" xfId="2554" xr:uid="{340B21A6-67F8-4386-958C-F8127B835F53}"/>
    <cellStyle name="Normal 2 5 2 2 48" xfId="2555" xr:uid="{91F9FBF8-B4DD-4126-BBB2-42A849FF58C8}"/>
    <cellStyle name="Normal 2 5 2 2 48 2" xfId="2556" xr:uid="{36E2553E-258A-4982-8FBB-DE210EB607D7}"/>
    <cellStyle name="Normal 2 5 2 2 49" xfId="2557" xr:uid="{021CFD0F-35C1-4CF2-805E-9347B83A3028}"/>
    <cellStyle name="Normal 2 5 2 2 49 2" xfId="2558" xr:uid="{1C2C7FDD-D96B-4F17-97CF-196E1B7E9678}"/>
    <cellStyle name="Normal 2 5 2 2 5" xfId="2559" xr:uid="{DD72BFEC-60A2-4580-9844-EFE8FB693235}"/>
    <cellStyle name="Normal 2 5 2 2 5 2" xfId="2560" xr:uid="{EFE4ED5F-5315-4288-8CA4-E512EA1C19BB}"/>
    <cellStyle name="Normal 2 5 2 2 5 2 2" xfId="51810" xr:uid="{97F89D35-DDF7-4BC8-8278-3E92261BCAFE}"/>
    <cellStyle name="Normal 2 5 2 2 5 2 3" xfId="36585" xr:uid="{9796AD0B-6DE0-43CD-BAB1-8C09C94AB727}"/>
    <cellStyle name="Normal 2 5 2 2 5 2 4" xfId="21496" xr:uid="{2B622E78-2537-431F-80AF-E853A145CA18}"/>
    <cellStyle name="Normal 2 5 2 2 5 3" xfId="16477" xr:uid="{696010E8-FF96-47EE-B7C6-F7CC50D267FE}"/>
    <cellStyle name="Normal 2 5 2 2 5 3 2" xfId="46793" xr:uid="{08E89C62-0C93-4FF0-ADB1-AFB599798F4B}"/>
    <cellStyle name="Normal 2 5 2 2 5 3 3" xfId="31568" xr:uid="{1675E6EF-388F-48E3-B766-02E386668C4F}"/>
    <cellStyle name="Normal 2 5 2 2 5 4" xfId="41780" xr:uid="{A3498DD2-5D00-440E-8D3B-D0F56B584AD5}"/>
    <cellStyle name="Normal 2 5 2 2 5 5" xfId="26555" xr:uid="{7505D6D7-67A8-42F6-B264-F2D4F0B4B4C5}"/>
    <cellStyle name="Normal 2 5 2 2 5 6" xfId="11443" xr:uid="{9D0EE8AF-94FE-4248-968A-631AF2216D72}"/>
    <cellStyle name="Normal 2 5 2 2 50" xfId="2561" xr:uid="{C6263C2F-6EBC-4A97-B273-B92EE9D55806}"/>
    <cellStyle name="Normal 2 5 2 2 50 2" xfId="2562" xr:uid="{4945AA75-29E4-404C-A2C3-E0053DAE5BFE}"/>
    <cellStyle name="Normal 2 5 2 2 51" xfId="2563" xr:uid="{8C276096-3F2B-4B53-87C3-8EEA463EE933}"/>
    <cellStyle name="Normal 2 5 2 2 51 2" xfId="2564" xr:uid="{A6B1B876-620F-4E17-83DF-E86CDBFE0E63}"/>
    <cellStyle name="Normal 2 5 2 2 52" xfId="2565" xr:uid="{C48283AA-E3A3-49FF-AB95-F11177E9E32B}"/>
    <cellStyle name="Normal 2 5 2 2 52 2" xfId="2566" xr:uid="{B9F8A9FE-79BE-47E8-BBBA-596F6EBCC450}"/>
    <cellStyle name="Normal 2 5 2 2 53" xfId="2567" xr:uid="{BC4EFB67-5017-4A58-9950-8EE5330CBBA8}"/>
    <cellStyle name="Normal 2 5 2 2 53 2" xfId="2568" xr:uid="{60F3E9A8-3301-48D2-8EB6-2BE721DFA9AC}"/>
    <cellStyle name="Normal 2 5 2 2 54" xfId="2569" xr:uid="{1366742F-455A-4721-B285-747E6D3350E0}"/>
    <cellStyle name="Normal 2 5 2 2 54 2" xfId="2570" xr:uid="{93318481-8BBB-4CE7-8A15-A57EE01D98C4}"/>
    <cellStyle name="Normal 2 5 2 2 55" xfId="2571" xr:uid="{2578AF7D-5C76-4966-B089-AA1C39F733CA}"/>
    <cellStyle name="Normal 2 5 2 2 55 2" xfId="2572" xr:uid="{CE157E02-2EDD-433D-A1B3-171C20F864A3}"/>
    <cellStyle name="Normal 2 5 2 2 56" xfId="2573" xr:uid="{E35FBF05-6BBC-4374-9771-84CADDAE7CDD}"/>
    <cellStyle name="Normal 2 5 2 2 57" xfId="9747" xr:uid="{7BC5F866-3308-4C7F-8D7B-AB52D6477C0E}"/>
    <cellStyle name="Normal 2 5 2 2 6" xfId="2574" xr:uid="{45647BCA-4F91-47DC-92B1-A4308DD138AE}"/>
    <cellStyle name="Normal 2 5 2 2 6 2" xfId="2575" xr:uid="{AC2846FF-FB2D-4BE8-BEE7-5A81083CEF6D}"/>
    <cellStyle name="Normal 2 5 2 2 6 2 2" xfId="53481" xr:uid="{F99FDE10-CE86-460F-AD8F-2584E68E9EC8}"/>
    <cellStyle name="Normal 2 5 2 2 6 2 3" xfId="38256" xr:uid="{0D178691-4134-4DEA-A09E-EF340F2C64E6}"/>
    <cellStyle name="Normal 2 5 2 2 6 2 4" xfId="23167" xr:uid="{148D9849-7F17-4D4D-83CF-6977E95CFA57}"/>
    <cellStyle name="Normal 2 5 2 2 6 3" xfId="18148" xr:uid="{E72ACD61-8C35-4292-951F-EC6D2578D10A}"/>
    <cellStyle name="Normal 2 5 2 2 6 3 2" xfId="48464" xr:uid="{368CD149-884A-4242-B3A3-50A9287701BF}"/>
    <cellStyle name="Normal 2 5 2 2 6 3 3" xfId="33239" xr:uid="{64CDA99D-4C1E-4855-8FD5-6B9897560F69}"/>
    <cellStyle name="Normal 2 5 2 2 6 4" xfId="43451" xr:uid="{A792264B-F583-4C75-BA43-D74CD160E6F1}"/>
    <cellStyle name="Normal 2 5 2 2 6 5" xfId="28226" xr:uid="{5B6ADC9D-2D2D-40E4-955E-A078063A85F0}"/>
    <cellStyle name="Normal 2 5 2 2 6 6" xfId="13124" xr:uid="{01E32188-78C3-4A14-A361-3D0C8C1946C2}"/>
    <cellStyle name="Normal 2 5 2 2 7" xfId="2576" xr:uid="{EF2E8F20-5E69-4E05-8B13-8CC672EA89CC}"/>
    <cellStyle name="Normal 2 5 2 2 7 2" xfId="2577" xr:uid="{CCDDF517-5D88-457E-A61E-F2DAAB2F37EC}"/>
    <cellStyle name="Normal 2 5 2 2 7 2 2" xfId="50139" xr:uid="{0EF44C1F-2B0D-4B2A-A074-9B7D2180464C}"/>
    <cellStyle name="Normal 2 5 2 2 7 3" xfId="34914" xr:uid="{4EC0F4D5-9AC9-4A92-8C0F-F0CD4D04E424}"/>
    <cellStyle name="Normal 2 5 2 2 7 4" xfId="19825" xr:uid="{56FA3064-1BFE-42DF-9597-9539A7D028BC}"/>
    <cellStyle name="Normal 2 5 2 2 8" xfId="2578" xr:uid="{5EEDC962-FB13-4ABF-B6AD-2BE383046E07}"/>
    <cellStyle name="Normal 2 5 2 2 8 2" xfId="2579" xr:uid="{C3C6C0E3-AFE2-4404-BFAC-166FAA596576}"/>
    <cellStyle name="Normal 2 5 2 2 8 2 2" xfId="45122" xr:uid="{B4744101-0BF8-44A4-B747-878C9D28D90F}"/>
    <cellStyle name="Normal 2 5 2 2 8 3" xfId="29897" xr:uid="{75EADFB5-CE6D-4221-8E0F-B31B8E4A4463}"/>
    <cellStyle name="Normal 2 5 2 2 8 4" xfId="14805" xr:uid="{CF975348-3185-4B2C-BF25-C621426F6B73}"/>
    <cellStyle name="Normal 2 5 2 2 9" xfId="2580" xr:uid="{B18562DF-E692-4F8B-A479-1647A86B32E4}"/>
    <cellStyle name="Normal 2 5 2 2 9 2" xfId="2581" xr:uid="{31E26387-5F77-4569-BA8E-6C7C19C27A50}"/>
    <cellStyle name="Normal 2 5 2 2 9 3" xfId="40110" xr:uid="{76FE8C8F-ACB4-4845-8552-813F6B50426E}"/>
    <cellStyle name="Normal 2 5 2 20" xfId="2582" xr:uid="{BC34AD26-4AD9-4422-AA0D-3C1C8C55C2AB}"/>
    <cellStyle name="Normal 2 5 2 20 2" xfId="2583" xr:uid="{D6902EDC-CEC1-4485-98E8-A907C6ABBE56}"/>
    <cellStyle name="Normal 2 5 2 21" xfId="2584" xr:uid="{59319B79-760C-487B-89E8-277891A96837}"/>
    <cellStyle name="Normal 2 5 2 21 2" xfId="2585" xr:uid="{6E4AF3DC-5C91-4072-8265-BAC814338C96}"/>
    <cellStyle name="Normal 2 5 2 22" xfId="2586" xr:uid="{EB96F5D2-5F0D-469A-B39F-DEC37AC509ED}"/>
    <cellStyle name="Normal 2 5 2 22 2" xfId="2587" xr:uid="{4361F86E-B4BB-4F4E-91C2-B96B00A2BDFC}"/>
    <cellStyle name="Normal 2 5 2 23" xfId="2588" xr:uid="{F7261260-869A-4FBE-ADFB-A2BB03A16BB7}"/>
    <cellStyle name="Normal 2 5 2 23 2" xfId="2589" xr:uid="{6524BD28-6914-46F4-B279-21CA9A5E4DCB}"/>
    <cellStyle name="Normal 2 5 2 24" xfId="2590" xr:uid="{A3E8FFD4-1FEF-4DF3-8286-24039FFF449C}"/>
    <cellStyle name="Normal 2 5 2 24 2" xfId="2591" xr:uid="{0A20ABFA-090D-42FE-8B32-A5BB4636BA83}"/>
    <cellStyle name="Normal 2 5 2 25" xfId="2592" xr:uid="{D26CA1D1-FEE8-43A6-9376-F3C575BD8528}"/>
    <cellStyle name="Normal 2 5 2 25 2" xfId="2593" xr:uid="{DC1FE5C3-7A5F-40C7-81DD-3E173285619B}"/>
    <cellStyle name="Normal 2 5 2 26" xfId="2594" xr:uid="{D5AC91FC-3F52-4EB4-A6D9-10B33BCE23A0}"/>
    <cellStyle name="Normal 2 5 2 26 2" xfId="2595" xr:uid="{49B60F3D-ACC4-48DB-8BF1-F81AF8FD36CF}"/>
    <cellStyle name="Normal 2 5 2 27" xfId="2596" xr:uid="{18F80975-6E5C-4EE6-8F38-E9F23F425A37}"/>
    <cellStyle name="Normal 2 5 2 27 2" xfId="2597" xr:uid="{A5EBC213-7640-4FC4-9021-3C22514F55EC}"/>
    <cellStyle name="Normal 2 5 2 28" xfId="2598" xr:uid="{03271B63-AF6D-42DD-B93F-6C2A3EACD2D6}"/>
    <cellStyle name="Normal 2 5 2 28 2" xfId="2599" xr:uid="{6971EC22-B469-4665-B885-6AAE1883108F}"/>
    <cellStyle name="Normal 2 5 2 29" xfId="2600" xr:uid="{C8AD0BC6-2501-4FFD-8F62-64C115507107}"/>
    <cellStyle name="Normal 2 5 2 29 2" xfId="2601" xr:uid="{AA3A1C3B-7A45-44F9-AF54-88B37F3A070D}"/>
    <cellStyle name="Normal 2 5 2 3" xfId="2602" xr:uid="{FA08690B-6C09-440D-9B2E-0C1BD7C167EE}"/>
    <cellStyle name="Normal 2 5 2 3 10" xfId="9857" xr:uid="{5E73143A-2AFA-4DCB-9CA5-8DC7FE037933}"/>
    <cellStyle name="Normal 2 5 2 3 2" xfId="2603" xr:uid="{54AFBB2C-EBE6-4C1D-92C6-8D8FF63EDB59}"/>
    <cellStyle name="Normal 2 5 2 3 2 2" xfId="11115" xr:uid="{7645CAA6-FAD9-4439-A235-71EEC60B703A}"/>
    <cellStyle name="Normal 2 5 2 3 2 2 2" xfId="12802" xr:uid="{48FEB99D-77F4-4BFD-A3E0-979775BCE648}"/>
    <cellStyle name="Normal 2 5 2 3 2 2 2 2" xfId="22854" xr:uid="{3F02888A-8DE7-4327-B951-917BF360A0B5}"/>
    <cellStyle name="Normal 2 5 2 3 2 2 2 2 2" xfId="53168" xr:uid="{BDC45A88-0545-4502-8124-D38209F3332B}"/>
    <cellStyle name="Normal 2 5 2 3 2 2 2 2 3" xfId="37943" xr:uid="{78DAD667-33CC-4FE7-873E-DB1140EF20ED}"/>
    <cellStyle name="Normal 2 5 2 3 2 2 2 3" xfId="17835" xr:uid="{ADB1207F-7A86-4C97-BDDD-E5598A6CEDED}"/>
    <cellStyle name="Normal 2 5 2 3 2 2 2 3 2" xfId="48151" xr:uid="{D45CFDF1-AB70-4B4B-9B06-EA9AFB0E5310}"/>
    <cellStyle name="Normal 2 5 2 3 2 2 2 3 3" xfId="32926" xr:uid="{9120E670-175C-4A82-803F-C298AF31D7FA}"/>
    <cellStyle name="Normal 2 5 2 3 2 2 2 4" xfId="43138" xr:uid="{AEDBEF17-A6AE-40C1-97A3-43EE713DEA5C}"/>
    <cellStyle name="Normal 2 5 2 3 2 2 2 5" xfId="27913" xr:uid="{61F4139D-CE58-4831-B1CD-13B102974225}"/>
    <cellStyle name="Normal 2 5 2 3 2 2 3" xfId="14482" xr:uid="{99581BD2-0DB7-491C-87CC-E7E060180B6B}"/>
    <cellStyle name="Normal 2 5 2 3 2 2 3 2" xfId="24525" xr:uid="{CDBBD210-42F2-46F7-8278-5C20BBBB70D2}"/>
    <cellStyle name="Normal 2 5 2 3 2 2 3 2 2" xfId="54839" xr:uid="{C09883E5-1D22-4CB9-9C50-F713D928A7E6}"/>
    <cellStyle name="Normal 2 5 2 3 2 2 3 2 3" xfId="39614" xr:uid="{F7F4AE86-0027-42B6-A799-ADF7F499ABB5}"/>
    <cellStyle name="Normal 2 5 2 3 2 2 3 3" xfId="19506" xr:uid="{B9B59283-8735-4295-B3EC-78595459E120}"/>
    <cellStyle name="Normal 2 5 2 3 2 2 3 3 2" xfId="49822" xr:uid="{A741F085-B239-4833-8C69-08947B21B848}"/>
    <cellStyle name="Normal 2 5 2 3 2 2 3 3 3" xfId="34597" xr:uid="{82BA3786-C1AF-4496-BB64-B9955F687C11}"/>
    <cellStyle name="Normal 2 5 2 3 2 2 3 4" xfId="44809" xr:uid="{A58CE72B-126A-48DD-9723-59DBE3E557FB}"/>
    <cellStyle name="Normal 2 5 2 3 2 2 3 5" xfId="29584" xr:uid="{EB897E1A-75E1-4BE0-B619-FDC0EAB28F83}"/>
    <cellStyle name="Normal 2 5 2 3 2 2 4" xfId="21183" xr:uid="{17745C3D-8FCA-4163-A717-299BC4E78D14}"/>
    <cellStyle name="Normal 2 5 2 3 2 2 4 2" xfId="51497" xr:uid="{14592422-D94A-4998-B5AC-774F6FAAEB8D}"/>
    <cellStyle name="Normal 2 5 2 3 2 2 4 3" xfId="36272" xr:uid="{35665145-3AFB-415F-977C-67F7589B06F5}"/>
    <cellStyle name="Normal 2 5 2 3 2 2 5" xfId="16163" xr:uid="{8AAFF13F-F512-4E2B-9A61-D3283E1CA3B2}"/>
    <cellStyle name="Normal 2 5 2 3 2 2 5 2" xfId="46480" xr:uid="{48275500-C97F-4490-A5AE-43269D80FE1E}"/>
    <cellStyle name="Normal 2 5 2 3 2 2 5 3" xfId="31255" xr:uid="{6C9D2F0D-96D6-4808-A047-B5E207E24008}"/>
    <cellStyle name="Normal 2 5 2 3 2 2 6" xfId="41468" xr:uid="{83069CB6-BD44-47D2-A0C6-F4F0AC8D1256}"/>
    <cellStyle name="Normal 2 5 2 3 2 2 7" xfId="26242" xr:uid="{124EABFA-C2FB-42FB-989B-1EE8E143D931}"/>
    <cellStyle name="Normal 2 5 2 3 2 3" xfId="11965" xr:uid="{D97A5613-C651-4558-A310-D74C1F6B2121}"/>
    <cellStyle name="Normal 2 5 2 3 2 3 2" xfId="22018" xr:uid="{E8642D7A-653F-4CB3-B593-6090FDD9713C}"/>
    <cellStyle name="Normal 2 5 2 3 2 3 2 2" xfId="52332" xr:uid="{5460F39E-2012-4576-8272-5BA5732BE978}"/>
    <cellStyle name="Normal 2 5 2 3 2 3 2 3" xfId="37107" xr:uid="{2EF3D1A5-AA13-48AA-A068-1EED553669C9}"/>
    <cellStyle name="Normal 2 5 2 3 2 3 3" xfId="16999" xr:uid="{FA46465D-3920-4506-8BF7-0FC237423FCB}"/>
    <cellStyle name="Normal 2 5 2 3 2 3 3 2" xfId="47315" xr:uid="{1733C4D0-8A7E-45E5-9F07-AE26B2E65FCF}"/>
    <cellStyle name="Normal 2 5 2 3 2 3 3 3" xfId="32090" xr:uid="{38E52211-8390-40C7-BE35-43CC783883C2}"/>
    <cellStyle name="Normal 2 5 2 3 2 3 4" xfId="42302" xr:uid="{A87D025C-1957-4432-90A2-1F29A4503B4C}"/>
    <cellStyle name="Normal 2 5 2 3 2 3 5" xfId="27077" xr:uid="{B5BED2C6-64CE-4F84-B168-52DDB4CCF2F1}"/>
    <cellStyle name="Normal 2 5 2 3 2 4" xfId="13646" xr:uid="{57AF564F-FCE9-4F94-97C7-818D9676E610}"/>
    <cellStyle name="Normal 2 5 2 3 2 4 2" xfId="23689" xr:uid="{12A7F31D-7B1E-4F18-9081-3B71D3B860CC}"/>
    <cellStyle name="Normal 2 5 2 3 2 4 2 2" xfId="54003" xr:uid="{3CA1BBBE-6209-4AA1-9675-E9AE9C648E51}"/>
    <cellStyle name="Normal 2 5 2 3 2 4 2 3" xfId="38778" xr:uid="{310902D9-C1CA-4762-81AB-794F6E461E95}"/>
    <cellStyle name="Normal 2 5 2 3 2 4 3" xfId="18670" xr:uid="{03BC411C-A77F-4263-8A05-174D0B94805E}"/>
    <cellStyle name="Normal 2 5 2 3 2 4 3 2" xfId="48986" xr:uid="{E55DCF85-B5F2-4C4D-8737-ADF778BD6250}"/>
    <cellStyle name="Normal 2 5 2 3 2 4 3 3" xfId="33761" xr:uid="{7F6CDC47-C3F2-4AC6-A23D-41B1D66B9E77}"/>
    <cellStyle name="Normal 2 5 2 3 2 4 4" xfId="43973" xr:uid="{0DC479A7-A43D-4170-B21F-A03A1C04B131}"/>
    <cellStyle name="Normal 2 5 2 3 2 4 5" xfId="28748" xr:uid="{0E228787-268B-4E1D-B957-766CF5727887}"/>
    <cellStyle name="Normal 2 5 2 3 2 5" xfId="20347" xr:uid="{5489EF2A-1D1B-49B4-86A3-14B20FB69604}"/>
    <cellStyle name="Normal 2 5 2 3 2 5 2" xfId="50661" xr:uid="{D9435795-1E10-46BD-A5B3-0D10B9607931}"/>
    <cellStyle name="Normal 2 5 2 3 2 5 3" xfId="35436" xr:uid="{4789FA03-AE1F-4633-B1F7-793798C0391E}"/>
    <cellStyle name="Normal 2 5 2 3 2 6" xfId="15327" xr:uid="{14513F6B-BBBF-4DE9-9907-572C42946705}"/>
    <cellStyle name="Normal 2 5 2 3 2 6 2" xfId="45644" xr:uid="{570466AA-1FDE-4454-A78B-B05E1B3C012B}"/>
    <cellStyle name="Normal 2 5 2 3 2 6 3" xfId="30419" xr:uid="{60E487BB-BD7A-4AF4-98CB-249DB441F4C6}"/>
    <cellStyle name="Normal 2 5 2 3 2 7" xfId="40632" xr:uid="{AA37F959-C577-4726-A60A-C404ABD7DC22}"/>
    <cellStyle name="Normal 2 5 2 3 2 8" xfId="25406" xr:uid="{215A5D97-6FD8-4C85-BE9C-AB3A4333F8D1}"/>
    <cellStyle name="Normal 2 5 2 3 2 9" xfId="10277" xr:uid="{CDCC4BCE-F4B3-49F2-82C2-90B994A6F71C}"/>
    <cellStyle name="Normal 2 5 2 3 3" xfId="10697" xr:uid="{023011AC-A928-441B-BBAA-BD35FDA7B165}"/>
    <cellStyle name="Normal 2 5 2 3 3 2" xfId="12384" xr:uid="{F6D786C8-8ABF-4B7B-A701-85B0328BDCF0}"/>
    <cellStyle name="Normal 2 5 2 3 3 2 2" xfId="22436" xr:uid="{9A3B6EDC-BA32-4379-9C7F-F375D6D0D2F7}"/>
    <cellStyle name="Normal 2 5 2 3 3 2 2 2" xfId="52750" xr:uid="{CF55A55E-7CE1-4AA8-B855-5CCD709FD093}"/>
    <cellStyle name="Normal 2 5 2 3 3 2 2 3" xfId="37525" xr:uid="{6E3D24AB-B933-4F5E-A920-74B797276585}"/>
    <cellStyle name="Normal 2 5 2 3 3 2 3" xfId="17417" xr:uid="{3BC1F4BF-42C8-4032-A1EB-1339523EE44B}"/>
    <cellStyle name="Normal 2 5 2 3 3 2 3 2" xfId="47733" xr:uid="{CFD39A4A-984A-4474-969E-0AD157C939E9}"/>
    <cellStyle name="Normal 2 5 2 3 3 2 3 3" xfId="32508" xr:uid="{E8E691D6-E4A3-4FC9-8D9D-B453329CDC5A}"/>
    <cellStyle name="Normal 2 5 2 3 3 2 4" xfId="42720" xr:uid="{21A4FE9E-FCDB-42A8-937F-4D88164B2B23}"/>
    <cellStyle name="Normal 2 5 2 3 3 2 5" xfId="27495" xr:uid="{F4C51F3B-C71C-4E24-ADA7-2DF80708A8BE}"/>
    <cellStyle name="Normal 2 5 2 3 3 3" xfId="14064" xr:uid="{3B423F0A-C2EC-4B97-A7BE-A465248268CF}"/>
    <cellStyle name="Normal 2 5 2 3 3 3 2" xfId="24107" xr:uid="{69301F05-320A-48C3-8698-BD8C3405FF16}"/>
    <cellStyle name="Normal 2 5 2 3 3 3 2 2" xfId="54421" xr:uid="{37603899-797C-4BF6-8E2D-695F16DA97E6}"/>
    <cellStyle name="Normal 2 5 2 3 3 3 2 3" xfId="39196" xr:uid="{A79B8C05-564A-4514-8F08-FCAA4A61A717}"/>
    <cellStyle name="Normal 2 5 2 3 3 3 3" xfId="19088" xr:uid="{801F52B8-3EB9-4652-9F60-50A1CE2ED296}"/>
    <cellStyle name="Normal 2 5 2 3 3 3 3 2" xfId="49404" xr:uid="{8BF2C302-0281-47F8-81D9-8C94AE863C59}"/>
    <cellStyle name="Normal 2 5 2 3 3 3 3 3" xfId="34179" xr:uid="{A2792620-65F6-4EC1-9540-3A47A3DBB709}"/>
    <cellStyle name="Normal 2 5 2 3 3 3 4" xfId="44391" xr:uid="{6733E789-57DD-40EF-9459-974CF29A0D67}"/>
    <cellStyle name="Normal 2 5 2 3 3 3 5" xfId="29166" xr:uid="{5090C065-9CF8-4DEE-BC31-D42F8F42AEAA}"/>
    <cellStyle name="Normal 2 5 2 3 3 4" xfId="20765" xr:uid="{8EECA06E-B786-4B02-AD74-A2D40D13676C}"/>
    <cellStyle name="Normal 2 5 2 3 3 4 2" xfId="51079" xr:uid="{04B07817-2B0E-4E44-9538-0F6A6AD59EC5}"/>
    <cellStyle name="Normal 2 5 2 3 3 4 3" xfId="35854" xr:uid="{47599968-1F55-4C51-BD01-FC93626198F7}"/>
    <cellStyle name="Normal 2 5 2 3 3 5" xfId="15745" xr:uid="{92FA64C5-A145-4656-AB27-BFAB6410D3A6}"/>
    <cellStyle name="Normal 2 5 2 3 3 5 2" xfId="46062" xr:uid="{0361DE8D-E9D0-4F0E-8B0A-AE09E84F1577}"/>
    <cellStyle name="Normal 2 5 2 3 3 5 3" xfId="30837" xr:uid="{90A5DB9D-9FF0-45B7-951D-A8E38680DB8F}"/>
    <cellStyle name="Normal 2 5 2 3 3 6" xfId="41050" xr:uid="{C9A672E5-DD13-493D-831E-12121F7EF18A}"/>
    <cellStyle name="Normal 2 5 2 3 3 7" xfId="25824" xr:uid="{52D9D4D8-F2D5-4917-8F09-DC1C608B1819}"/>
    <cellStyle name="Normal 2 5 2 3 4" xfId="11547" xr:uid="{D7688B98-FABA-410B-958A-D506DD4594B8}"/>
    <cellStyle name="Normal 2 5 2 3 4 2" xfId="21600" xr:uid="{9D753A2F-B2E5-4CB1-A9E0-8486C28D663B}"/>
    <cellStyle name="Normal 2 5 2 3 4 2 2" xfId="51914" xr:uid="{33BF4D06-D4D1-4130-809B-F2AF3075C28B}"/>
    <cellStyle name="Normal 2 5 2 3 4 2 3" xfId="36689" xr:uid="{95C3855F-AB85-4030-9A1A-9114581C8BB6}"/>
    <cellStyle name="Normal 2 5 2 3 4 3" xfId="16581" xr:uid="{74119F17-F52C-4346-B42C-1EB3B6095B61}"/>
    <cellStyle name="Normal 2 5 2 3 4 3 2" xfId="46897" xr:uid="{E1228BEC-6F75-4AAA-A6F9-F4F9091870DE}"/>
    <cellStyle name="Normal 2 5 2 3 4 3 3" xfId="31672" xr:uid="{94E093CA-1611-4D38-A957-8F9A5ED3D5AD}"/>
    <cellStyle name="Normal 2 5 2 3 4 4" xfId="41884" xr:uid="{81034AAB-1B7B-4EAD-AD42-9CD2989578F5}"/>
    <cellStyle name="Normal 2 5 2 3 4 5" xfId="26659" xr:uid="{4A935441-833A-4497-BF84-C73780B45741}"/>
    <cellStyle name="Normal 2 5 2 3 5" xfId="13228" xr:uid="{6E5D83D5-6C7B-46B5-A0CA-6B0527DD81BB}"/>
    <cellStyle name="Normal 2 5 2 3 5 2" xfId="23271" xr:uid="{E4F59F9E-46D5-4575-8A30-B78A306B0CAB}"/>
    <cellStyle name="Normal 2 5 2 3 5 2 2" xfId="53585" xr:uid="{EA9B77EA-3D8B-4AA6-A0A4-B66627A6D17E}"/>
    <cellStyle name="Normal 2 5 2 3 5 2 3" xfId="38360" xr:uid="{AC1FFDD8-71BE-4AD4-988C-0DC9D6CCF224}"/>
    <cellStyle name="Normal 2 5 2 3 5 3" xfId="18252" xr:uid="{11F283D0-EA2D-4FE4-8E8C-47B03636990F}"/>
    <cellStyle name="Normal 2 5 2 3 5 3 2" xfId="48568" xr:uid="{380F128F-4217-4578-9C21-54ED0DAA78FE}"/>
    <cellStyle name="Normal 2 5 2 3 5 3 3" xfId="33343" xr:uid="{65F07C8C-591A-4A84-8026-D8BAE23EC620}"/>
    <cellStyle name="Normal 2 5 2 3 5 4" xfId="43555" xr:uid="{3351C832-6954-4238-91FE-8D22C8D3B7AB}"/>
    <cellStyle name="Normal 2 5 2 3 5 5" xfId="28330" xr:uid="{8ECFAB01-D2C9-4A30-B1D8-9A082E154E88}"/>
    <cellStyle name="Normal 2 5 2 3 6" xfId="19929" xr:uid="{84EF586A-6374-42D9-8682-0A49FFD6DF27}"/>
    <cellStyle name="Normal 2 5 2 3 6 2" xfId="50243" xr:uid="{8E86D02E-E398-42B8-9C35-087A2D83E6E1}"/>
    <cellStyle name="Normal 2 5 2 3 6 3" xfId="35018" xr:uid="{96E7671F-6D9A-4F13-89AC-03D53CB543D5}"/>
    <cellStyle name="Normal 2 5 2 3 7" xfId="14909" xr:uid="{80A1C558-C6B9-4C86-A22D-6F3B08F0211E}"/>
    <cellStyle name="Normal 2 5 2 3 7 2" xfId="45226" xr:uid="{23C9BA0E-231C-4CDF-8AD3-6094FBBDE729}"/>
    <cellStyle name="Normal 2 5 2 3 7 3" xfId="30001" xr:uid="{4F3C712D-BA36-4B97-A136-6D0EAD4B4B88}"/>
    <cellStyle name="Normal 2 5 2 3 8" xfId="40214" xr:uid="{65B9A25D-2D90-4064-BBB0-BCB7398CF177}"/>
    <cellStyle name="Normal 2 5 2 3 9" xfId="24988" xr:uid="{FD9DFC16-C803-4603-8968-9DDA0901D2F0}"/>
    <cellStyle name="Normal 2 5 2 30" xfId="2604" xr:uid="{7A4B540C-C25C-44D7-96DD-76BB0EBA4AD7}"/>
    <cellStyle name="Normal 2 5 2 30 2" xfId="2605" xr:uid="{8BBE2CA2-00D8-426B-8669-E20FC234E79A}"/>
    <cellStyle name="Normal 2 5 2 31" xfId="2606" xr:uid="{F92C8723-1ECB-4023-BDFB-61F95BF6BB88}"/>
    <cellStyle name="Normal 2 5 2 31 2" xfId="2607" xr:uid="{55E074FF-F00F-420B-AB4C-08EF85CFEE6D}"/>
    <cellStyle name="Normal 2 5 2 32" xfId="2608" xr:uid="{BE21B59E-AD9A-4D62-B1FA-C149FB4F8B9A}"/>
    <cellStyle name="Normal 2 5 2 32 2" xfId="2609" xr:uid="{25171B5B-B7D7-4A14-B04C-6189E80B2428}"/>
    <cellStyle name="Normal 2 5 2 33" xfId="2610" xr:uid="{1E5C8DAF-8DA8-4F48-99AE-0A5CFCBFEE36}"/>
    <cellStyle name="Normal 2 5 2 33 2" xfId="2611" xr:uid="{613AF138-4A45-405F-83C1-5694CEA81284}"/>
    <cellStyle name="Normal 2 5 2 34" xfId="2612" xr:uid="{7753F125-860F-4A43-9D76-3D54652F8C6B}"/>
    <cellStyle name="Normal 2 5 2 35" xfId="9640" xr:uid="{01AC1C59-4986-4E3A-AE2F-077D3F7F6ABD}"/>
    <cellStyle name="Normal 2 5 2 4" xfId="2613" xr:uid="{507A2F99-50C0-480A-9C8E-53AF0DF44EB8}"/>
    <cellStyle name="Normal 2 5 2 4 2" xfId="2614" xr:uid="{318F6B4D-E720-4D80-BE0B-9ED3A3408D8E}"/>
    <cellStyle name="Normal 2 5 2 4 2 2" xfId="12594" xr:uid="{3F208E11-C2D8-437C-8C53-239C38419A47}"/>
    <cellStyle name="Normal 2 5 2 4 2 2 2" xfId="22646" xr:uid="{85968B6B-3127-4BDA-80C8-9DD6C6C0E1B7}"/>
    <cellStyle name="Normal 2 5 2 4 2 2 2 2" xfId="52960" xr:uid="{8C192ADE-6557-4877-8008-3BB5097DF536}"/>
    <cellStyle name="Normal 2 5 2 4 2 2 2 3" xfId="37735" xr:uid="{CF02986F-6AF3-46A0-A680-2FD44D8931EB}"/>
    <cellStyle name="Normal 2 5 2 4 2 2 3" xfId="17627" xr:uid="{026E2CA2-4695-4BDE-8A90-912E844C22F5}"/>
    <cellStyle name="Normal 2 5 2 4 2 2 3 2" xfId="47943" xr:uid="{645199CB-34E7-4C39-97D8-9FC580054AF2}"/>
    <cellStyle name="Normal 2 5 2 4 2 2 3 3" xfId="32718" xr:uid="{17B0FDC5-5F51-4689-9ABD-D84CC7D139BA}"/>
    <cellStyle name="Normal 2 5 2 4 2 2 4" xfId="42930" xr:uid="{2BB1D31C-1AD6-4E52-9D7F-39B4F941EDF4}"/>
    <cellStyle name="Normal 2 5 2 4 2 2 5" xfId="27705" xr:uid="{272AA71F-613C-4F95-BF35-634C46E319ED}"/>
    <cellStyle name="Normal 2 5 2 4 2 3" xfId="14274" xr:uid="{25869D3F-AB9F-464C-81E4-336797BE084E}"/>
    <cellStyle name="Normal 2 5 2 4 2 3 2" xfId="24317" xr:uid="{0C3F8F71-17D7-47AD-A132-907BE779F4AC}"/>
    <cellStyle name="Normal 2 5 2 4 2 3 2 2" xfId="54631" xr:uid="{8C4FF9D4-AD9F-499F-ACF1-F160ACD7EEAF}"/>
    <cellStyle name="Normal 2 5 2 4 2 3 2 3" xfId="39406" xr:uid="{7ED0A607-F47C-4EE5-A800-4AE1DA116A42}"/>
    <cellStyle name="Normal 2 5 2 4 2 3 3" xfId="19298" xr:uid="{E48C2FA8-6397-4F08-8694-E1DAA2C15F6B}"/>
    <cellStyle name="Normal 2 5 2 4 2 3 3 2" xfId="49614" xr:uid="{39806791-D904-475E-8AEB-78AA694B16F9}"/>
    <cellStyle name="Normal 2 5 2 4 2 3 3 3" xfId="34389" xr:uid="{23DA6B39-F576-4BEA-828D-40828C7426B3}"/>
    <cellStyle name="Normal 2 5 2 4 2 3 4" xfId="44601" xr:uid="{48A188D0-897F-49D4-BAE9-BC201E1F220A}"/>
    <cellStyle name="Normal 2 5 2 4 2 3 5" xfId="29376" xr:uid="{8280B04D-B108-43C9-BC65-2AA9DE1A7C9E}"/>
    <cellStyle name="Normal 2 5 2 4 2 4" xfId="20975" xr:uid="{E3BA62BE-52B6-4842-B005-C4E2A1548378}"/>
    <cellStyle name="Normal 2 5 2 4 2 4 2" xfId="51289" xr:uid="{3B5AC9FA-F047-4388-B65C-781A9ABF38F7}"/>
    <cellStyle name="Normal 2 5 2 4 2 4 3" xfId="36064" xr:uid="{29338606-FD9E-4EBE-8503-0A6F6DC54096}"/>
    <cellStyle name="Normal 2 5 2 4 2 5" xfId="15955" xr:uid="{F6344A10-BB06-4A6D-8FA5-24269794578B}"/>
    <cellStyle name="Normal 2 5 2 4 2 5 2" xfId="46272" xr:uid="{9B427747-0E7E-479B-B567-172AD0D4D465}"/>
    <cellStyle name="Normal 2 5 2 4 2 5 3" xfId="31047" xr:uid="{59F6F0B1-4F95-4C94-8BD6-321868154815}"/>
    <cellStyle name="Normal 2 5 2 4 2 6" xfId="41260" xr:uid="{E63B1C65-F2B8-443F-9C09-BF857278E874}"/>
    <cellStyle name="Normal 2 5 2 4 2 7" xfId="26034" xr:uid="{D47C509D-B7FE-4888-A302-796A6AD5B6A0}"/>
    <cellStyle name="Normal 2 5 2 4 2 8" xfId="10907" xr:uid="{48ACE3BD-4FBD-4544-AEBE-919DBD9FBAF6}"/>
    <cellStyle name="Normal 2 5 2 4 3" xfId="11757" xr:uid="{DE1D7031-33BF-4D09-9824-4C7C798ABEE4}"/>
    <cellStyle name="Normal 2 5 2 4 3 2" xfId="21810" xr:uid="{2CA0D58C-A6E9-4571-A3CE-5F881340CF30}"/>
    <cellStyle name="Normal 2 5 2 4 3 2 2" xfId="52124" xr:uid="{18B9511D-6679-4D5E-B69C-67BE0CCF4404}"/>
    <cellStyle name="Normal 2 5 2 4 3 2 3" xfId="36899" xr:uid="{EB18E53F-90FA-4062-943E-7D912E5AA66E}"/>
    <cellStyle name="Normal 2 5 2 4 3 3" xfId="16791" xr:uid="{F43A9382-BFF0-4E1A-9D97-8575883BEAF3}"/>
    <cellStyle name="Normal 2 5 2 4 3 3 2" xfId="47107" xr:uid="{52EFB3C4-83EF-45F1-944F-1106637FA992}"/>
    <cellStyle name="Normal 2 5 2 4 3 3 3" xfId="31882" xr:uid="{CBD24236-613C-49C5-8C96-3DD1B180A2BC}"/>
    <cellStyle name="Normal 2 5 2 4 3 4" xfId="42094" xr:uid="{37EF8539-670F-4B3D-8B98-AA8DB4AD2304}"/>
    <cellStyle name="Normal 2 5 2 4 3 5" xfId="26869" xr:uid="{93265D2D-C06A-4B0A-93B0-8DCBC40658CE}"/>
    <cellStyle name="Normal 2 5 2 4 4" xfId="13438" xr:uid="{E8E0B41A-27B4-4058-8E1B-AEE589EDDB09}"/>
    <cellStyle name="Normal 2 5 2 4 4 2" xfId="23481" xr:uid="{C7837A7B-F66D-469D-947B-24B5F04439D5}"/>
    <cellStyle name="Normal 2 5 2 4 4 2 2" xfId="53795" xr:uid="{181FDF90-0ADA-4D5F-B719-C07F543E17FE}"/>
    <cellStyle name="Normal 2 5 2 4 4 2 3" xfId="38570" xr:uid="{2F21E12B-6A87-4D6F-8DF9-9D4063B3BBFA}"/>
    <cellStyle name="Normal 2 5 2 4 4 3" xfId="18462" xr:uid="{382712FA-EA80-47C7-95BD-B5C1C5758090}"/>
    <cellStyle name="Normal 2 5 2 4 4 3 2" xfId="48778" xr:uid="{4493016C-779D-4CE6-9677-78FA0CB2322A}"/>
    <cellStyle name="Normal 2 5 2 4 4 3 3" xfId="33553" xr:uid="{045480B1-6F04-4332-BDFB-88AF78AE28F0}"/>
    <cellStyle name="Normal 2 5 2 4 4 4" xfId="43765" xr:uid="{71C06860-94E6-4120-BBA0-74B663AAA5F0}"/>
    <cellStyle name="Normal 2 5 2 4 4 5" xfId="28540" xr:uid="{93A1ABB2-1C89-426C-8A63-0DC9EAB740D8}"/>
    <cellStyle name="Normal 2 5 2 4 5" xfId="20139" xr:uid="{B8D76591-F4A7-4575-90E4-FE76061F918E}"/>
    <cellStyle name="Normal 2 5 2 4 5 2" xfId="50453" xr:uid="{1151DE09-DBBF-426B-8FD9-C0ACCA188883}"/>
    <cellStyle name="Normal 2 5 2 4 5 3" xfId="35228" xr:uid="{CB24F75B-DCFF-4920-A9D9-4289CA45BAF8}"/>
    <cellStyle name="Normal 2 5 2 4 6" xfId="15119" xr:uid="{97D70597-6256-42DE-830D-24CC21E6ED0A}"/>
    <cellStyle name="Normal 2 5 2 4 6 2" xfId="45436" xr:uid="{3809E3B3-7B0A-4E10-AF2E-784E46D8C457}"/>
    <cellStyle name="Normal 2 5 2 4 6 3" xfId="30211" xr:uid="{DAD17753-BD44-4406-A7A1-CE9A0036C597}"/>
    <cellStyle name="Normal 2 5 2 4 7" xfId="40424" xr:uid="{CD72243F-E790-48EA-AD38-E364D5590758}"/>
    <cellStyle name="Normal 2 5 2 4 8" xfId="25198" xr:uid="{CFB62A3E-8DFE-497A-A21B-0F85FB998B00}"/>
    <cellStyle name="Normal 2 5 2 4 9" xfId="10069" xr:uid="{7AE925E7-569E-4F34-9704-E7CD0F8842E6}"/>
    <cellStyle name="Normal 2 5 2 5" xfId="2615" xr:uid="{49C1BDAA-C3B8-4567-954F-8732659BFABD}"/>
    <cellStyle name="Normal 2 5 2 5 2" xfId="2616" xr:uid="{C324EC67-5EEC-442C-BDC7-E38160CB1BF5}"/>
    <cellStyle name="Normal 2 5 2 5 2 2" xfId="22228" xr:uid="{77C98AE1-11A0-4C5B-955F-D7D01F9C744F}"/>
    <cellStyle name="Normal 2 5 2 5 2 2 2" xfId="52542" xr:uid="{26E76A87-2D2C-4708-B9CE-6CFAEE5FB770}"/>
    <cellStyle name="Normal 2 5 2 5 2 2 3" xfId="37317" xr:uid="{A35F8DE5-DF5A-4C8F-8177-6B2BC2F873DD}"/>
    <cellStyle name="Normal 2 5 2 5 2 3" xfId="17209" xr:uid="{48C9441C-1AF7-493F-903B-8921806CEAA6}"/>
    <cellStyle name="Normal 2 5 2 5 2 3 2" xfId="47525" xr:uid="{C08F19F1-196B-4751-915B-B6A1931BD57F}"/>
    <cellStyle name="Normal 2 5 2 5 2 3 3" xfId="32300" xr:uid="{CE5FDAEB-E322-4191-A7C2-F88EFD84F45F}"/>
    <cellStyle name="Normal 2 5 2 5 2 4" xfId="42512" xr:uid="{211E702C-8BC6-46E7-8AEA-A077E0B3DB1A}"/>
    <cellStyle name="Normal 2 5 2 5 2 5" xfId="27287" xr:uid="{BB80BBC4-044F-43A1-9714-A80FCA2325E9}"/>
    <cellStyle name="Normal 2 5 2 5 2 6" xfId="12176" xr:uid="{0C40DD78-6D76-47B3-B297-C1BFB51F69C2}"/>
    <cellStyle name="Normal 2 5 2 5 3" xfId="13856" xr:uid="{019A28F3-9740-4D80-A4BD-94F1A3A216E5}"/>
    <cellStyle name="Normal 2 5 2 5 3 2" xfId="23899" xr:uid="{1D4A2A24-7A17-4BD5-987A-DEFE7652C544}"/>
    <cellStyle name="Normal 2 5 2 5 3 2 2" xfId="54213" xr:uid="{93124DB4-88CA-4789-B185-62F1AFBF084D}"/>
    <cellStyle name="Normal 2 5 2 5 3 2 3" xfId="38988" xr:uid="{2930C08C-11B0-481B-9404-9F1DC385A5BD}"/>
    <cellStyle name="Normal 2 5 2 5 3 3" xfId="18880" xr:uid="{199AD293-3641-411D-9A6E-B872689C0E6E}"/>
    <cellStyle name="Normal 2 5 2 5 3 3 2" xfId="49196" xr:uid="{51BD3B61-6109-4C17-A23C-FB53131D543F}"/>
    <cellStyle name="Normal 2 5 2 5 3 3 3" xfId="33971" xr:uid="{FCBA0EE5-687B-481E-BE55-A880857C6D61}"/>
    <cellStyle name="Normal 2 5 2 5 3 4" xfId="44183" xr:uid="{7465FE3B-9D1B-4D52-95C7-163A94B7C7B8}"/>
    <cellStyle name="Normal 2 5 2 5 3 5" xfId="28958" xr:uid="{9A404A10-0BCB-44F5-9A40-E98FD213F089}"/>
    <cellStyle name="Normal 2 5 2 5 4" xfId="20557" xr:uid="{C9C9944C-0BCC-419E-AC3C-9B48B5503C5B}"/>
    <cellStyle name="Normal 2 5 2 5 4 2" xfId="50871" xr:uid="{F1418752-D324-4D9E-9400-BE41E8009EF3}"/>
    <cellStyle name="Normal 2 5 2 5 4 3" xfId="35646" xr:uid="{03901BB6-E63F-44E2-BDE7-9AAAB77EB549}"/>
    <cellStyle name="Normal 2 5 2 5 5" xfId="15537" xr:uid="{D9C905D3-30AB-44A2-BA71-6B57F056E7AA}"/>
    <cellStyle name="Normal 2 5 2 5 5 2" xfId="45854" xr:uid="{7BD69437-F798-4C15-9104-807FF6442031}"/>
    <cellStyle name="Normal 2 5 2 5 5 3" xfId="30629" xr:uid="{40D253B7-1570-4FB6-9793-38AFCC53E512}"/>
    <cellStyle name="Normal 2 5 2 5 6" xfId="40842" xr:uid="{689859F0-65B9-44AA-8097-E3B08E61980D}"/>
    <cellStyle name="Normal 2 5 2 5 7" xfId="25616" xr:uid="{62AA0FCE-5695-4AB2-9165-4A1CBEC9B24F}"/>
    <cellStyle name="Normal 2 5 2 5 8" xfId="10489" xr:uid="{528F88B9-04A9-412F-9015-ED08BC36B0A3}"/>
    <cellStyle name="Normal 2 5 2 6" xfId="2617" xr:uid="{AF8B156E-CFBE-4C85-94D6-FB4B4371EDFF}"/>
    <cellStyle name="Normal 2 5 2 6 2" xfId="2618" xr:uid="{C87908EE-20B4-4D49-B582-14566852F744}"/>
    <cellStyle name="Normal 2 5 2 6 2 2" xfId="51706" xr:uid="{2DA585A5-8930-45CC-BAB7-241AAFD6E9CD}"/>
    <cellStyle name="Normal 2 5 2 6 2 3" xfId="36481" xr:uid="{94723F75-477F-431C-83DF-AD69EBC6DE8C}"/>
    <cellStyle name="Normal 2 5 2 6 2 4" xfId="21392" xr:uid="{2AEB2AB8-2195-4B79-BB14-59ADE2521716}"/>
    <cellStyle name="Normal 2 5 2 6 3" xfId="16373" xr:uid="{98771BDB-12E5-4E30-999C-362C5C368592}"/>
    <cellStyle name="Normal 2 5 2 6 3 2" xfId="46689" xr:uid="{3C740DBE-8DBD-49EF-B06C-96D2C01AB9FC}"/>
    <cellStyle name="Normal 2 5 2 6 3 3" xfId="31464" xr:uid="{DC0ED600-D0F4-4F1A-9BC7-8734E9773602}"/>
    <cellStyle name="Normal 2 5 2 6 4" xfId="41676" xr:uid="{3CFFD6B2-4D91-4B76-B344-AAEF7F020070}"/>
    <cellStyle name="Normal 2 5 2 6 5" xfId="26451" xr:uid="{2857D49E-789F-41B6-81F2-9E37E40D505B}"/>
    <cellStyle name="Normal 2 5 2 6 6" xfId="11339" xr:uid="{4233E5C7-8186-435E-8080-A4AAF25C0556}"/>
    <cellStyle name="Normal 2 5 2 7" xfId="2619" xr:uid="{68707CAB-D797-4300-B229-D244A89D3C85}"/>
    <cellStyle name="Normal 2 5 2 7 2" xfId="2620" xr:uid="{93687D0A-3B1F-4677-845A-5270FF367D32}"/>
    <cellStyle name="Normal 2 5 2 7 2 2" xfId="53377" xr:uid="{D324A071-40B6-4387-8FA1-A9866C70AEDE}"/>
    <cellStyle name="Normal 2 5 2 7 2 3" xfId="38152" xr:uid="{7255E2DE-678B-442F-A615-3D30E730D0DA}"/>
    <cellStyle name="Normal 2 5 2 7 2 4" xfId="23063" xr:uid="{160CDFD0-6287-40B1-A6A8-BD88BF3654AA}"/>
    <cellStyle name="Normal 2 5 2 7 3" xfId="18044" xr:uid="{8B1993DC-EFE4-4C99-A4B9-57B130DDC9ED}"/>
    <cellStyle name="Normal 2 5 2 7 3 2" xfId="48360" xr:uid="{D390AA72-D438-4B6F-B003-DE12E9CC7432}"/>
    <cellStyle name="Normal 2 5 2 7 3 3" xfId="33135" xr:uid="{0603DE60-8793-42CE-9A85-2BAA9695BD20}"/>
    <cellStyle name="Normal 2 5 2 7 4" xfId="43347" xr:uid="{E1BD7E6F-9B8F-470F-A9B1-598527C94DA9}"/>
    <cellStyle name="Normal 2 5 2 7 5" xfId="28122" xr:uid="{82DB1CD6-C310-464C-8700-57DFCAA490AE}"/>
    <cellStyle name="Normal 2 5 2 7 6" xfId="13020" xr:uid="{E38BBA97-42E9-4CBD-BF6F-7CDB3A2FE1D4}"/>
    <cellStyle name="Normal 2 5 2 8" xfId="2621" xr:uid="{1600A9BD-90E1-4BF0-8681-A98D13DD2BD2}"/>
    <cellStyle name="Normal 2 5 2 8 2" xfId="2622" xr:uid="{A0C1F17F-3965-44DE-851D-654A77091FDC}"/>
    <cellStyle name="Normal 2 5 2 8 2 2" xfId="50035" xr:uid="{29850232-F3BB-4676-8857-8D34934305E3}"/>
    <cellStyle name="Normal 2 5 2 8 3" xfId="34810" xr:uid="{ECE275A4-FF27-4E39-B7A0-854C24DD58F0}"/>
    <cellStyle name="Normal 2 5 2 8 4" xfId="19721" xr:uid="{F481444F-6FC2-4793-A8E4-E3FA71F4F0C9}"/>
    <cellStyle name="Normal 2 5 2 9" xfId="2623" xr:uid="{74E34F59-6AFA-41B6-80A9-4F9E05D5B069}"/>
    <cellStyle name="Normal 2 5 2 9 2" xfId="2624" xr:uid="{EBB2DFF5-8566-44CC-92F0-2DEE34F09828}"/>
    <cellStyle name="Normal 2 5 2 9 2 2" xfId="45018" xr:uid="{F62D9EC9-28A2-4E5B-B8FA-8B384D1F45E1}"/>
    <cellStyle name="Normal 2 5 2 9 3" xfId="29793" xr:uid="{E51C1752-30B7-4E0F-8156-D573EDFB059E}"/>
    <cellStyle name="Normal 2 5 2 9 4" xfId="14701" xr:uid="{93E90057-78E5-4BEC-83ED-07F34AAC9B26}"/>
    <cellStyle name="Normal 2 5 20" xfId="2625" xr:uid="{8A9BB4C7-373D-40FE-A44B-E45917C8AFF8}"/>
    <cellStyle name="Normal 2 5 20 2" xfId="2626" xr:uid="{AC801620-0DDF-47DD-AB42-5D1AF925ED0A}"/>
    <cellStyle name="Normal 2 5 21" xfId="2627" xr:uid="{26E985AD-3998-418D-A635-AE507A0C3F0F}"/>
    <cellStyle name="Normal 2 5 21 2" xfId="2628" xr:uid="{C8C0D57C-EAF5-4659-A7E5-75842D648E74}"/>
    <cellStyle name="Normal 2 5 22" xfId="2629" xr:uid="{516684AD-FBA1-42C2-BA1B-46DD2F183372}"/>
    <cellStyle name="Normal 2 5 22 2" xfId="2630" xr:uid="{0EDF0CEF-1256-495E-84BD-F2C1D1E2F8AF}"/>
    <cellStyle name="Normal 2 5 23" xfId="2631" xr:uid="{8160E3C0-899E-4B39-98CA-7AB478BB3634}"/>
    <cellStyle name="Normal 2 5 23 2" xfId="2632" xr:uid="{594583C7-3296-4DA8-8FF2-6B2B71280C07}"/>
    <cellStyle name="Normal 2 5 24" xfId="2633" xr:uid="{6852FFEA-1AB3-4C82-9FBC-07E7F4604ACC}"/>
    <cellStyle name="Normal 2 5 24 2" xfId="2634" xr:uid="{D7129875-93CA-428A-93D1-FD28C2958738}"/>
    <cellStyle name="Normal 2 5 25" xfId="2635" xr:uid="{756EA7F5-6703-49DC-ABF2-B86897EE6A29}"/>
    <cellStyle name="Normal 2 5 25 2" xfId="2636" xr:uid="{DC574329-DAEC-458C-B9A6-783FFCA1C2AD}"/>
    <cellStyle name="Normal 2 5 26" xfId="2637" xr:uid="{BBD83CCF-8E75-4C4F-8E61-9BDA36A49C2D}"/>
    <cellStyle name="Normal 2 5 26 2" xfId="2638" xr:uid="{8B4CD035-27E8-4DB9-9DC2-D2A435D74B69}"/>
    <cellStyle name="Normal 2 5 27" xfId="2639" xr:uid="{62E1DD9E-BE3E-4841-B5FE-67EBE600157C}"/>
    <cellStyle name="Normal 2 5 27 2" xfId="2640" xr:uid="{96F9B3B6-D722-4411-91D4-FBCB1798BA21}"/>
    <cellStyle name="Normal 2 5 28" xfId="2641" xr:uid="{20A476C8-0296-499E-AF43-A867571BB3B8}"/>
    <cellStyle name="Normal 2 5 28 2" xfId="2642" xr:uid="{02F60A0D-A184-41FC-817C-E6B1199A92E8}"/>
    <cellStyle name="Normal 2 5 29" xfId="2643" xr:uid="{83EC030D-908B-4F39-B2E2-F043C7F29523}"/>
    <cellStyle name="Normal 2 5 29 2" xfId="2644" xr:uid="{25E5206B-E298-4F2C-9374-4235DF76CCEA}"/>
    <cellStyle name="Normal 2 5 3" xfId="2645" xr:uid="{C4018CBB-74BB-4B6C-8CAC-D50824A6C88F}"/>
    <cellStyle name="Normal 2 5 3 10" xfId="24832" xr:uid="{9A1E9555-B53A-4040-ADD6-9FED28B8F3D7}"/>
    <cellStyle name="Normal 2 5 3 11" xfId="9694" xr:uid="{662FC6A1-7BB0-4EAD-9BB6-234B891734A3}"/>
    <cellStyle name="Normal 2 5 3 2" xfId="2646" xr:uid="{27ECCE85-76F0-4F39-98C9-B48B07C4A15C}"/>
    <cellStyle name="Normal 2 5 3 2 10" xfId="9909" xr:uid="{560C6B2B-F7A1-4838-ACB6-92FD1E2F75D2}"/>
    <cellStyle name="Normal 2 5 3 2 2" xfId="10329" xr:uid="{DBD668B3-4891-40D0-B045-A08CFE875E6F}"/>
    <cellStyle name="Normal 2 5 3 2 2 2" xfId="11167" xr:uid="{C1F20C45-A0A7-4C01-BFB4-4E1E5D8FCA53}"/>
    <cellStyle name="Normal 2 5 3 2 2 2 2" xfId="12854" xr:uid="{E96353AE-B930-487C-87D0-BA727FEBFB6A}"/>
    <cellStyle name="Normal 2 5 3 2 2 2 2 2" xfId="22906" xr:uid="{12A4FA3A-168F-4B72-B976-971331665C62}"/>
    <cellStyle name="Normal 2 5 3 2 2 2 2 2 2" xfId="53220" xr:uid="{E31FD448-DDA1-4E73-BA97-98A23DAD35AB}"/>
    <cellStyle name="Normal 2 5 3 2 2 2 2 2 3" xfId="37995" xr:uid="{4B61F808-740D-4D22-83AC-569B91DA09AB}"/>
    <cellStyle name="Normal 2 5 3 2 2 2 2 3" xfId="17887" xr:uid="{4E3FE1CA-6572-4682-98D9-7E74FDEFB8E6}"/>
    <cellStyle name="Normal 2 5 3 2 2 2 2 3 2" xfId="48203" xr:uid="{61986AC9-0AE9-49B6-A951-B5FE2BC82C33}"/>
    <cellStyle name="Normal 2 5 3 2 2 2 2 3 3" xfId="32978" xr:uid="{D64BF72E-DA26-4FD9-83CD-FE2D63F17FF2}"/>
    <cellStyle name="Normal 2 5 3 2 2 2 2 4" xfId="43190" xr:uid="{4A15B2F6-0BCB-42B1-95B4-3F2FB090B930}"/>
    <cellStyle name="Normal 2 5 3 2 2 2 2 5" xfId="27965" xr:uid="{EFD97104-C14C-4E18-B2F0-DAB50D95E087}"/>
    <cellStyle name="Normal 2 5 3 2 2 2 3" xfId="14534" xr:uid="{146A6152-88FA-4EAE-BEBF-D2D765EA833A}"/>
    <cellStyle name="Normal 2 5 3 2 2 2 3 2" xfId="24577" xr:uid="{AE5D98DA-7CB1-4B51-AA8F-86B08C58E728}"/>
    <cellStyle name="Normal 2 5 3 2 2 2 3 2 2" xfId="54891" xr:uid="{FDF4ECAF-B788-4362-8625-48C4629CC925}"/>
    <cellStyle name="Normal 2 5 3 2 2 2 3 2 3" xfId="39666" xr:uid="{9E4741FA-C9E6-4883-8722-A3BB4B7282BC}"/>
    <cellStyle name="Normal 2 5 3 2 2 2 3 3" xfId="19558" xr:uid="{FD1E510C-0A6A-489F-82F1-31BAF3EC81BF}"/>
    <cellStyle name="Normal 2 5 3 2 2 2 3 3 2" xfId="49874" xr:uid="{05140A7C-75AE-4B1D-A9EA-996D4FD868EC}"/>
    <cellStyle name="Normal 2 5 3 2 2 2 3 3 3" xfId="34649" xr:uid="{8098C6D6-1032-49C7-9B8F-EAE482E46022}"/>
    <cellStyle name="Normal 2 5 3 2 2 2 3 4" xfId="44861" xr:uid="{494BF7BF-C61E-4A2D-B7C7-763A2C2CD4B5}"/>
    <cellStyle name="Normal 2 5 3 2 2 2 3 5" xfId="29636" xr:uid="{E63C8677-7686-41A5-ACE7-39F637D555E1}"/>
    <cellStyle name="Normal 2 5 3 2 2 2 4" xfId="21235" xr:uid="{3A8CB3EF-30A1-451B-80B3-B2E9879F8ED4}"/>
    <cellStyle name="Normal 2 5 3 2 2 2 4 2" xfId="51549" xr:uid="{EBCA6A29-A891-40E6-AE49-BEF858AAF336}"/>
    <cellStyle name="Normal 2 5 3 2 2 2 4 3" xfId="36324" xr:uid="{3815F184-8E58-4EF3-BE38-946E98A900E3}"/>
    <cellStyle name="Normal 2 5 3 2 2 2 5" xfId="16215" xr:uid="{7382E784-66AF-4548-8406-50D9AD21BB2A}"/>
    <cellStyle name="Normal 2 5 3 2 2 2 5 2" xfId="46532" xr:uid="{93961B69-FDB1-48A7-8570-5089498204B5}"/>
    <cellStyle name="Normal 2 5 3 2 2 2 5 3" xfId="31307" xr:uid="{0E33F7F0-91B9-4A98-8594-456716C970C0}"/>
    <cellStyle name="Normal 2 5 3 2 2 2 6" xfId="41520" xr:uid="{E2918DC7-97FA-40C8-8273-50AB57CB2225}"/>
    <cellStyle name="Normal 2 5 3 2 2 2 7" xfId="26294" xr:uid="{BF81B4ED-E812-42C7-B1C6-85741635E418}"/>
    <cellStyle name="Normal 2 5 3 2 2 3" xfId="12017" xr:uid="{64CCA6F9-D193-49E8-A923-58CF37FC71F0}"/>
    <cellStyle name="Normal 2 5 3 2 2 3 2" xfId="22070" xr:uid="{0B397369-AFA7-44C3-AE12-0BAB71EC8012}"/>
    <cellStyle name="Normal 2 5 3 2 2 3 2 2" xfId="52384" xr:uid="{2B78B00F-BE03-42E3-A0B6-B832604E37D1}"/>
    <cellStyle name="Normal 2 5 3 2 2 3 2 3" xfId="37159" xr:uid="{8A12073A-0FC3-4EA5-B7B4-A71A98807497}"/>
    <cellStyle name="Normal 2 5 3 2 2 3 3" xfId="17051" xr:uid="{EC0CDD4B-52A2-41B0-883D-1DF9D7858176}"/>
    <cellStyle name="Normal 2 5 3 2 2 3 3 2" xfId="47367" xr:uid="{8C730D7D-BF44-462E-987C-110E45B99BF9}"/>
    <cellStyle name="Normal 2 5 3 2 2 3 3 3" xfId="32142" xr:uid="{48379B2F-1BDA-4086-9B20-D67DDBE805E9}"/>
    <cellStyle name="Normal 2 5 3 2 2 3 4" xfId="42354" xr:uid="{1E9A18E3-1DF4-4074-9840-B9B6BA94EF87}"/>
    <cellStyle name="Normal 2 5 3 2 2 3 5" xfId="27129" xr:uid="{8E655243-EC8D-419D-9A45-EA8D920DBBD2}"/>
    <cellStyle name="Normal 2 5 3 2 2 4" xfId="13698" xr:uid="{7B4586DE-613F-4CA6-B9D5-B3AC52A7B602}"/>
    <cellStyle name="Normal 2 5 3 2 2 4 2" xfId="23741" xr:uid="{6E50780F-BCFC-4470-89A0-ECDC955CE089}"/>
    <cellStyle name="Normal 2 5 3 2 2 4 2 2" xfId="54055" xr:uid="{9597E7EC-1B4C-4B37-A594-A62AD2FDB133}"/>
    <cellStyle name="Normal 2 5 3 2 2 4 2 3" xfId="38830" xr:uid="{124E84D2-9295-45F9-87E5-481BBEB8983C}"/>
    <cellStyle name="Normal 2 5 3 2 2 4 3" xfId="18722" xr:uid="{4D96E38E-8353-4C44-8641-BD3DCD98342B}"/>
    <cellStyle name="Normal 2 5 3 2 2 4 3 2" xfId="49038" xr:uid="{83F2D8A3-FB28-46A6-A6DF-DFB70A091803}"/>
    <cellStyle name="Normal 2 5 3 2 2 4 3 3" xfId="33813" xr:uid="{AC1E880D-56BB-43F4-94A0-6462AD66B1CD}"/>
    <cellStyle name="Normal 2 5 3 2 2 4 4" xfId="44025" xr:uid="{886C6BCA-825E-486F-B74E-AF2B9688732B}"/>
    <cellStyle name="Normal 2 5 3 2 2 4 5" xfId="28800" xr:uid="{B4AFAFA2-A6D9-4B16-B856-E9B25ECA96CE}"/>
    <cellStyle name="Normal 2 5 3 2 2 5" xfId="20399" xr:uid="{FD6E06A0-8F90-4D01-B85B-665B99BFFCA9}"/>
    <cellStyle name="Normal 2 5 3 2 2 5 2" xfId="50713" xr:uid="{93306DB8-B4D1-4D5C-BF41-7CEAF0E843C7}"/>
    <cellStyle name="Normal 2 5 3 2 2 5 3" xfId="35488" xr:uid="{994A06C4-E9AB-43A2-A692-5F063FD4A3E0}"/>
    <cellStyle name="Normal 2 5 3 2 2 6" xfId="15379" xr:uid="{60885663-8344-4948-95CE-E7B0BFAF4937}"/>
    <cellStyle name="Normal 2 5 3 2 2 6 2" xfId="45696" xr:uid="{8CD427CD-57B3-4516-AB2A-FCE4C95BC30E}"/>
    <cellStyle name="Normal 2 5 3 2 2 6 3" xfId="30471" xr:uid="{D0033031-BE2C-4EF4-8F29-0CFE89B34919}"/>
    <cellStyle name="Normal 2 5 3 2 2 7" xfId="40684" xr:uid="{20BE3387-D586-457F-B14F-75350F8D3302}"/>
    <cellStyle name="Normal 2 5 3 2 2 8" xfId="25458" xr:uid="{56EFA4AF-3DEC-44AA-8EB7-18EEB48F4009}"/>
    <cellStyle name="Normal 2 5 3 2 3" xfId="10749" xr:uid="{B6F73ACF-2E1F-4F65-A398-A9349453A95A}"/>
    <cellStyle name="Normal 2 5 3 2 3 2" xfId="12436" xr:uid="{89EF04D5-A29F-46BF-BEC9-B38EF50A04D3}"/>
    <cellStyle name="Normal 2 5 3 2 3 2 2" xfId="22488" xr:uid="{23CB424B-EB2D-4BDB-819B-096B22D8066E}"/>
    <cellStyle name="Normal 2 5 3 2 3 2 2 2" xfId="52802" xr:uid="{F3886C66-E999-4832-86FA-E5F446C86D38}"/>
    <cellStyle name="Normal 2 5 3 2 3 2 2 3" xfId="37577" xr:uid="{D0625A2A-21B7-4069-9859-4BBC3C6A055D}"/>
    <cellStyle name="Normal 2 5 3 2 3 2 3" xfId="17469" xr:uid="{741F89E4-6EBA-464F-94C4-0F94E222BAA4}"/>
    <cellStyle name="Normal 2 5 3 2 3 2 3 2" xfId="47785" xr:uid="{2262C47A-0CDE-4234-8F3E-22D1B5407F79}"/>
    <cellStyle name="Normal 2 5 3 2 3 2 3 3" xfId="32560" xr:uid="{D230FB89-E734-4BF7-8155-6B5CC5DEB811}"/>
    <cellStyle name="Normal 2 5 3 2 3 2 4" xfId="42772" xr:uid="{461F92B0-E0CD-4914-A170-A6CC0D117496}"/>
    <cellStyle name="Normal 2 5 3 2 3 2 5" xfId="27547" xr:uid="{E1D25715-4D85-4481-B998-B0DB43C32B39}"/>
    <cellStyle name="Normal 2 5 3 2 3 3" xfId="14116" xr:uid="{FDD3A5A7-E0E0-4AF3-A50F-086B13039042}"/>
    <cellStyle name="Normal 2 5 3 2 3 3 2" xfId="24159" xr:uid="{9946F7CC-9999-451F-BA45-D1D5E0666D29}"/>
    <cellStyle name="Normal 2 5 3 2 3 3 2 2" xfId="54473" xr:uid="{E0EAA3B8-2462-408F-96D4-02ECF1B4503A}"/>
    <cellStyle name="Normal 2 5 3 2 3 3 2 3" xfId="39248" xr:uid="{DB347CA7-EB23-449F-8FF1-6C9EB6267626}"/>
    <cellStyle name="Normal 2 5 3 2 3 3 3" xfId="19140" xr:uid="{41F284EF-17BF-4EB5-806C-9D1B71D68C93}"/>
    <cellStyle name="Normal 2 5 3 2 3 3 3 2" xfId="49456" xr:uid="{3484B7F3-CBC1-4979-AE54-E8DAD41A5B4E}"/>
    <cellStyle name="Normal 2 5 3 2 3 3 3 3" xfId="34231" xr:uid="{9C575283-365A-4D1F-8FEA-C2B8B4351386}"/>
    <cellStyle name="Normal 2 5 3 2 3 3 4" xfId="44443" xr:uid="{FC086DFF-78BF-47ED-893F-DD3DB4C35154}"/>
    <cellStyle name="Normal 2 5 3 2 3 3 5" xfId="29218" xr:uid="{B562925A-24AC-482A-9570-2E9C90CCD4AE}"/>
    <cellStyle name="Normal 2 5 3 2 3 4" xfId="20817" xr:uid="{D5BCCB3C-DB6A-40EB-AEA0-C06E915FF846}"/>
    <cellStyle name="Normal 2 5 3 2 3 4 2" xfId="51131" xr:uid="{24560299-3BFA-4544-92F4-53D5337666C3}"/>
    <cellStyle name="Normal 2 5 3 2 3 4 3" xfId="35906" xr:uid="{5C9A7935-FBAD-44FD-890D-EFDD08AD724A}"/>
    <cellStyle name="Normal 2 5 3 2 3 5" xfId="15797" xr:uid="{0A7946FC-6BFE-4782-95B0-F420CBCC156B}"/>
    <cellStyle name="Normal 2 5 3 2 3 5 2" xfId="46114" xr:uid="{46654FCE-B161-49A0-B35A-B7F76BEB9EF2}"/>
    <cellStyle name="Normal 2 5 3 2 3 5 3" xfId="30889" xr:uid="{50E95F6A-4FD2-4728-A721-02019F0F202B}"/>
    <cellStyle name="Normal 2 5 3 2 3 6" xfId="41102" xr:uid="{7CEF6926-FD22-4A46-AA9A-1D735E3BB955}"/>
    <cellStyle name="Normal 2 5 3 2 3 7" xfId="25876" xr:uid="{0D3FE4A9-8302-4323-913A-F8F33AB74FAB}"/>
    <cellStyle name="Normal 2 5 3 2 4" xfId="11599" xr:uid="{63FE2EDF-53E9-49A9-A50A-F4C6EF39E607}"/>
    <cellStyle name="Normal 2 5 3 2 4 2" xfId="21652" xr:uid="{55F24756-FFBC-410D-99BC-382F717AA589}"/>
    <cellStyle name="Normal 2 5 3 2 4 2 2" xfId="51966" xr:uid="{689A8DE0-B69C-49D4-B0CD-825FE81739D6}"/>
    <cellStyle name="Normal 2 5 3 2 4 2 3" xfId="36741" xr:uid="{6715B8B3-2A9B-49DF-868E-C5D2C287A6A2}"/>
    <cellStyle name="Normal 2 5 3 2 4 3" xfId="16633" xr:uid="{F98C46AD-18BF-43A6-903E-37D379C437D6}"/>
    <cellStyle name="Normal 2 5 3 2 4 3 2" xfId="46949" xr:uid="{99E3EDF0-43AE-4AE9-A935-CEB5726AF128}"/>
    <cellStyle name="Normal 2 5 3 2 4 3 3" xfId="31724" xr:uid="{D4865BC7-7C3E-4A1E-BC41-3B8860752A6E}"/>
    <cellStyle name="Normal 2 5 3 2 4 4" xfId="41936" xr:uid="{2218AEDD-19A7-4882-9744-F92CBC41E52F}"/>
    <cellStyle name="Normal 2 5 3 2 4 5" xfId="26711" xr:uid="{DE0B2C0A-9C26-495B-B084-5D603ECF1B85}"/>
    <cellStyle name="Normal 2 5 3 2 5" xfId="13280" xr:uid="{0BAFB657-0C03-4B3D-9C48-8B084BD64278}"/>
    <cellStyle name="Normal 2 5 3 2 5 2" xfId="23323" xr:uid="{C7C0B09B-08BE-4EBF-BDC0-3D6E313A9FF8}"/>
    <cellStyle name="Normal 2 5 3 2 5 2 2" xfId="53637" xr:uid="{5176A71E-1000-4AFD-9E92-AED6BEB101AD}"/>
    <cellStyle name="Normal 2 5 3 2 5 2 3" xfId="38412" xr:uid="{0DE073F2-C5ED-42C0-881D-A97A12A2C417}"/>
    <cellStyle name="Normal 2 5 3 2 5 3" xfId="18304" xr:uid="{F1E9A87E-B8DB-4166-8A1E-F7507440A581}"/>
    <cellStyle name="Normal 2 5 3 2 5 3 2" xfId="48620" xr:uid="{2CC32139-12B4-466E-BFAF-DFA4E6DB99A6}"/>
    <cellStyle name="Normal 2 5 3 2 5 3 3" xfId="33395" xr:uid="{BD7C1611-77AF-4514-9656-109DEE346D1C}"/>
    <cellStyle name="Normal 2 5 3 2 5 4" xfId="43607" xr:uid="{42534758-EA7F-4522-AA52-07802BDFA6CD}"/>
    <cellStyle name="Normal 2 5 3 2 5 5" xfId="28382" xr:uid="{D2F8E1B5-F37A-4961-BA62-33EA236FA4A9}"/>
    <cellStyle name="Normal 2 5 3 2 6" xfId="19981" xr:uid="{7BFA6A7F-5D47-4491-8E38-2EAA6D62A4F7}"/>
    <cellStyle name="Normal 2 5 3 2 6 2" xfId="50295" xr:uid="{8FA99F37-4E48-4582-8D7F-85EDDF1BDAE7}"/>
    <cellStyle name="Normal 2 5 3 2 6 3" xfId="35070" xr:uid="{D90A42D7-8BAB-4D07-967D-FB537465E3EC}"/>
    <cellStyle name="Normal 2 5 3 2 7" xfId="14961" xr:uid="{78CFCC37-3DDF-4BD3-96AC-1ECAA7DF67EC}"/>
    <cellStyle name="Normal 2 5 3 2 7 2" xfId="45278" xr:uid="{08D37B96-ABC5-404C-BC88-0A41AC85305D}"/>
    <cellStyle name="Normal 2 5 3 2 7 3" xfId="30053" xr:uid="{7B53FE14-94AC-47BF-B720-0051A2E21B71}"/>
    <cellStyle name="Normal 2 5 3 2 8" xfId="40266" xr:uid="{DF174C93-C0AF-450E-AE2F-79887682B3F2}"/>
    <cellStyle name="Normal 2 5 3 2 9" xfId="25040" xr:uid="{7A17D918-1226-44CE-AFF5-B2990EAECAAD}"/>
    <cellStyle name="Normal 2 5 3 3" xfId="10121" xr:uid="{7F5A6437-98C0-49C2-9DFE-4E85648D4F84}"/>
    <cellStyle name="Normal 2 5 3 3 2" xfId="10959" xr:uid="{511BAC9D-54E6-410D-B378-851FC696DCD4}"/>
    <cellStyle name="Normal 2 5 3 3 2 2" xfId="12646" xr:uid="{4F800571-700B-4E32-8E25-66F11A981CEE}"/>
    <cellStyle name="Normal 2 5 3 3 2 2 2" xfId="22698" xr:uid="{680AE78D-FD5E-45C7-ADD5-BC0F14D8A7C5}"/>
    <cellStyle name="Normal 2 5 3 3 2 2 2 2" xfId="53012" xr:uid="{B5201862-48C7-4FDC-81E1-0480A8DAC434}"/>
    <cellStyle name="Normal 2 5 3 3 2 2 2 3" xfId="37787" xr:uid="{83201656-05D8-46FE-AD18-BFCCE96A70A6}"/>
    <cellStyle name="Normal 2 5 3 3 2 2 3" xfId="17679" xr:uid="{4D658623-665F-49E4-AFDB-E5871AC54742}"/>
    <cellStyle name="Normal 2 5 3 3 2 2 3 2" xfId="47995" xr:uid="{FAA42644-175C-49A5-94C8-F3304188BE57}"/>
    <cellStyle name="Normal 2 5 3 3 2 2 3 3" xfId="32770" xr:uid="{8C9E2FF5-D99D-49D0-8380-B7108CE9B0B0}"/>
    <cellStyle name="Normal 2 5 3 3 2 2 4" xfId="42982" xr:uid="{AD362CA6-71F2-48D9-ACDC-811BA91C6E40}"/>
    <cellStyle name="Normal 2 5 3 3 2 2 5" xfId="27757" xr:uid="{E89D84C7-AA65-428D-8CDF-59F5EEF48D62}"/>
    <cellStyle name="Normal 2 5 3 3 2 3" xfId="14326" xr:uid="{7449FF8D-97C9-4DFA-AE56-84702E8AFDB5}"/>
    <cellStyle name="Normal 2 5 3 3 2 3 2" xfId="24369" xr:uid="{77473CF9-282D-4979-AFA9-C8F457D65CED}"/>
    <cellStyle name="Normal 2 5 3 3 2 3 2 2" xfId="54683" xr:uid="{D82CCFAE-76C4-4291-8ED8-C2834102F123}"/>
    <cellStyle name="Normal 2 5 3 3 2 3 2 3" xfId="39458" xr:uid="{A58B64B2-5D7C-4990-81CB-5059C72F01A1}"/>
    <cellStyle name="Normal 2 5 3 3 2 3 3" xfId="19350" xr:uid="{CFD03E92-072E-471D-BCDE-818394208069}"/>
    <cellStyle name="Normal 2 5 3 3 2 3 3 2" xfId="49666" xr:uid="{3184F08A-EF48-4521-BC5D-90F44B809242}"/>
    <cellStyle name="Normal 2 5 3 3 2 3 3 3" xfId="34441" xr:uid="{1E615001-54A4-4EAF-BCDB-80F8C5AD1184}"/>
    <cellStyle name="Normal 2 5 3 3 2 3 4" xfId="44653" xr:uid="{8EC26821-B3DA-429B-B4B6-C4EBA296372F}"/>
    <cellStyle name="Normal 2 5 3 3 2 3 5" xfId="29428" xr:uid="{B6DFD1C4-9BF3-4D20-9EC1-D4485864C6D9}"/>
    <cellStyle name="Normal 2 5 3 3 2 4" xfId="21027" xr:uid="{436B89F4-4CC1-45D9-9D73-C3EE9F68700D}"/>
    <cellStyle name="Normal 2 5 3 3 2 4 2" xfId="51341" xr:uid="{2E31585E-BB0C-41E8-B909-9F693D8BE88C}"/>
    <cellStyle name="Normal 2 5 3 3 2 4 3" xfId="36116" xr:uid="{82E1519B-330B-4252-8CB1-9DCC1A44F655}"/>
    <cellStyle name="Normal 2 5 3 3 2 5" xfId="16007" xr:uid="{A2E7CD98-6B25-4003-AEDD-418A50CA3061}"/>
    <cellStyle name="Normal 2 5 3 3 2 5 2" xfId="46324" xr:uid="{3758CF80-13CF-49D2-B6B1-3482EC606742}"/>
    <cellStyle name="Normal 2 5 3 3 2 5 3" xfId="31099" xr:uid="{ABC4DC89-B043-4416-8BA7-28427691C4EE}"/>
    <cellStyle name="Normal 2 5 3 3 2 6" xfId="41312" xr:uid="{40528D01-A67E-44A2-877D-6496AEE58CB8}"/>
    <cellStyle name="Normal 2 5 3 3 2 7" xfId="26086" xr:uid="{00575653-0B37-4EFC-B94D-455CAA4FE54F}"/>
    <cellStyle name="Normal 2 5 3 3 3" xfId="11809" xr:uid="{B32EDC57-FE39-4D36-89EE-D339CE5ED44D}"/>
    <cellStyle name="Normal 2 5 3 3 3 2" xfId="21862" xr:uid="{4C28AD78-1017-470C-A45C-D7783F714C6B}"/>
    <cellStyle name="Normal 2 5 3 3 3 2 2" xfId="52176" xr:uid="{2AAC7542-670C-40E5-88F7-7278AF2D51DC}"/>
    <cellStyle name="Normal 2 5 3 3 3 2 3" xfId="36951" xr:uid="{4442B7BE-1933-4ABA-8421-EAA87FB772AF}"/>
    <cellStyle name="Normal 2 5 3 3 3 3" xfId="16843" xr:uid="{9E33C3FA-3C49-493A-99CE-E35A388BE83D}"/>
    <cellStyle name="Normal 2 5 3 3 3 3 2" xfId="47159" xr:uid="{73BF80BD-089F-4579-A711-FB42DDDA11C2}"/>
    <cellStyle name="Normal 2 5 3 3 3 3 3" xfId="31934" xr:uid="{FEB2AE39-6DA1-4FAA-8609-0CC21E7ED27C}"/>
    <cellStyle name="Normal 2 5 3 3 3 4" xfId="42146" xr:uid="{3ADAA261-67AA-450C-8FF7-B571A50A6EB9}"/>
    <cellStyle name="Normal 2 5 3 3 3 5" xfId="26921" xr:uid="{F15AA19F-1F94-40EA-AE19-87EE0E638B52}"/>
    <cellStyle name="Normal 2 5 3 3 4" xfId="13490" xr:uid="{BE7D1709-B70F-448F-87C6-8711E2B00CCE}"/>
    <cellStyle name="Normal 2 5 3 3 4 2" xfId="23533" xr:uid="{E79995FA-B204-4399-A2DF-D8BCFC1DF219}"/>
    <cellStyle name="Normal 2 5 3 3 4 2 2" xfId="53847" xr:uid="{EE3B1CC1-7A81-4A24-99A3-DC2BC4759079}"/>
    <cellStyle name="Normal 2 5 3 3 4 2 3" xfId="38622" xr:uid="{785E347F-F743-4C4E-8D2C-80BBD6056CE3}"/>
    <cellStyle name="Normal 2 5 3 3 4 3" xfId="18514" xr:uid="{EEB441B8-9CDA-435A-9382-603120D547D7}"/>
    <cellStyle name="Normal 2 5 3 3 4 3 2" xfId="48830" xr:uid="{653A87AE-2D09-4E5C-A279-D1118276ECD5}"/>
    <cellStyle name="Normal 2 5 3 3 4 3 3" xfId="33605" xr:uid="{757C707E-7F76-4003-83F1-22290397DE0E}"/>
    <cellStyle name="Normal 2 5 3 3 4 4" xfId="43817" xr:uid="{CB6665F7-246C-428B-A43B-64B04E277FA8}"/>
    <cellStyle name="Normal 2 5 3 3 4 5" xfId="28592" xr:uid="{E5DC5E62-450A-435D-ACE9-823E3D5B0AA6}"/>
    <cellStyle name="Normal 2 5 3 3 5" xfId="20191" xr:uid="{6D6EE70F-04F8-441C-85DB-CB90E706D2F1}"/>
    <cellStyle name="Normal 2 5 3 3 5 2" xfId="50505" xr:uid="{1E9325FC-7CDB-4186-BA34-F3F0BFD0FA06}"/>
    <cellStyle name="Normal 2 5 3 3 5 3" xfId="35280" xr:uid="{A3B0D268-C5A6-4C74-AF5C-5A8673D40926}"/>
    <cellStyle name="Normal 2 5 3 3 6" xfId="15171" xr:uid="{68B7EBFF-754F-44C0-9703-04B9419CECC4}"/>
    <cellStyle name="Normal 2 5 3 3 6 2" xfId="45488" xr:uid="{BD2E38B1-4EAA-40E5-9DC3-27660CBCD19C}"/>
    <cellStyle name="Normal 2 5 3 3 6 3" xfId="30263" xr:uid="{3E1BEB32-1261-4E9E-A24B-D18ECAE8B362}"/>
    <cellStyle name="Normal 2 5 3 3 7" xfId="40476" xr:uid="{947855D1-D8C8-4440-9B68-F67820B8078E}"/>
    <cellStyle name="Normal 2 5 3 3 8" xfId="25250" xr:uid="{E9A7FEBA-E946-4BCA-9A4F-10293D4D2A99}"/>
    <cellStyle name="Normal 2 5 3 4" xfId="10541" xr:uid="{166C0F08-722E-4968-B0B9-EB5B7E46717F}"/>
    <cellStyle name="Normal 2 5 3 4 2" xfId="12228" xr:uid="{47E6DA3C-D221-4FF0-94E0-D4973EDA0F53}"/>
    <cellStyle name="Normal 2 5 3 4 2 2" xfId="22280" xr:uid="{93EC07B4-1D0E-4FB4-B3C6-0315D3F5489D}"/>
    <cellStyle name="Normal 2 5 3 4 2 2 2" xfId="52594" xr:uid="{33134CC6-D5AC-4067-AC90-19F2C1B17CF7}"/>
    <cellStyle name="Normal 2 5 3 4 2 2 3" xfId="37369" xr:uid="{CE2D7265-8E7C-4FA9-82E4-06512F565363}"/>
    <cellStyle name="Normal 2 5 3 4 2 3" xfId="17261" xr:uid="{CF23339F-C32C-4875-9CFA-040B0147116E}"/>
    <cellStyle name="Normal 2 5 3 4 2 3 2" xfId="47577" xr:uid="{5CB43128-E1D7-49E0-9DA3-74A8855504B7}"/>
    <cellStyle name="Normal 2 5 3 4 2 3 3" xfId="32352" xr:uid="{F6273B98-3071-4FA9-91E6-7D9234F49473}"/>
    <cellStyle name="Normal 2 5 3 4 2 4" xfId="42564" xr:uid="{B4EDC163-4CC7-4055-AC49-CF303F6D758C}"/>
    <cellStyle name="Normal 2 5 3 4 2 5" xfId="27339" xr:uid="{39BE1A0A-D843-46EB-8351-2F61814643A6}"/>
    <cellStyle name="Normal 2 5 3 4 3" xfId="13908" xr:uid="{858EBD2E-66A4-434B-9BA3-11F860B20401}"/>
    <cellStyle name="Normal 2 5 3 4 3 2" xfId="23951" xr:uid="{19D9AE93-73A7-43F1-B741-E6A392569021}"/>
    <cellStyle name="Normal 2 5 3 4 3 2 2" xfId="54265" xr:uid="{16161B01-3DD3-4DB6-9D16-2C0CA32292EC}"/>
    <cellStyle name="Normal 2 5 3 4 3 2 3" xfId="39040" xr:uid="{BA300D63-111C-4A87-98F2-A095021D50CC}"/>
    <cellStyle name="Normal 2 5 3 4 3 3" xfId="18932" xr:uid="{52761356-4E8E-4701-937A-346479DD6667}"/>
    <cellStyle name="Normal 2 5 3 4 3 3 2" xfId="49248" xr:uid="{62732D57-496A-470D-9ED2-E906574E9B78}"/>
    <cellStyle name="Normal 2 5 3 4 3 3 3" xfId="34023" xr:uid="{E42D9061-8D44-47FA-A7BE-72B8CFF176FF}"/>
    <cellStyle name="Normal 2 5 3 4 3 4" xfId="44235" xr:uid="{014D0AA7-894B-4763-A3F4-4126F8FA51F3}"/>
    <cellStyle name="Normal 2 5 3 4 3 5" xfId="29010" xr:uid="{D843C5BD-4A9B-459E-84F5-06A8EBADCCDE}"/>
    <cellStyle name="Normal 2 5 3 4 4" xfId="20609" xr:uid="{D10417F5-9612-47A3-880D-A58402B2DAF2}"/>
    <cellStyle name="Normal 2 5 3 4 4 2" xfId="50923" xr:uid="{27B2D58F-C39F-455E-A59A-44ACCECEC43E}"/>
    <cellStyle name="Normal 2 5 3 4 4 3" xfId="35698" xr:uid="{4F9CDC30-C74B-446D-ABA0-807F96C27950}"/>
    <cellStyle name="Normal 2 5 3 4 5" xfId="15589" xr:uid="{11898404-4924-40E6-9B52-95D01432B8B6}"/>
    <cellStyle name="Normal 2 5 3 4 5 2" xfId="45906" xr:uid="{974A581B-3FE8-48D0-A270-CA8AA9F40BFD}"/>
    <cellStyle name="Normal 2 5 3 4 5 3" xfId="30681" xr:uid="{C9F365D3-6FA7-47A6-BC51-655B70420CFC}"/>
    <cellStyle name="Normal 2 5 3 4 6" xfId="40894" xr:uid="{597F9761-7743-408B-86D9-2B9B862721CB}"/>
    <cellStyle name="Normal 2 5 3 4 7" xfId="25668" xr:uid="{B2E796B8-2F1B-4411-9BD5-D0255AC38903}"/>
    <cellStyle name="Normal 2 5 3 5" xfId="11391" xr:uid="{1E6567D5-4E32-4570-9FCE-7742C332F12A}"/>
    <cellStyle name="Normal 2 5 3 5 2" xfId="21444" xr:uid="{6C406AB7-0F2D-46DA-9672-4DC94EF5EB59}"/>
    <cellStyle name="Normal 2 5 3 5 2 2" xfId="51758" xr:uid="{556B7506-4DB4-4F51-B303-3F81BDD05FD5}"/>
    <cellStyle name="Normal 2 5 3 5 2 3" xfId="36533" xr:uid="{A2BD342C-B78A-42F8-9950-5896EE3D2591}"/>
    <cellStyle name="Normal 2 5 3 5 3" xfId="16425" xr:uid="{6CA231A5-3505-499E-88C3-7E93396B759E}"/>
    <cellStyle name="Normal 2 5 3 5 3 2" xfId="46741" xr:uid="{2961B7A3-05A2-4E33-AC52-89F7F9F92351}"/>
    <cellStyle name="Normal 2 5 3 5 3 3" xfId="31516" xr:uid="{6A7A6008-ED53-4341-8F85-DE05B4AB1E33}"/>
    <cellStyle name="Normal 2 5 3 5 4" xfId="41728" xr:uid="{98703BC0-8DDA-4F7F-835C-BF025D26D682}"/>
    <cellStyle name="Normal 2 5 3 5 5" xfId="26503" xr:uid="{D1E0B32B-1427-48CC-AD98-31D1B50CF31B}"/>
    <cellStyle name="Normal 2 5 3 6" xfId="13072" xr:uid="{80A21E17-E51E-4C02-8BE4-AA346858223A}"/>
    <cellStyle name="Normal 2 5 3 6 2" xfId="23115" xr:uid="{85DC46CE-6BF7-495A-91E4-E1F073A44C56}"/>
    <cellStyle name="Normal 2 5 3 6 2 2" xfId="53429" xr:uid="{1D6B0588-C932-4731-ABFD-538FC4788FFF}"/>
    <cellStyle name="Normal 2 5 3 6 2 3" xfId="38204" xr:uid="{9089C135-3618-430D-B475-B7DB39B17A8F}"/>
    <cellStyle name="Normal 2 5 3 6 3" xfId="18096" xr:uid="{ADAF1487-6B30-496E-9F94-23ACA901BA25}"/>
    <cellStyle name="Normal 2 5 3 6 3 2" xfId="48412" xr:uid="{0839B8CF-5F11-4365-9975-AE0FF3550784}"/>
    <cellStyle name="Normal 2 5 3 6 3 3" xfId="33187" xr:uid="{A8710207-9EE9-4FA8-99B8-F88909DABC17}"/>
    <cellStyle name="Normal 2 5 3 6 4" xfId="43399" xr:uid="{066CB107-5DC5-4B83-AE08-B8608B7E2D52}"/>
    <cellStyle name="Normal 2 5 3 6 5" xfId="28174" xr:uid="{90DDE04D-7D36-4441-81C1-DBE960F850BA}"/>
    <cellStyle name="Normal 2 5 3 7" xfId="19773" xr:uid="{A44856BE-1D38-423B-A240-DB2CC66B5C6D}"/>
    <cellStyle name="Normal 2 5 3 7 2" xfId="50087" xr:uid="{3D045800-DD56-4F04-9678-1C202C656635}"/>
    <cellStyle name="Normal 2 5 3 7 3" xfId="34862" xr:uid="{13EEF798-FD89-4E80-AACD-E48A7FA2C8BC}"/>
    <cellStyle name="Normal 2 5 3 8" xfId="14753" xr:uid="{43FBFFAB-ADE4-4954-AC2A-3A0B71A6C002}"/>
    <cellStyle name="Normal 2 5 3 8 2" xfId="45070" xr:uid="{C38C0FDB-CAA7-48B3-8CDE-4428B094F40D}"/>
    <cellStyle name="Normal 2 5 3 8 3" xfId="29845" xr:uid="{AFCA649F-583F-4108-85A8-7D2324D0F226}"/>
    <cellStyle name="Normal 2 5 3 9" xfId="40059" xr:uid="{3B8EFC49-1333-45F6-9AE6-48FCB94ECC93}"/>
    <cellStyle name="Normal 2 5 30" xfId="2647" xr:uid="{EAE2CC66-DC47-4AFD-A115-64B81EE2DEF2}"/>
    <cellStyle name="Normal 2 5 30 2" xfId="2648" xr:uid="{ACB07505-5DC1-4265-B474-B4DF6E900C08}"/>
    <cellStyle name="Normal 2 5 31" xfId="2649" xr:uid="{2F87EDFB-BFED-497F-BC90-7926981390AA}"/>
    <cellStyle name="Normal 2 5 31 2" xfId="2650" xr:uid="{F5AD45C8-47BB-4AA5-9678-1CA352592FB5}"/>
    <cellStyle name="Normal 2 5 32" xfId="2651" xr:uid="{10E362DC-10A7-400E-8AA7-CCF7BFDEDB90}"/>
    <cellStyle name="Normal 2 5 32 2" xfId="2652" xr:uid="{0548A331-C33C-4714-9C4A-CBF4B2697863}"/>
    <cellStyle name="Normal 2 5 33" xfId="2653" xr:uid="{E70B840D-4B94-4191-8095-6BFB6E981238}"/>
    <cellStyle name="Normal 2 5 33 2" xfId="2654" xr:uid="{319AB9D9-6808-4843-9A5A-DC999FF2192F}"/>
    <cellStyle name="Normal 2 5 34" xfId="2655" xr:uid="{A5324700-95FF-4F7B-B811-6146335658E0}"/>
    <cellStyle name="Normal 2 5 34 2" xfId="2656" xr:uid="{2F4B62C7-C82D-4408-91DF-0635B654C296}"/>
    <cellStyle name="Normal 2 5 35" xfId="2657" xr:uid="{5F140252-3FFD-418A-B38B-C7DC81C1631C}"/>
    <cellStyle name="Normal 2 5 35 2" xfId="2658" xr:uid="{9531C4AC-B21B-46EC-9A29-B1AC2B96CEB4}"/>
    <cellStyle name="Normal 2 5 36" xfId="2659" xr:uid="{423DDF2C-1DA8-4686-8C20-819AA8D30582}"/>
    <cellStyle name="Normal 2 5 36 2" xfId="2660" xr:uid="{9DAC0C43-2FDD-4A6A-9856-A9D1DC6A08C7}"/>
    <cellStyle name="Normal 2 5 37" xfId="2661" xr:uid="{BECC457E-F910-429A-9F55-0554F32566C5}"/>
    <cellStyle name="Normal 2 5 37 2" xfId="2662" xr:uid="{0F90C28A-C1EA-46EA-BCF7-42F4FE561F0C}"/>
    <cellStyle name="Normal 2 5 38" xfId="2663" xr:uid="{B63CD3FE-07CB-4590-9375-9A62742D8E0C}"/>
    <cellStyle name="Normal 2 5 38 2" xfId="2664" xr:uid="{C5C3AFC6-B7FA-4729-9D01-33A52174A118}"/>
    <cellStyle name="Normal 2 5 39" xfId="2665" xr:uid="{958A142B-1B26-49BF-A95B-3792F1650A83}"/>
    <cellStyle name="Normal 2 5 39 2" xfId="2666" xr:uid="{3C97FC67-CBFE-4B60-880F-D925F63B8A3D}"/>
    <cellStyle name="Normal 2 5 4" xfId="2667" xr:uid="{1FA86C5F-D611-4A7C-907B-0B0A76A42BDA}"/>
    <cellStyle name="Normal 2 5 4 10" xfId="9804" xr:uid="{876D1D2C-ED28-4FC5-B175-885DDA71BC1C}"/>
    <cellStyle name="Normal 2 5 4 2" xfId="2668" xr:uid="{B0B2B017-B138-4C42-A624-EE9C8FCCECDF}"/>
    <cellStyle name="Normal 2 5 4 2 2" xfId="11063" xr:uid="{56CE93F7-9DC6-4BD8-A315-E224444A42C2}"/>
    <cellStyle name="Normal 2 5 4 2 2 2" xfId="12750" xr:uid="{559BC882-57CB-4966-9455-3AD1975BADD5}"/>
    <cellStyle name="Normal 2 5 4 2 2 2 2" xfId="22802" xr:uid="{6C6C2D60-1C55-4D84-8EA1-83D6A370E48A}"/>
    <cellStyle name="Normal 2 5 4 2 2 2 2 2" xfId="53116" xr:uid="{02736F9E-BDED-47A0-A843-38D425DD3181}"/>
    <cellStyle name="Normal 2 5 4 2 2 2 2 3" xfId="37891" xr:uid="{AA0B2A2C-7151-4BC2-A9BE-2E1DCA0AE9FB}"/>
    <cellStyle name="Normal 2 5 4 2 2 2 3" xfId="17783" xr:uid="{9C8318D2-BA0F-4B83-9ACC-A0142BEDB6D9}"/>
    <cellStyle name="Normal 2 5 4 2 2 2 3 2" xfId="48099" xr:uid="{4AF4826B-524E-49F6-8A7F-7F6D1617B84F}"/>
    <cellStyle name="Normal 2 5 4 2 2 2 3 3" xfId="32874" xr:uid="{A0A1DEA9-6D83-42CD-9DD7-C463842865E3}"/>
    <cellStyle name="Normal 2 5 4 2 2 2 4" xfId="43086" xr:uid="{870963F7-906D-4F2D-BC54-F401C365A0F1}"/>
    <cellStyle name="Normal 2 5 4 2 2 2 5" xfId="27861" xr:uid="{6A76AAE3-3CCF-4DA6-B779-20DEE1CB903C}"/>
    <cellStyle name="Normal 2 5 4 2 2 3" xfId="14430" xr:uid="{9AC7A9C9-EA21-411D-84B4-F56FC998B5CD}"/>
    <cellStyle name="Normal 2 5 4 2 2 3 2" xfId="24473" xr:uid="{FBEAEDAE-1981-470E-85A2-C552D43F90BC}"/>
    <cellStyle name="Normal 2 5 4 2 2 3 2 2" xfId="54787" xr:uid="{AE61A784-B491-4720-B718-A06C688DC5C9}"/>
    <cellStyle name="Normal 2 5 4 2 2 3 2 3" xfId="39562" xr:uid="{52BA8EE8-803A-4F58-8054-C080A2C018B7}"/>
    <cellStyle name="Normal 2 5 4 2 2 3 3" xfId="19454" xr:uid="{C4320E10-0FD2-4C88-9A06-649F78B5C514}"/>
    <cellStyle name="Normal 2 5 4 2 2 3 3 2" xfId="49770" xr:uid="{6D6F6E4F-67CF-40D8-8904-AD15B4B9EA36}"/>
    <cellStyle name="Normal 2 5 4 2 2 3 3 3" xfId="34545" xr:uid="{95E2D89B-C41E-45E0-A548-C83FAD00D1D8}"/>
    <cellStyle name="Normal 2 5 4 2 2 3 4" xfId="44757" xr:uid="{86C95B8C-8246-432B-9BB6-59BED479A110}"/>
    <cellStyle name="Normal 2 5 4 2 2 3 5" xfId="29532" xr:uid="{8F543F24-27AA-4FF3-9B12-E2283267188C}"/>
    <cellStyle name="Normal 2 5 4 2 2 4" xfId="21131" xr:uid="{23AE703F-4AC5-4DA1-ACC9-65665BE86DD1}"/>
    <cellStyle name="Normal 2 5 4 2 2 4 2" xfId="51445" xr:uid="{B621196D-45BA-4A93-B851-68AB2E61048F}"/>
    <cellStyle name="Normal 2 5 4 2 2 4 3" xfId="36220" xr:uid="{91CD02BE-2970-4E2A-8CB7-7B4865BDE9B0}"/>
    <cellStyle name="Normal 2 5 4 2 2 5" xfId="16111" xr:uid="{8A196B55-5D7F-4B7E-A4A8-6C6A5684AF19}"/>
    <cellStyle name="Normal 2 5 4 2 2 5 2" xfId="46428" xr:uid="{0DFD2502-9F48-4FF7-A5FB-C05FE8C27F5A}"/>
    <cellStyle name="Normal 2 5 4 2 2 5 3" xfId="31203" xr:uid="{8ACE0E6C-3374-481C-B81C-39E82123F803}"/>
    <cellStyle name="Normal 2 5 4 2 2 6" xfId="41416" xr:uid="{CBD8C2D6-9593-4D5D-BD7B-EA4367B13AC5}"/>
    <cellStyle name="Normal 2 5 4 2 2 7" xfId="26190" xr:uid="{367CB4BD-B61A-44BF-928E-75DDF07FF31A}"/>
    <cellStyle name="Normal 2 5 4 2 3" xfId="11913" xr:uid="{5BF953B2-8F6A-4C9F-85FE-929B9387C54D}"/>
    <cellStyle name="Normal 2 5 4 2 3 2" xfId="21966" xr:uid="{31E90424-6C58-45B9-A4D9-E5316C340E43}"/>
    <cellStyle name="Normal 2 5 4 2 3 2 2" xfId="52280" xr:uid="{4B69A983-9245-4EC3-9916-A8E409CF9C86}"/>
    <cellStyle name="Normal 2 5 4 2 3 2 3" xfId="37055" xr:uid="{FBFCE2BE-3B90-459E-967C-6B542310205D}"/>
    <cellStyle name="Normal 2 5 4 2 3 3" xfId="16947" xr:uid="{F77D900E-F106-499A-B55E-9256CAEC8B12}"/>
    <cellStyle name="Normal 2 5 4 2 3 3 2" xfId="47263" xr:uid="{D0B5FEDA-03F1-4B88-91CB-D896CDEA2BE6}"/>
    <cellStyle name="Normal 2 5 4 2 3 3 3" xfId="32038" xr:uid="{7B800026-FD06-465F-964A-8B2608DB08ED}"/>
    <cellStyle name="Normal 2 5 4 2 3 4" xfId="42250" xr:uid="{85CC778F-7766-4077-9A06-375FF11157F7}"/>
    <cellStyle name="Normal 2 5 4 2 3 5" xfId="27025" xr:uid="{F0085E1C-AA9A-4844-A70A-7E2F7EFDF54F}"/>
    <cellStyle name="Normal 2 5 4 2 4" xfId="13594" xr:uid="{FFB0094F-738D-44B4-BC0D-2AFA84C02B3E}"/>
    <cellStyle name="Normal 2 5 4 2 4 2" xfId="23637" xr:uid="{B5BE96A4-EB10-42AA-9057-CEBC980C6ECF}"/>
    <cellStyle name="Normal 2 5 4 2 4 2 2" xfId="53951" xr:uid="{FC5AEFC5-7AEA-4A35-B9B8-3F3F0B231C77}"/>
    <cellStyle name="Normal 2 5 4 2 4 2 3" xfId="38726" xr:uid="{337024B8-D971-4C9A-8B9F-416100505942}"/>
    <cellStyle name="Normal 2 5 4 2 4 3" xfId="18618" xr:uid="{14E6F960-D0FB-4CD6-A4E8-2FE9DBFC145B}"/>
    <cellStyle name="Normal 2 5 4 2 4 3 2" xfId="48934" xr:uid="{F7C4C76A-DC59-442D-BD7F-9A984152C87A}"/>
    <cellStyle name="Normal 2 5 4 2 4 3 3" xfId="33709" xr:uid="{0F933FD9-BD2C-4288-AA1E-E4A54377FEA3}"/>
    <cellStyle name="Normal 2 5 4 2 4 4" xfId="43921" xr:uid="{C7B04D99-433E-49E0-AAB4-43F9220974E8}"/>
    <cellStyle name="Normal 2 5 4 2 4 5" xfId="28696" xr:uid="{03A52630-CF76-438E-A5DB-5957DD5342D0}"/>
    <cellStyle name="Normal 2 5 4 2 5" xfId="20295" xr:uid="{A7F0A714-E949-4887-9FD5-02AACEE41641}"/>
    <cellStyle name="Normal 2 5 4 2 5 2" xfId="50609" xr:uid="{34E021DD-ACF3-4349-8C24-21243A741928}"/>
    <cellStyle name="Normal 2 5 4 2 5 3" xfId="35384" xr:uid="{46ABB346-211F-4927-86DD-CC979E0FB881}"/>
    <cellStyle name="Normal 2 5 4 2 6" xfId="15275" xr:uid="{B5CEAA62-2045-464A-891A-FA245D5C6B09}"/>
    <cellStyle name="Normal 2 5 4 2 6 2" xfId="45592" xr:uid="{73F04BEB-2C69-46A5-91DD-FC27A8667B9F}"/>
    <cellStyle name="Normal 2 5 4 2 6 3" xfId="30367" xr:uid="{6C8E78B1-B33D-47AD-A443-F9BE4C7FE2F0}"/>
    <cellStyle name="Normal 2 5 4 2 7" xfId="40580" xr:uid="{56A5560D-F2D4-4E9F-BD2B-3D99BA3F6127}"/>
    <cellStyle name="Normal 2 5 4 2 8" xfId="25354" xr:uid="{F51F305D-73F6-400D-8DB1-698423D75CE5}"/>
    <cellStyle name="Normal 2 5 4 2 9" xfId="10225" xr:uid="{EDFD6073-79A7-4E0A-B1C3-1D1BB21D34FB}"/>
    <cellStyle name="Normal 2 5 4 3" xfId="10645" xr:uid="{FE37EA69-5604-414B-AAF8-3373813999A0}"/>
    <cellStyle name="Normal 2 5 4 3 2" xfId="12332" xr:uid="{C314F2E9-4EEE-4B9D-AA6B-61367E444093}"/>
    <cellStyle name="Normal 2 5 4 3 2 2" xfId="22384" xr:uid="{06AE71B5-964B-4752-A79E-0B5A2CE2ADA9}"/>
    <cellStyle name="Normal 2 5 4 3 2 2 2" xfId="52698" xr:uid="{FA287C7E-CDC6-4189-9373-9F2A1A560EF3}"/>
    <cellStyle name="Normal 2 5 4 3 2 2 3" xfId="37473" xr:uid="{AA017CB0-457D-4DDC-BFCA-4BAF342706AD}"/>
    <cellStyle name="Normal 2 5 4 3 2 3" xfId="17365" xr:uid="{13931912-BFD8-4A67-9377-92B326FD0B55}"/>
    <cellStyle name="Normal 2 5 4 3 2 3 2" xfId="47681" xr:uid="{802C13F1-07CA-43D8-98FE-94F9C9D74AA0}"/>
    <cellStyle name="Normal 2 5 4 3 2 3 3" xfId="32456" xr:uid="{E17460FD-5B3F-4D2E-A464-8C932FB13040}"/>
    <cellStyle name="Normal 2 5 4 3 2 4" xfId="42668" xr:uid="{2F0470D5-DAEA-46CD-A6A7-EACD5A4C31A9}"/>
    <cellStyle name="Normal 2 5 4 3 2 5" xfId="27443" xr:uid="{A603C82B-D402-4FC5-9535-861C66FD26F8}"/>
    <cellStyle name="Normal 2 5 4 3 3" xfId="14012" xr:uid="{503D4431-FA13-4056-B94A-883332E66680}"/>
    <cellStyle name="Normal 2 5 4 3 3 2" xfId="24055" xr:uid="{7334F48C-7C1E-4958-9DA2-97DEDEFE015B}"/>
    <cellStyle name="Normal 2 5 4 3 3 2 2" xfId="54369" xr:uid="{C017682B-D259-4BCD-8C0E-462BCCADCD21}"/>
    <cellStyle name="Normal 2 5 4 3 3 2 3" xfId="39144" xr:uid="{AAD2F644-A582-4585-95B7-B2783FA91FCB}"/>
    <cellStyle name="Normal 2 5 4 3 3 3" xfId="19036" xr:uid="{556BC311-DA7C-4002-9134-83417891F9A1}"/>
    <cellStyle name="Normal 2 5 4 3 3 3 2" xfId="49352" xr:uid="{4CDE9CDB-D25B-4DE3-A358-188A8A9FC1FC}"/>
    <cellStyle name="Normal 2 5 4 3 3 3 3" xfId="34127" xr:uid="{0369D074-4544-469F-8172-F88A6BDD0399}"/>
    <cellStyle name="Normal 2 5 4 3 3 4" xfId="44339" xr:uid="{332AD73D-A9ED-4051-AEAC-122E07736A2C}"/>
    <cellStyle name="Normal 2 5 4 3 3 5" xfId="29114" xr:uid="{14FEE926-DF37-44CB-9F81-B8C1A4A8E12D}"/>
    <cellStyle name="Normal 2 5 4 3 4" xfId="20713" xr:uid="{228299B2-205A-4623-8EB8-8958794903E9}"/>
    <cellStyle name="Normal 2 5 4 3 4 2" xfId="51027" xr:uid="{1C1A343B-96F2-473D-A9B3-7F4E4AD08668}"/>
    <cellStyle name="Normal 2 5 4 3 4 3" xfId="35802" xr:uid="{C52BA740-3EEB-445D-BA7A-FECE8A31CE0D}"/>
    <cellStyle name="Normal 2 5 4 3 5" xfId="15693" xr:uid="{95EDD378-9D9C-4F4F-A834-C48884071DAC}"/>
    <cellStyle name="Normal 2 5 4 3 5 2" xfId="46010" xr:uid="{97019129-AAF9-4863-BCBE-CFF016D688AD}"/>
    <cellStyle name="Normal 2 5 4 3 5 3" xfId="30785" xr:uid="{C1036914-5B5E-409B-B50E-7BAB4C8DB05B}"/>
    <cellStyle name="Normal 2 5 4 3 6" xfId="40998" xr:uid="{16E79043-51AA-4568-A556-41B8BEF0A57E}"/>
    <cellStyle name="Normal 2 5 4 3 7" xfId="25772" xr:uid="{0E972F9B-22FC-4D59-B81E-CFCBC1EA0E19}"/>
    <cellStyle name="Normal 2 5 4 4" xfId="11495" xr:uid="{B70D7AE4-E9D8-4A0F-94E5-16A3C409F321}"/>
    <cellStyle name="Normal 2 5 4 4 2" xfId="21548" xr:uid="{04DF0E72-FEA5-43A2-B750-8D2F250A3806}"/>
    <cellStyle name="Normal 2 5 4 4 2 2" xfId="51862" xr:uid="{2F6B915D-6DB1-4B05-A9A2-6207B5458009}"/>
    <cellStyle name="Normal 2 5 4 4 2 3" xfId="36637" xr:uid="{55B91E53-CF21-4173-8BF9-96FC41DD02A0}"/>
    <cellStyle name="Normal 2 5 4 4 3" xfId="16529" xr:uid="{8487480F-3812-4A3A-A216-9F72C5258D29}"/>
    <cellStyle name="Normal 2 5 4 4 3 2" xfId="46845" xr:uid="{7A86C077-3835-49D2-ABDF-2375872C5F80}"/>
    <cellStyle name="Normal 2 5 4 4 3 3" xfId="31620" xr:uid="{44D3C758-22EE-44C0-9C63-AC4A13B34A83}"/>
    <cellStyle name="Normal 2 5 4 4 4" xfId="41832" xr:uid="{89677185-29FE-4251-AA2C-CE735A7A52A8}"/>
    <cellStyle name="Normal 2 5 4 4 5" xfId="26607" xr:uid="{EF707EBB-4599-4B8B-AEF8-DE0BE04027C0}"/>
    <cellStyle name="Normal 2 5 4 5" xfId="13176" xr:uid="{3CC0E275-C792-429B-A924-F28618CEB82A}"/>
    <cellStyle name="Normal 2 5 4 5 2" xfId="23219" xr:uid="{F6A54BF9-8C75-48F1-99CA-A07F56AA2BD2}"/>
    <cellStyle name="Normal 2 5 4 5 2 2" xfId="53533" xr:uid="{065DA353-08B6-4E34-AF91-D4DD1DC32931}"/>
    <cellStyle name="Normal 2 5 4 5 2 3" xfId="38308" xr:uid="{D38BE40C-B219-4799-AB9A-7B157388B457}"/>
    <cellStyle name="Normal 2 5 4 5 3" xfId="18200" xr:uid="{AE51C1EB-7DF6-4CF7-94D5-A436351B26C5}"/>
    <cellStyle name="Normal 2 5 4 5 3 2" xfId="48516" xr:uid="{3E70CD4E-DCCF-4D63-A55C-7A1A27E99C65}"/>
    <cellStyle name="Normal 2 5 4 5 3 3" xfId="33291" xr:uid="{05134FAD-FF4E-472D-B751-F777249C9FA9}"/>
    <cellStyle name="Normal 2 5 4 5 4" xfId="43503" xr:uid="{03FEDCE9-32D6-4E62-89FF-BBBB53C64CB9}"/>
    <cellStyle name="Normal 2 5 4 5 5" xfId="28278" xr:uid="{25064C4E-A0CB-446B-8DFC-FDB675B2F329}"/>
    <cellStyle name="Normal 2 5 4 6" xfId="19877" xr:uid="{D5137544-DE81-46C6-9619-22B94AF3959F}"/>
    <cellStyle name="Normal 2 5 4 6 2" xfId="50191" xr:uid="{893CF60B-DB6D-4EB3-BAC1-88F4A8BA9E0F}"/>
    <cellStyle name="Normal 2 5 4 6 3" xfId="34966" xr:uid="{E8B00291-9B2F-4A54-97B7-7AC44EC89596}"/>
    <cellStyle name="Normal 2 5 4 7" xfId="14857" xr:uid="{0DB0F6A6-D5F7-418B-8400-74C9268F8754}"/>
    <cellStyle name="Normal 2 5 4 7 2" xfId="45174" xr:uid="{18CFFBDF-1497-45CC-94F9-40A056AD1945}"/>
    <cellStyle name="Normal 2 5 4 7 3" xfId="29949" xr:uid="{E7D43006-7CD9-492A-872A-F93DEABF0ADE}"/>
    <cellStyle name="Normal 2 5 4 8" xfId="40162" xr:uid="{5C771634-EA05-40BD-99EE-7C62490EB0EE}"/>
    <cellStyle name="Normal 2 5 4 9" xfId="24936" xr:uid="{DDDDA864-1558-4A6F-A79C-84EABE16CDC2}"/>
    <cellStyle name="Normal 2 5 40" xfId="2669" xr:uid="{5DBEF5F9-B992-489D-B168-30DD56162E7E}"/>
    <cellStyle name="Normal 2 5 40 2" xfId="2670" xr:uid="{DB99FF6C-17A4-4781-B798-47AAA23713B0}"/>
    <cellStyle name="Normal 2 5 41" xfId="2671" xr:uid="{4F25A228-C603-4BE0-BB5E-C677AE6C6F16}"/>
    <cellStyle name="Normal 2 5 41 2" xfId="2672" xr:uid="{1CC434A2-091F-4279-A3E5-B36E0A47648A}"/>
    <cellStyle name="Normal 2 5 42" xfId="2673" xr:uid="{DB8E61F8-D207-4BEB-A518-E06821D21419}"/>
    <cellStyle name="Normal 2 5 42 2" xfId="2674" xr:uid="{9F99E634-EF17-4EC0-A56D-54ABCB4FB78A}"/>
    <cellStyle name="Normal 2 5 43" xfId="2675" xr:uid="{84FED45C-CA2F-4D68-BD55-7D40A19B6657}"/>
    <cellStyle name="Normal 2 5 43 2" xfId="2676" xr:uid="{979EEC13-DDE0-427F-A4FD-B5341C9BBE13}"/>
    <cellStyle name="Normal 2 5 44" xfId="2677" xr:uid="{BE94C550-A2F6-487B-818C-80E88AE25027}"/>
    <cellStyle name="Normal 2 5 44 2" xfId="2678" xr:uid="{90033478-1B24-4FD2-8407-3B07D3D0B4BA}"/>
    <cellStyle name="Normal 2 5 45" xfId="2679" xr:uid="{AB1BA326-3E31-46D8-841F-E5576F35AC1A}"/>
    <cellStyle name="Normal 2 5 45 2" xfId="2680" xr:uid="{D401F785-F1AE-40DA-AECA-BBB582644518}"/>
    <cellStyle name="Normal 2 5 46" xfId="2681" xr:uid="{763DD672-6118-4A0D-80E1-9CC1BD537230}"/>
    <cellStyle name="Normal 2 5 46 2" xfId="2682" xr:uid="{3053CF1A-DCE5-435D-84F4-05E165F7F2D6}"/>
    <cellStyle name="Normal 2 5 47" xfId="2683" xr:uid="{588DC9D8-6D9F-45A5-84F5-8AF8B95C8F9D}"/>
    <cellStyle name="Normal 2 5 47 2" xfId="2684" xr:uid="{B6E27503-9183-4FB3-8866-BFCB45BBC694}"/>
    <cellStyle name="Normal 2 5 48" xfId="2685" xr:uid="{B53072C2-41C0-4FF8-89A3-51B9994D2EBA}"/>
    <cellStyle name="Normal 2 5 48 2" xfId="2686" xr:uid="{B7E3ED22-CAD5-418C-80CC-BE65B9E94F43}"/>
    <cellStyle name="Normal 2 5 49" xfId="2687" xr:uid="{22A13D17-12FB-4482-9113-80EC8C028E30}"/>
    <cellStyle name="Normal 2 5 49 2" xfId="2688" xr:uid="{62B20AE1-F8FF-41B3-BC92-A03A02010C1F}"/>
    <cellStyle name="Normal 2 5 5" xfId="2689" xr:uid="{8484542A-7659-4887-A142-3A7962504BA8}"/>
    <cellStyle name="Normal 2 5 5 2" xfId="2690" xr:uid="{89AFC2CF-E8A7-427B-85D7-9AD7ACF96453}"/>
    <cellStyle name="Normal 2 5 5 2 2" xfId="12542" xr:uid="{EA95CBC6-7955-43F8-9C1D-9D2CC145191B}"/>
    <cellStyle name="Normal 2 5 5 2 2 2" xfId="22594" xr:uid="{BCF0EE94-90F6-450E-A30B-746B819A480B}"/>
    <cellStyle name="Normal 2 5 5 2 2 2 2" xfId="52908" xr:uid="{E4F658CF-19D6-47E4-82C9-393D9B6B5611}"/>
    <cellStyle name="Normal 2 5 5 2 2 2 3" xfId="37683" xr:uid="{8ABE0F44-392B-4971-86B8-6DA738AD1DEC}"/>
    <cellStyle name="Normal 2 5 5 2 2 3" xfId="17575" xr:uid="{D760BC18-C48A-43CE-BF6D-7E857EFC9A96}"/>
    <cellStyle name="Normal 2 5 5 2 2 3 2" xfId="47891" xr:uid="{39AF9313-36CB-4153-98C5-383ECFA4E938}"/>
    <cellStyle name="Normal 2 5 5 2 2 3 3" xfId="32666" xr:uid="{4FA40675-2725-4CAE-B1D2-B7E07519BBED}"/>
    <cellStyle name="Normal 2 5 5 2 2 4" xfId="42878" xr:uid="{44C901B2-B58E-4567-90CC-C8D188B03871}"/>
    <cellStyle name="Normal 2 5 5 2 2 5" xfId="27653" xr:uid="{62421F2E-DD15-40AA-97D9-8421CC607828}"/>
    <cellStyle name="Normal 2 5 5 2 3" xfId="14222" xr:uid="{7A16DC5C-E049-4613-ABEF-E998A859A4E6}"/>
    <cellStyle name="Normal 2 5 5 2 3 2" xfId="24265" xr:uid="{1D823E63-739D-4DED-9BEC-B77C5D17C9B9}"/>
    <cellStyle name="Normal 2 5 5 2 3 2 2" xfId="54579" xr:uid="{4A1A8747-237F-4958-BDFE-F45ED61C268A}"/>
    <cellStyle name="Normal 2 5 5 2 3 2 3" xfId="39354" xr:uid="{F33CD68B-BA83-485E-81A3-75C4F394AAB3}"/>
    <cellStyle name="Normal 2 5 5 2 3 3" xfId="19246" xr:uid="{1D1ADAB9-8394-472F-9CD0-7B06883A9269}"/>
    <cellStyle name="Normal 2 5 5 2 3 3 2" xfId="49562" xr:uid="{90720DAA-4CD5-4B90-A7B6-1474CAC57922}"/>
    <cellStyle name="Normal 2 5 5 2 3 3 3" xfId="34337" xr:uid="{D1319AB6-3304-42EA-8F50-259D1FE0C397}"/>
    <cellStyle name="Normal 2 5 5 2 3 4" xfId="44549" xr:uid="{6370DB03-111E-4977-A02B-DDAFB45D979B}"/>
    <cellStyle name="Normal 2 5 5 2 3 5" xfId="29324" xr:uid="{8D15CAB9-2C69-46EC-9ED3-A831CFF3B94C}"/>
    <cellStyle name="Normal 2 5 5 2 4" xfId="20923" xr:uid="{DB2D69D4-1A5A-470A-BB2C-B966256677D9}"/>
    <cellStyle name="Normal 2 5 5 2 4 2" xfId="51237" xr:uid="{27B170BE-B3E0-448F-8382-3A5C5EE9D096}"/>
    <cellStyle name="Normal 2 5 5 2 4 3" xfId="36012" xr:uid="{F51C0BE8-E605-4BCF-988A-8572272F27AD}"/>
    <cellStyle name="Normal 2 5 5 2 5" xfId="15903" xr:uid="{D294A941-CC0F-44DC-92B1-7EEFE6B83438}"/>
    <cellStyle name="Normal 2 5 5 2 5 2" xfId="46220" xr:uid="{CFF6F360-289A-4A03-B626-B6FD372FDB1F}"/>
    <cellStyle name="Normal 2 5 5 2 5 3" xfId="30995" xr:uid="{2C389458-3A92-4498-94E2-C2CDD76A102D}"/>
    <cellStyle name="Normal 2 5 5 2 6" xfId="41208" xr:uid="{3E1F714D-EF5B-4342-B3E3-6C1CF222B7A9}"/>
    <cellStyle name="Normal 2 5 5 2 7" xfId="25982" xr:uid="{8EEBAAC5-91CE-4DD1-99E1-EBE556A37B6E}"/>
    <cellStyle name="Normal 2 5 5 2 8" xfId="10855" xr:uid="{225FEFCB-4786-4B74-BE45-B9A7126E519C}"/>
    <cellStyle name="Normal 2 5 5 3" xfId="11705" xr:uid="{0472361F-E135-4622-8672-862102C03471}"/>
    <cellStyle name="Normal 2 5 5 3 2" xfId="21758" xr:uid="{C7AC673C-E515-4B81-B758-8A1302543120}"/>
    <cellStyle name="Normal 2 5 5 3 2 2" xfId="52072" xr:uid="{360DCEDD-629D-419D-B298-AB48D0F5E9F7}"/>
    <cellStyle name="Normal 2 5 5 3 2 3" xfId="36847" xr:uid="{B9F6A34B-9D39-4ED8-85FD-19AE77B0B37D}"/>
    <cellStyle name="Normal 2 5 5 3 3" xfId="16739" xr:uid="{9E15AC23-6F09-4E7A-9D9A-25EDFCFBA7DE}"/>
    <cellStyle name="Normal 2 5 5 3 3 2" xfId="47055" xr:uid="{B98A0798-0B1D-4C19-9CBD-686BAACB54B0}"/>
    <cellStyle name="Normal 2 5 5 3 3 3" xfId="31830" xr:uid="{863967DE-D823-4866-8864-1C715A1B07CE}"/>
    <cellStyle name="Normal 2 5 5 3 4" xfId="42042" xr:uid="{07EEA1FB-8D2C-4B82-9B65-6190FD9D7053}"/>
    <cellStyle name="Normal 2 5 5 3 5" xfId="26817" xr:uid="{391D65EB-F623-4507-A6D2-BE648A553F76}"/>
    <cellStyle name="Normal 2 5 5 4" xfId="13386" xr:uid="{99760BBB-5F19-408E-A795-2C727F85AF83}"/>
    <cellStyle name="Normal 2 5 5 4 2" xfId="23429" xr:uid="{614266CB-498E-48DF-A91A-66AF37319617}"/>
    <cellStyle name="Normal 2 5 5 4 2 2" xfId="53743" xr:uid="{A488143E-A78A-4076-8B3F-E467E4966657}"/>
    <cellStyle name="Normal 2 5 5 4 2 3" xfId="38518" xr:uid="{4F5BDAD5-5050-414E-92AF-DEEDF0ECD5C8}"/>
    <cellStyle name="Normal 2 5 5 4 3" xfId="18410" xr:uid="{349428FD-FBCB-403B-BFD0-11CCDF59A9F7}"/>
    <cellStyle name="Normal 2 5 5 4 3 2" xfId="48726" xr:uid="{85A51E0C-A733-42D0-B6C4-2FD40E92F8DF}"/>
    <cellStyle name="Normal 2 5 5 4 3 3" xfId="33501" xr:uid="{28F3B60B-58AB-4F4C-B3C5-0307EE590378}"/>
    <cellStyle name="Normal 2 5 5 4 4" xfId="43713" xr:uid="{7923083C-BBC4-402F-9C31-F293766FF002}"/>
    <cellStyle name="Normal 2 5 5 4 5" xfId="28488" xr:uid="{53A2C61A-05D3-4CA3-B36C-B9E5F13A169C}"/>
    <cellStyle name="Normal 2 5 5 5" xfId="20087" xr:uid="{06D75272-D15F-47AD-906E-7EBBD444F571}"/>
    <cellStyle name="Normal 2 5 5 5 2" xfId="50401" xr:uid="{39071A2F-E50A-4632-AFB2-5D25B10F37D8}"/>
    <cellStyle name="Normal 2 5 5 5 3" xfId="35176" xr:uid="{CB74C298-3051-4C22-92C9-1AE930DCFFE2}"/>
    <cellStyle name="Normal 2 5 5 6" xfId="15067" xr:uid="{E72491D3-1B8E-4D6B-B1B3-30B08BFDE3DB}"/>
    <cellStyle name="Normal 2 5 5 6 2" xfId="45384" xr:uid="{32061489-5EE2-463D-B013-A81A63DCCC38}"/>
    <cellStyle name="Normal 2 5 5 6 3" xfId="30159" xr:uid="{E8E4D741-1B2A-4AC4-A2D9-054E2EAECE90}"/>
    <cellStyle name="Normal 2 5 5 7" xfId="40372" xr:uid="{86C635B9-1C5B-432E-A9C8-AA22B3B8CCF5}"/>
    <cellStyle name="Normal 2 5 5 8" xfId="25146" xr:uid="{AE15C86A-2DBE-4322-948C-143BD6D5BA27}"/>
    <cellStyle name="Normal 2 5 5 9" xfId="10016" xr:uid="{43DA7BB0-ACEA-4741-B8B3-9B50D1453A05}"/>
    <cellStyle name="Normal 2 5 50" xfId="2691" xr:uid="{488736BD-F2A7-44C7-95AB-A6F0266DC388}"/>
    <cellStyle name="Normal 2 5 50 2" xfId="2692" xr:uid="{DDA95B80-8857-4E93-8396-00B253E81F5D}"/>
    <cellStyle name="Normal 2 5 51" xfId="2693" xr:uid="{43C04F10-F0E5-4A79-86AA-538B6CF7F070}"/>
    <cellStyle name="Normal 2 5 51 2" xfId="2694" xr:uid="{A55440AA-3D7B-49EB-9F37-CC76A40D19F8}"/>
    <cellStyle name="Normal 2 5 52" xfId="2695" xr:uid="{A30CC4E3-E8F1-4997-A1C0-C5375128BC32}"/>
    <cellStyle name="Normal 2 5 52 2" xfId="2696" xr:uid="{191E99C2-6AAC-48C4-B871-8F4F1ADC510E}"/>
    <cellStyle name="Normal 2 5 53" xfId="2697" xr:uid="{77D44A18-435E-4908-B922-4DA941B13097}"/>
    <cellStyle name="Normal 2 5 53 2" xfId="2698" xr:uid="{1B0BBE63-4C87-4331-9812-F2EACC568735}"/>
    <cellStyle name="Normal 2 5 54" xfId="2699" xr:uid="{0F123598-29E1-44DE-8727-547D926D341C}"/>
    <cellStyle name="Normal 2 5 54 2" xfId="2700" xr:uid="{76FD191F-683F-475D-B53B-1835181A1EC0}"/>
    <cellStyle name="Normal 2 5 55" xfId="2701" xr:uid="{A8A8EB67-FF82-4494-AC75-187D6A66E95E}"/>
    <cellStyle name="Normal 2 5 55 2" xfId="2702" xr:uid="{B4D2358B-DEE8-48AC-B0D9-5FB9D02DF4AD}"/>
    <cellStyle name="Normal 2 5 56" xfId="2703" xr:uid="{FBBB4D03-62AA-4E58-8FD5-53FC6CF29C9C}"/>
    <cellStyle name="Normal 2 5 56 2" xfId="2704" xr:uid="{86F8D381-5F1F-437B-9A23-3CF17F232654}"/>
    <cellStyle name="Normal 2 5 57" xfId="2705" xr:uid="{F7BB3E53-EFB3-485A-A74F-88AA3BB98BDE}"/>
    <cellStyle name="Normal 2 5 57 2" xfId="2706" xr:uid="{C78D1E72-8742-4116-B1F0-2093706D49EB}"/>
    <cellStyle name="Normal 2 5 58" xfId="2707" xr:uid="{F661B0D7-F2ED-4537-90F9-FF18C1639021}"/>
    <cellStyle name="Normal 2 5 58 2" xfId="2708" xr:uid="{1F322EA4-52E7-4175-9AFD-0B78E2B0546C}"/>
    <cellStyle name="Normal 2 5 59" xfId="2709" xr:uid="{387E0F42-EDED-4BF0-9AA5-96059133504A}"/>
    <cellStyle name="Normal 2 5 59 2" xfId="2710" xr:uid="{2CA724FC-2A8A-410B-8B97-50233733C77A}"/>
    <cellStyle name="Normal 2 5 6" xfId="2711" xr:uid="{B6216F87-80D0-4F4E-8778-A6B53ACEDF17}"/>
    <cellStyle name="Normal 2 5 6 2" xfId="2712" xr:uid="{AE53DDA7-512C-4924-8B09-BD3FC94BA843}"/>
    <cellStyle name="Normal 2 5 6 2 2" xfId="22176" xr:uid="{1507105D-3715-472E-8DC1-041C7CC97569}"/>
    <cellStyle name="Normal 2 5 6 2 2 2" xfId="52490" xr:uid="{F9A569C6-0F48-4E0B-A886-9B3E9CF076D5}"/>
    <cellStyle name="Normal 2 5 6 2 2 3" xfId="37265" xr:uid="{9AAD97FB-8E9C-4D81-93E3-9D4B46DB8F9B}"/>
    <cellStyle name="Normal 2 5 6 2 3" xfId="17157" xr:uid="{0B7E163A-9CBD-4EB6-BA02-0D3E20964908}"/>
    <cellStyle name="Normal 2 5 6 2 3 2" xfId="47473" xr:uid="{12735E24-78F9-447D-98F3-FDDBB3CE476D}"/>
    <cellStyle name="Normal 2 5 6 2 3 3" xfId="32248" xr:uid="{34592CF2-599A-4896-9DE1-AA4C8B2787BB}"/>
    <cellStyle name="Normal 2 5 6 2 4" xfId="42460" xr:uid="{6961D600-D2F2-413E-B7D7-FC0DCAC154CC}"/>
    <cellStyle name="Normal 2 5 6 2 5" xfId="27235" xr:uid="{8D48AA60-8008-4265-BB06-E8DD7532D262}"/>
    <cellStyle name="Normal 2 5 6 2 6" xfId="12124" xr:uid="{87826823-498A-49BB-BE11-7D56463664D4}"/>
    <cellStyle name="Normal 2 5 6 3" xfId="13804" xr:uid="{38BEF724-E6F1-4050-B8FE-583C770E4623}"/>
    <cellStyle name="Normal 2 5 6 3 2" xfId="23847" xr:uid="{B1D706E7-A495-4D27-A7DE-306DBEA9B950}"/>
    <cellStyle name="Normal 2 5 6 3 2 2" xfId="54161" xr:uid="{1D268910-F92F-4849-825C-8040E3CFF1B1}"/>
    <cellStyle name="Normal 2 5 6 3 2 3" xfId="38936" xr:uid="{BC49349A-5DED-4968-93D5-335E5A0C395B}"/>
    <cellStyle name="Normal 2 5 6 3 3" xfId="18828" xr:uid="{51B17257-F389-496F-BEE3-2294FC111349}"/>
    <cellStyle name="Normal 2 5 6 3 3 2" xfId="49144" xr:uid="{DFE607AE-37A7-4D60-8D4C-9916448DF0B5}"/>
    <cellStyle name="Normal 2 5 6 3 3 3" xfId="33919" xr:uid="{CBC2C928-D9A0-4DC1-9706-1A7A2DC90EC3}"/>
    <cellStyle name="Normal 2 5 6 3 4" xfId="44131" xr:uid="{13ADB214-4458-41B8-85C1-0E746FBD6FCE}"/>
    <cellStyle name="Normal 2 5 6 3 5" xfId="28906" xr:uid="{A1E17671-CC9A-41D5-BD3B-CB24AD652460}"/>
    <cellStyle name="Normal 2 5 6 4" xfId="20505" xr:uid="{566098E2-D02A-4A03-A755-3E79DD30D509}"/>
    <cellStyle name="Normal 2 5 6 4 2" xfId="50819" xr:uid="{6301EDE6-6FB6-4921-8A76-07C5CFAD4FB7}"/>
    <cellStyle name="Normal 2 5 6 4 3" xfId="35594" xr:uid="{2ED51274-7D41-4605-99DD-C9C85784C870}"/>
    <cellStyle name="Normal 2 5 6 5" xfId="15485" xr:uid="{BEEA06CC-2A45-44FE-BB4B-3BDBF299A3D2}"/>
    <cellStyle name="Normal 2 5 6 5 2" xfId="45802" xr:uid="{1E41B0AF-4459-455B-91D9-199708C46987}"/>
    <cellStyle name="Normal 2 5 6 5 3" xfId="30577" xr:uid="{10AFDD95-21E2-4F7F-A120-D3ADA5EA8A59}"/>
    <cellStyle name="Normal 2 5 6 6" xfId="40790" xr:uid="{47313435-530A-449D-8F4E-17107994DC73}"/>
    <cellStyle name="Normal 2 5 6 7" xfId="25564" xr:uid="{6DE64047-1CC5-4865-B416-61626BA2BFBF}"/>
    <cellStyle name="Normal 2 5 6 8" xfId="10436" xr:uid="{C7237141-B760-41A1-95DC-45B5AC2012A4}"/>
    <cellStyle name="Normal 2 5 60" xfId="2713" xr:uid="{2437CF3F-1947-41CF-81A6-DC76FB6BE0D5}"/>
    <cellStyle name="Normal 2 5 60 2" xfId="2714" xr:uid="{49C25A87-1526-40A0-98E2-277E6070979F}"/>
    <cellStyle name="Normal 2 5 61" xfId="2715" xr:uid="{CCDBF3F7-8DF8-46A4-92C2-F9023F869FCB}"/>
    <cellStyle name="Normal 2 5 61 2" xfId="2716" xr:uid="{38144940-C073-492E-9495-34047D3D41ED}"/>
    <cellStyle name="Normal 2 5 62" xfId="2717" xr:uid="{6CFF2624-E57C-47BD-914B-2F634748786E}"/>
    <cellStyle name="Normal 2 5 62 2" xfId="2718" xr:uid="{7254F916-E539-4EA6-98AC-28E09AD7EAAD}"/>
    <cellStyle name="Normal 2 5 63" xfId="2719" xr:uid="{595112A8-676C-4D33-BA06-637CFB5DFF20}"/>
    <cellStyle name="Normal 2 5 63 2" xfId="2720" xr:uid="{FA544F9F-9D9D-43AA-92EE-656A35080D1E}"/>
    <cellStyle name="Normal 2 5 64" xfId="2721" xr:uid="{DE6A9463-A2D1-482E-A6AC-41C73DE7A21F}"/>
    <cellStyle name="Normal 2 5 64 2" xfId="2722" xr:uid="{E1D5771A-5D55-4143-BA94-02F403EDF2D3}"/>
    <cellStyle name="Normal 2 5 65" xfId="2723" xr:uid="{1FB4190F-48A7-4D29-8EF2-94C9814925BB}"/>
    <cellStyle name="Normal 2 5 65 2" xfId="2724" xr:uid="{82782B40-6A28-41DE-BA1B-17FFFCB2F0C5}"/>
    <cellStyle name="Normal 2 5 66" xfId="2725" xr:uid="{5DBCDC59-E50D-43C7-87A6-571F8BAA2C07}"/>
    <cellStyle name="Normal 2 5 66 2" xfId="2726" xr:uid="{24474904-4F3A-4085-9A62-E0BAC950AB26}"/>
    <cellStyle name="Normal 2 5 67" xfId="2727" xr:uid="{81BBC517-5E1B-4D7F-92DA-0B153055EC21}"/>
    <cellStyle name="Normal 2 5 67 2" xfId="2728" xr:uid="{124ABEE0-8E9E-4C30-9C71-84859A3F21D1}"/>
    <cellStyle name="Normal 2 5 68" xfId="2729" xr:uid="{FCA2A3ED-36C3-45F9-8A7D-B1E1B2AE65BC}"/>
    <cellStyle name="Normal 2 5 68 2" xfId="2730" xr:uid="{7FE575DC-92C5-4CA5-A88C-CE99B407E017}"/>
    <cellStyle name="Normal 2 5 69" xfId="2731" xr:uid="{0E732D6C-F522-4F5D-B627-781A7685DCB4}"/>
    <cellStyle name="Normal 2 5 69 2" xfId="2732" xr:uid="{A2E7BA88-C196-4B78-986F-5403C84C6780}"/>
    <cellStyle name="Normal 2 5 7" xfId="2733" xr:uid="{0DCD40D6-ADC5-4F58-B8F5-7369D12D92B4}"/>
    <cellStyle name="Normal 2 5 7 2" xfId="2734" xr:uid="{734CEB12-CAA9-4E7D-BED7-FA3D32F11E35}"/>
    <cellStyle name="Normal 2 5 7 2 2" xfId="51654" xr:uid="{1B3C6D32-D4D3-4B7D-AC07-5C9C66B6E8CD}"/>
    <cellStyle name="Normal 2 5 7 2 3" xfId="36429" xr:uid="{B5AB12EE-5737-4ABD-8A5F-08146C8F46CD}"/>
    <cellStyle name="Normal 2 5 7 2 4" xfId="21340" xr:uid="{8353B6BD-D378-4B39-9176-51CEABB1B0A0}"/>
    <cellStyle name="Normal 2 5 7 3" xfId="16321" xr:uid="{A0EDBB99-C1F1-4D54-9818-1E79E628A814}"/>
    <cellStyle name="Normal 2 5 7 3 2" xfId="46637" xr:uid="{5A814082-88BC-49BD-8366-210F9BE4E1E2}"/>
    <cellStyle name="Normal 2 5 7 3 3" xfId="31412" xr:uid="{A84F5D20-7C46-4D8E-A435-0A769B04FDA9}"/>
    <cellStyle name="Normal 2 5 7 4" xfId="41624" xr:uid="{F98666FB-AB4C-4693-9B52-EDD489E451AD}"/>
    <cellStyle name="Normal 2 5 7 5" xfId="26399" xr:uid="{AE5CBF97-FB27-4416-AD98-4C39860C16EC}"/>
    <cellStyle name="Normal 2 5 7 6" xfId="11284" xr:uid="{4881383A-9A63-4310-BC90-087A19E20F75}"/>
    <cellStyle name="Normal 2 5 70" xfId="2735" xr:uid="{9A16D9E3-0EEA-41D2-AF10-B4881C78FBA2}"/>
    <cellStyle name="Normal 2 5 70 2" xfId="2736" xr:uid="{0BA204A3-4E8B-4831-9A3F-8AEAEBCF11D7}"/>
    <cellStyle name="Normal 2 5 71" xfId="2737" xr:uid="{F69FDC7C-7046-4813-8DD7-94EAE698B2DA}"/>
    <cellStyle name="Normal 2 5 71 2" xfId="2738" xr:uid="{142EC18B-8EA2-4A27-B73C-5A3B018492AB}"/>
    <cellStyle name="Normal 2 5 72" xfId="2739" xr:uid="{D9AE9E29-A5CA-41FB-A1BC-D5B89FFE81B0}"/>
    <cellStyle name="Normal 2 5 72 2" xfId="2740" xr:uid="{D9BDDDEC-A69C-4C89-819F-4C9EDF4C4346}"/>
    <cellStyle name="Normal 2 5 73" xfId="2741" xr:uid="{402E289A-5A0E-41D2-B78B-69979571D463}"/>
    <cellStyle name="Normal 2 5 73 2" xfId="2742" xr:uid="{8BD6113D-9C1D-4F9D-AC55-347360DB5A5E}"/>
    <cellStyle name="Normal 2 5 74" xfId="2743" xr:uid="{5D85050C-5C07-459F-AEC1-673B260377C2}"/>
    <cellStyle name="Normal 2 5 74 2" xfId="2744" xr:uid="{11C14A57-57DE-46EC-8652-32B0DB36EF5A}"/>
    <cellStyle name="Normal 2 5 75" xfId="2745" xr:uid="{3603D169-7BD7-48DD-A7E3-11B980C87C5E}"/>
    <cellStyle name="Normal 2 5 75 2" xfId="2746" xr:uid="{615D5249-76C5-46A9-B7FC-260605CAF8DB}"/>
    <cellStyle name="Normal 2 5 76" xfId="2747" xr:uid="{DEE5DE66-2280-44E2-AC2F-FC09E59AEB58}"/>
    <cellStyle name="Normal 2 5 76 2" xfId="2748" xr:uid="{0719A16A-0B21-4310-BE33-6E626557FEB4}"/>
    <cellStyle name="Normal 2 5 77" xfId="2749" xr:uid="{ED1E94AE-6ADF-4318-BE52-53E499633546}"/>
    <cellStyle name="Normal 2 5 77 2" xfId="2750" xr:uid="{355C03DA-8F54-48BD-93D3-9153B2FBE14F}"/>
    <cellStyle name="Normal 2 5 78" xfId="2751" xr:uid="{37D89ECE-B289-4B8F-B3C2-062FD649071B}"/>
    <cellStyle name="Normal 2 5 78 2" xfId="2752" xr:uid="{F4B2F547-98D3-44C8-9649-217C6CC8E907}"/>
    <cellStyle name="Normal 2 5 79" xfId="2753" xr:uid="{FE70E60E-2BDC-4F45-AE2A-9CF4D1B57419}"/>
    <cellStyle name="Normal 2 5 79 2" xfId="2754" xr:uid="{9F1E54F6-5B11-452B-830D-AF095148BF58}"/>
    <cellStyle name="Normal 2 5 8" xfId="2755" xr:uid="{9FFF92F3-FCB9-4E04-8E68-039992DC0849}"/>
    <cellStyle name="Normal 2 5 8 2" xfId="2756" xr:uid="{320125D0-ED8F-4F62-8B6A-36C5142490B4}"/>
    <cellStyle name="Normal 2 5 8 2 2" xfId="53325" xr:uid="{593D7167-F832-490A-A69C-B8CBC2743644}"/>
    <cellStyle name="Normal 2 5 8 2 3" xfId="38100" xr:uid="{3E437294-831F-4478-8DF2-ADF08E46FA85}"/>
    <cellStyle name="Normal 2 5 8 2 4" xfId="23011" xr:uid="{602273B1-E741-445D-9EEF-6ABA07B11542}"/>
    <cellStyle name="Normal 2 5 8 3" xfId="17992" xr:uid="{17556837-E4BD-459D-86C0-C13DC9AE70C4}"/>
    <cellStyle name="Normal 2 5 8 3 2" xfId="48308" xr:uid="{2C2E9C01-CEFB-4F3C-B405-A3EE15B1EF27}"/>
    <cellStyle name="Normal 2 5 8 3 3" xfId="33083" xr:uid="{D6CE6D8C-B987-4C23-B91D-0AF0C616BDEA}"/>
    <cellStyle name="Normal 2 5 8 4" xfId="43295" xr:uid="{BA33C8FA-9DB3-421B-8D1D-2398887352D1}"/>
    <cellStyle name="Normal 2 5 8 5" xfId="28070" xr:uid="{25EDFA94-29EF-42F6-9784-D84105A0445C}"/>
    <cellStyle name="Normal 2 5 8 6" xfId="12966" xr:uid="{DF9031DA-4FF1-409A-82C6-96D86FAABD88}"/>
    <cellStyle name="Normal 2 5 80" xfId="2757" xr:uid="{419B617A-2B75-477E-985B-E1274E076726}"/>
    <cellStyle name="Normal 2 5 80 2" xfId="2758" xr:uid="{CE445717-B86C-4F5D-91FA-E7CFF6769361}"/>
    <cellStyle name="Normal 2 5 81" xfId="2759" xr:uid="{5C5063E1-213F-42E4-AA3D-8EC48BE11262}"/>
    <cellStyle name="Normal 2 5 81 2" xfId="2760" xr:uid="{87B05311-5FA2-4CE1-AFAE-4AEAA94D4152}"/>
    <cellStyle name="Normal 2 5 82" xfId="2761" xr:uid="{54CD7A2F-2AC0-48A3-8862-6B2C2EC22646}"/>
    <cellStyle name="Normal 2 5 82 2" xfId="2762" xr:uid="{8B8B568B-3E3D-444A-A90A-724390A270B1}"/>
    <cellStyle name="Normal 2 5 83" xfId="2763" xr:uid="{62F16F13-E44A-4A49-9FCF-17156500D480}"/>
    <cellStyle name="Normal 2 5 83 2" xfId="2764" xr:uid="{50F7587D-BD56-4BFD-94B5-BBE5ACA67DD1}"/>
    <cellStyle name="Normal 2 5 84" xfId="2765" xr:uid="{2414E86C-F4A3-40DF-943C-C0F15C122BBC}"/>
    <cellStyle name="Normal 2 5 84 2" xfId="2766" xr:uid="{EFF34DC4-B9D3-4FDA-B87B-AE84A2BA001C}"/>
    <cellStyle name="Normal 2 5 85" xfId="2767" xr:uid="{A7CA05A5-32D1-4DAF-9EC7-0381965BF263}"/>
    <cellStyle name="Normal 2 5 85 2" xfId="2768" xr:uid="{AAC8ECF5-E179-49FD-A222-F18960D5803E}"/>
    <cellStyle name="Normal 2 5 86" xfId="2769" xr:uid="{508E7D82-ECBA-4E97-BD8F-85149CFDEDE9}"/>
    <cellStyle name="Normal 2 5 86 2" xfId="2770" xr:uid="{FA5D94C9-33AF-43F0-8667-51F0923729DF}"/>
    <cellStyle name="Normal 2 5 87" xfId="2771" xr:uid="{DA2123B9-4F10-404F-96F2-92A99A12A1FF}"/>
    <cellStyle name="Normal 2 5 87 2" xfId="2772" xr:uid="{E5856429-1149-424E-AA7C-AABB39B5FDEB}"/>
    <cellStyle name="Normal 2 5 88" xfId="2773" xr:uid="{2041F08B-26D4-41B1-9918-AE038E1B83E8}"/>
    <cellStyle name="Normal 2 5 89" xfId="9358" xr:uid="{ACFFBD76-7CF0-4C06-847B-04E99FDD7D58}"/>
    <cellStyle name="Normal 2 5 9" xfId="2774" xr:uid="{90F6B9BD-E28A-4CBD-8EA2-3D0A0D04F8F7}"/>
    <cellStyle name="Normal 2 5 9 2" xfId="2775" xr:uid="{11D32037-848F-412B-B486-15520C3F32CC}"/>
    <cellStyle name="Normal 2 5 9 2 2" xfId="49983" xr:uid="{42C7CACB-B2A9-4819-954D-25B08EC787F6}"/>
    <cellStyle name="Normal 2 5 9 3" xfId="34758" xr:uid="{DC1135FC-E9CC-47BC-8861-36F95729F2CB}"/>
    <cellStyle name="Normal 2 5 9 4" xfId="19668" xr:uid="{0F36EF76-A6EB-492C-8FA8-BDB06637C55F}"/>
    <cellStyle name="Normal 2 5_DEER 032008 Cost Summary Delivery - Rev 4 (2)" xfId="2776" xr:uid="{064A8DFE-2B7C-4C76-B0FA-49017E1D1714}"/>
    <cellStyle name="Normal 2 50" xfId="2777" xr:uid="{E96E2616-2A8E-4E84-937E-BC2377FCFA29}"/>
    <cellStyle name="Normal 2 50 2" xfId="2778" xr:uid="{9EC3367E-C896-4ABA-9468-8045751C1BD1}"/>
    <cellStyle name="Normal 2 51" xfId="2779" xr:uid="{B1D736AF-E709-4935-A351-6B18335EE6CE}"/>
    <cellStyle name="Normal 2 51 2" xfId="2780" xr:uid="{518757DC-5BB1-4C41-8ED8-6D3EA5A04192}"/>
    <cellStyle name="Normal 2 52" xfId="2781" xr:uid="{FCCD5A81-7A02-4862-BC87-606A7B48AD83}"/>
    <cellStyle name="Normal 2 52 2" xfId="2782" xr:uid="{DDD2E276-CF77-47FF-B2A8-9A616503AF55}"/>
    <cellStyle name="Normal 2 53" xfId="2783" xr:uid="{FF2BBEF0-674F-4D8C-9000-ABEF77CB0E64}"/>
    <cellStyle name="Normal 2 53 2" xfId="2784" xr:uid="{E72A5CAA-63DE-47AF-B71E-F7A2666C2735}"/>
    <cellStyle name="Normal 2 54" xfId="2785" xr:uid="{86C33769-468B-4C3F-8254-9E99799E81CC}"/>
    <cellStyle name="Normal 2 54 2" xfId="2786" xr:uid="{B1B0FBF7-22D2-4F75-8E6F-88DA4BC49F59}"/>
    <cellStyle name="Normal 2 55" xfId="2787" xr:uid="{E4922450-94CB-4CBC-881F-671861D3DA53}"/>
    <cellStyle name="Normal 2 55 2" xfId="2788" xr:uid="{9A1EB9F9-96D6-499D-8041-642C713D0713}"/>
    <cellStyle name="Normal 2 56" xfId="2789" xr:uid="{5E7FB665-9B8C-4D33-94A9-C97ADB31F910}"/>
    <cellStyle name="Normal 2 56 2" xfId="2790" xr:uid="{4369CD18-D2FC-48C8-9483-7BB64610E2C9}"/>
    <cellStyle name="Normal 2 57" xfId="2791" xr:uid="{43576A5C-7D32-41CA-A753-0ED82A50B176}"/>
    <cellStyle name="Normal 2 57 2" xfId="2792" xr:uid="{6FD03D62-7611-4686-951D-94309E116D9B}"/>
    <cellStyle name="Normal 2 58" xfId="2793" xr:uid="{537B377B-35C5-4C15-9ACB-70E8DBCF3EF6}"/>
    <cellStyle name="Normal 2 58 2" xfId="2794" xr:uid="{1C277EE1-17D5-4BE1-8353-AE7AFDEC33C2}"/>
    <cellStyle name="Normal 2 59" xfId="2795" xr:uid="{A30B0890-37F1-47C7-85DE-B9A632857A23}"/>
    <cellStyle name="Normal 2 59 2" xfId="2796" xr:uid="{2A06F580-4505-47F3-8436-3D518919AA2E}"/>
    <cellStyle name="Normal 2 6" xfId="2797" xr:uid="{934FE22F-208A-4342-99E7-C651BA446DD9}"/>
    <cellStyle name="Normal 2 6 2" xfId="2798" xr:uid="{AE28D82C-2D06-4975-87A5-C86754EC9877}"/>
    <cellStyle name="Normal 2 6 3" xfId="2799" xr:uid="{51E5C37B-6981-4A03-A639-29F8019E15AC}"/>
    <cellStyle name="Normal 2 6 4" xfId="39852" xr:uid="{E9916942-E19F-4372-8F25-989FA64C7F00}"/>
    <cellStyle name="Normal 2 60" xfId="2800" xr:uid="{28193E7E-42A8-47BE-98E3-878EBF8D683C}"/>
    <cellStyle name="Normal 2 60 2" xfId="2801" xr:uid="{5F00414A-B20A-4074-B02A-4C2377C4B7E8}"/>
    <cellStyle name="Normal 2 61" xfId="2802" xr:uid="{6E085D59-F608-4996-AED6-2AA89C6D1B1C}"/>
    <cellStyle name="Normal 2 61 2" xfId="2803" xr:uid="{BCF1C6D4-5A38-4704-A403-C367B73A4ED0}"/>
    <cellStyle name="Normal 2 62" xfId="2804" xr:uid="{CE6F3FF0-609A-40CA-8A62-3629080637D6}"/>
    <cellStyle name="Normal 2 62 2" xfId="2805" xr:uid="{869300B7-0164-4F79-8F24-6207CD26C08F}"/>
    <cellStyle name="Normal 2 63" xfId="2806" xr:uid="{23D69362-1554-4395-A4FA-EE0F2D98B282}"/>
    <cellStyle name="Normal 2 63 2" xfId="2807" xr:uid="{70D965A9-A416-48B4-93F5-6DBA6246BC5E}"/>
    <cellStyle name="Normal 2 64" xfId="2808" xr:uid="{BEBCD622-E47B-43D8-BB2E-0D5ACB7EE0F6}"/>
    <cellStyle name="Normal 2 64 2" xfId="2809" xr:uid="{4DC3FE58-068E-47D8-B82C-7DA8AB88494D}"/>
    <cellStyle name="Normal 2 65" xfId="2810" xr:uid="{A0778644-0BA8-4C2F-8DEC-54D6D3FBD986}"/>
    <cellStyle name="Normal 2 65 2" xfId="2811" xr:uid="{29FC550B-D066-4ED4-A057-05AF78D7D634}"/>
    <cellStyle name="Normal 2 66" xfId="2812" xr:uid="{7E29FDBB-43BC-42C0-8EEC-1FE54B30E453}"/>
    <cellStyle name="Normal 2 66 2" xfId="2813" xr:uid="{735EFA7C-8FF7-40C1-A7B8-C670F7816249}"/>
    <cellStyle name="Normal 2 67" xfId="2814" xr:uid="{D8BB7249-1BD6-4361-9B7C-9755776EF27D}"/>
    <cellStyle name="Normal 2 67 2" xfId="2815" xr:uid="{21038521-DFFB-493F-AD6B-15B84A2CC423}"/>
    <cellStyle name="Normal 2 68" xfId="2816" xr:uid="{42400C78-3E5E-4003-BAD3-410864B0FC3D}"/>
    <cellStyle name="Normal 2 68 2" xfId="2817" xr:uid="{18AF315D-0E0F-4F81-B86E-B34899322DEA}"/>
    <cellStyle name="Normal 2 69" xfId="2818" xr:uid="{E9980354-3A70-4EAA-9364-7C85AE0EF016}"/>
    <cellStyle name="Normal 2 69 2" xfId="2819" xr:uid="{C40E4D5A-9A52-407E-A9F0-B2E6F1ED178C}"/>
    <cellStyle name="Normal 2 7" xfId="2820" xr:uid="{A8A0234A-5FE9-40C1-A056-6D7247316C9E}"/>
    <cellStyle name="Normal 2 7 2" xfId="2821" xr:uid="{6F48CD9D-0139-4DCA-B954-AF687FF07347}"/>
    <cellStyle name="Normal 2 7 3" xfId="2822" xr:uid="{0BAD8FC7-7596-4411-A8D3-78629D4EC088}"/>
    <cellStyle name="Normal 2 7 4" xfId="55178" xr:uid="{ADC2D30A-54FC-4BAC-B705-2B587863BDD4}"/>
    <cellStyle name="Normal 2 70" xfId="2823" xr:uid="{25DFC70A-05AC-421E-8935-9157F8993CA2}"/>
    <cellStyle name="Normal 2 70 2" xfId="2824" xr:uid="{7F7958FC-5439-4E3F-A84D-1B62085D2043}"/>
    <cellStyle name="Normal 2 71" xfId="2825" xr:uid="{3C26865D-FB6D-4A34-B822-1F3E1BFBD07A}"/>
    <cellStyle name="Normal 2 71 2" xfId="2826" xr:uid="{4DA57D09-C4A5-4CD4-B232-CF7F3460CED4}"/>
    <cellStyle name="Normal 2 72" xfId="2827" xr:uid="{BBE51D82-2A89-4F38-A23A-0BF69E58ECCD}"/>
    <cellStyle name="Normal 2 72 2" xfId="2828" xr:uid="{4AE40B82-5863-43FE-B430-6ED199BBC4E6}"/>
    <cellStyle name="Normal 2 73" xfId="2829" xr:uid="{2DCBB85B-A2F2-473B-B1C1-C96CBFAD2722}"/>
    <cellStyle name="Normal 2 73 2" xfId="2830" xr:uid="{3683C9B8-07A8-4C29-BD21-D1EF4AB75C4B}"/>
    <cellStyle name="Normal 2 74" xfId="2831" xr:uid="{3BC93F54-FB13-4332-8A03-B250FB345220}"/>
    <cellStyle name="Normal 2 74 2" xfId="2832" xr:uid="{BA07C382-0628-4B6D-8E89-E239D2383B6A}"/>
    <cellStyle name="Normal 2 75" xfId="2833" xr:uid="{F52F99D0-FD03-4CB9-91F9-787664C29257}"/>
    <cellStyle name="Normal 2 75 2" xfId="2834" xr:uid="{1D6FA885-5E9D-4346-9D40-9B691E4737C3}"/>
    <cellStyle name="Normal 2 76" xfId="2835" xr:uid="{5ACACB8C-4B41-4526-86BB-154EA4C5C274}"/>
    <cellStyle name="Normal 2 76 2" xfId="2836" xr:uid="{D45EF7D7-A2C2-469E-8DA3-E9BE3C694F8A}"/>
    <cellStyle name="Normal 2 77" xfId="2837" xr:uid="{8C5F6762-E4E1-4429-AC7E-7061EC1ECC23}"/>
    <cellStyle name="Normal 2 77 2" xfId="2838" xr:uid="{792F61FE-DFFE-49B0-BB7A-2FDF002B1B35}"/>
    <cellStyle name="Normal 2 78" xfId="2839" xr:uid="{45367D05-7D8E-4674-ACD4-195257FD9605}"/>
    <cellStyle name="Normal 2 78 2" xfId="2840" xr:uid="{0F61B145-48C8-48DD-BA5C-509CB3312AD6}"/>
    <cellStyle name="Normal 2 79" xfId="2841" xr:uid="{39E7834E-B3EE-48A9-9929-4F464FBACBD7}"/>
    <cellStyle name="Normal 2 79 2" xfId="2842" xr:uid="{6CE8C8F1-5E1D-4417-AADA-B5979E968309}"/>
    <cellStyle name="Normal 2 8" xfId="2843" xr:uid="{FD4DEEB1-60D9-4E7A-B895-A1901E69A2B2}"/>
    <cellStyle name="Normal 2 8 10" xfId="2844" xr:uid="{454A57E6-14C9-4D15-B230-9DB504909599}"/>
    <cellStyle name="Normal 2 8 10 2" xfId="2845" xr:uid="{D12FC3F1-C535-4650-966B-F396A352C201}"/>
    <cellStyle name="Normal 2 8 11" xfId="2846" xr:uid="{BCBE2063-98B0-4BA3-83F1-4A4628449BC4}"/>
    <cellStyle name="Normal 2 8 11 2" xfId="2847" xr:uid="{C35DB5E1-3860-461A-B4FB-CD642DE2674F}"/>
    <cellStyle name="Normal 2 8 12" xfId="2848" xr:uid="{FDAE25F9-567A-4C44-8876-4192625A9049}"/>
    <cellStyle name="Normal 2 8 12 2" xfId="2849" xr:uid="{62EBA622-581F-4801-B732-3BD6E77A7E58}"/>
    <cellStyle name="Normal 2 8 13" xfId="2850" xr:uid="{A216A0E0-3CA2-4C3C-90E7-69598B6D4710}"/>
    <cellStyle name="Normal 2 8 13 2" xfId="2851" xr:uid="{0FCAEFF0-E933-4878-A5D8-3B0DBF86CC6C}"/>
    <cellStyle name="Normal 2 8 14" xfId="2852" xr:uid="{33535018-226D-4784-A7A2-C0F2B469E49C}"/>
    <cellStyle name="Normal 2 8 14 2" xfId="2853" xr:uid="{4C8A0288-CB03-416E-8AF7-D1CCB23BAAD3}"/>
    <cellStyle name="Normal 2 8 15" xfId="2854" xr:uid="{4FC2E9C3-4DC7-4248-AC03-F3204CBE2869}"/>
    <cellStyle name="Normal 2 8 15 2" xfId="2855" xr:uid="{AFBC8398-BAF4-4D6D-9D36-A0A53862F74A}"/>
    <cellStyle name="Normal 2 8 16" xfId="2856" xr:uid="{394F474B-AA10-4305-A9EC-B52DE8511830}"/>
    <cellStyle name="Normal 2 8 16 2" xfId="2857" xr:uid="{1D92B99D-4A0A-447F-88ED-C0BC94E948C9}"/>
    <cellStyle name="Normal 2 8 17" xfId="2858" xr:uid="{56E7D2C3-B8AE-4EDD-9465-74013C6B2F8B}"/>
    <cellStyle name="Normal 2 8 17 2" xfId="2859" xr:uid="{340BF2C0-6C8E-4447-ACA2-5066ED0A8549}"/>
    <cellStyle name="Normal 2 8 18" xfId="2860" xr:uid="{5ED19E44-95C2-4232-90B6-4651BDE26F8B}"/>
    <cellStyle name="Normal 2 8 18 2" xfId="2861" xr:uid="{EA803AB8-4D04-4B42-9784-3E00AA91D6CD}"/>
    <cellStyle name="Normal 2 8 19" xfId="2862" xr:uid="{9DB1BCCD-FB9A-4222-8685-69C35A133B29}"/>
    <cellStyle name="Normal 2 8 19 2" xfId="2863" xr:uid="{AA65C729-7257-4580-878F-B98D8726B0AE}"/>
    <cellStyle name="Normal 2 8 2" xfId="2864" xr:uid="{A1A14FE4-34AC-4300-8E70-AABE7C7DC5DF}"/>
    <cellStyle name="Normal 2 8 2 2" xfId="2865" xr:uid="{A038B3CB-38BE-47C5-9544-BDDC6586FAFD}"/>
    <cellStyle name="Normal 2 8 20" xfId="2866" xr:uid="{8E3EEFDA-BC54-4183-BCEA-43CBBC747742}"/>
    <cellStyle name="Normal 2 8 20 2" xfId="2867" xr:uid="{78D97EC5-BFCD-41DB-93BD-2A66AC6FC361}"/>
    <cellStyle name="Normal 2 8 21" xfId="2868" xr:uid="{3191923A-64E4-4006-8F95-357A3632B6FE}"/>
    <cellStyle name="Normal 2 8 21 2" xfId="2869" xr:uid="{80929E88-3ABE-4855-8419-DC56420524C0}"/>
    <cellStyle name="Normal 2 8 22" xfId="2870" xr:uid="{679C5DC7-D485-48A4-906C-00181AA84D17}"/>
    <cellStyle name="Normal 2 8 22 2" xfId="2871" xr:uid="{68F2F76B-BCFB-4606-97B7-5D58B292234D}"/>
    <cellStyle name="Normal 2 8 23" xfId="2872" xr:uid="{0BDF2B52-66C9-4708-BF79-4B976ACE46C9}"/>
    <cellStyle name="Normal 2 8 23 2" xfId="2873" xr:uid="{93AB9C9D-BE79-49E6-ACC3-C5EC594882F9}"/>
    <cellStyle name="Normal 2 8 24" xfId="2874" xr:uid="{EE7F4251-FAA6-4731-99FB-0EC16006C804}"/>
    <cellStyle name="Normal 2 8 3" xfId="2875" xr:uid="{E1D02B71-527B-4CE7-BBD1-495C996D36A9}"/>
    <cellStyle name="Normal 2 8 3 2" xfId="2876" xr:uid="{C759F093-5715-442E-BB15-110229D0A544}"/>
    <cellStyle name="Normal 2 8 4" xfId="2877" xr:uid="{DB143728-6768-4288-ABEC-AA812D2BA495}"/>
    <cellStyle name="Normal 2 8 4 2" xfId="2878" xr:uid="{AE7B5FF6-455C-4C06-A708-1FFFEA2BC387}"/>
    <cellStyle name="Normal 2 8 5" xfId="2879" xr:uid="{B1BBE008-0089-480A-8B6D-BCBBF4E29881}"/>
    <cellStyle name="Normal 2 8 5 2" xfId="2880" xr:uid="{6F7BA071-09B4-4707-968A-93E2D169228D}"/>
    <cellStyle name="Normal 2 8 6" xfId="2881" xr:uid="{FA55DB14-EEB0-427D-923A-091B550A7CEA}"/>
    <cellStyle name="Normal 2 8 6 2" xfId="2882" xr:uid="{8D31651D-CF5D-4258-B98F-316C242AEAFF}"/>
    <cellStyle name="Normal 2 8 7" xfId="2883" xr:uid="{41B791E1-765B-435D-96AB-6033664802BF}"/>
    <cellStyle name="Normal 2 8 7 2" xfId="2884" xr:uid="{BA61C4ED-0665-4752-8079-F5B8FE1A8E28}"/>
    <cellStyle name="Normal 2 8 8" xfId="2885" xr:uid="{A61020DD-4562-4228-8ADF-7B2FBEC0241F}"/>
    <cellStyle name="Normal 2 8 8 2" xfId="2886" xr:uid="{086A8495-6747-47AC-9E4A-40022036A095}"/>
    <cellStyle name="Normal 2 8 9" xfId="2887" xr:uid="{6907DFC0-E2ED-4B77-A65F-DFCBF38E5A20}"/>
    <cellStyle name="Normal 2 8 9 2" xfId="2888" xr:uid="{139C0A4B-B734-4EC8-ABF2-E2EFDA200F43}"/>
    <cellStyle name="Normal 2 80" xfId="2889" xr:uid="{42EA6F43-DD58-46E0-907D-3325737C7FAB}"/>
    <cellStyle name="Normal 2 80 2" xfId="2890" xr:uid="{F14F96B3-AFC7-499E-9F97-962D9AC90905}"/>
    <cellStyle name="Normal 2 81" xfId="2891" xr:uid="{1AEE3DC6-15BC-43B2-A4F5-EAE718148B2F}"/>
    <cellStyle name="Normal 2 81 2" xfId="2892" xr:uid="{66DF0B2A-E747-4198-BBD6-C9941E988B38}"/>
    <cellStyle name="Normal 2 82" xfId="2893" xr:uid="{B6FEDBB7-79A0-41EE-933E-56778834A6D8}"/>
    <cellStyle name="Normal 2 82 2" xfId="2894" xr:uid="{BD839E11-0F11-4708-9296-F59152A0DE84}"/>
    <cellStyle name="Normal 2 83" xfId="2895" xr:uid="{234E7614-4772-4E82-AC13-7715BE58F7B2}"/>
    <cellStyle name="Normal 2 83 2" xfId="2896" xr:uid="{23619AF4-0D90-42EF-B8ED-6B585AC44541}"/>
    <cellStyle name="Normal 2 84" xfId="2897" xr:uid="{CCFC678A-DDFC-4732-9D1F-EE47B18784AE}"/>
    <cellStyle name="Normal 2 84 2" xfId="2898" xr:uid="{309178BA-A174-42C8-8D80-12285582FAB6}"/>
    <cellStyle name="Normal 2 85" xfId="2899" xr:uid="{BCC1DE41-596A-4B0B-8306-98783697E9F7}"/>
    <cellStyle name="Normal 2 85 2" xfId="2900" xr:uid="{4058A9ED-379C-47BB-8B0F-0F14CDE72368}"/>
    <cellStyle name="Normal 2 86" xfId="2901" xr:uid="{2751DE3A-B02E-4011-A4B3-BFB60EEDF57A}"/>
    <cellStyle name="Normal 2 86 2" xfId="2902" xr:uid="{89E23937-5474-4773-B927-7C0199CF169B}"/>
    <cellStyle name="Normal 2 87" xfId="2903" xr:uid="{6BCE9F3B-34BE-4BED-8D97-6755A5CDFD20}"/>
    <cellStyle name="Normal 2 87 2" xfId="2904" xr:uid="{FFDBC7EF-6798-40CE-9459-A4ECF2081AC7}"/>
    <cellStyle name="Normal 2 88" xfId="2905" xr:uid="{C5B76EFE-1A63-45CA-90D0-8DCC68931331}"/>
    <cellStyle name="Normal 2 88 2" xfId="2906" xr:uid="{15F262AE-9C96-4708-B4F4-7D621A58F4CC}"/>
    <cellStyle name="Normal 2 89" xfId="2907" xr:uid="{8BB87B99-E8F3-42E0-B0C6-90CA3343960D}"/>
    <cellStyle name="Normal 2 89 2" xfId="2908" xr:uid="{9662A3FF-FF2D-4371-AB6D-D13D7141690B}"/>
    <cellStyle name="Normal 2 9" xfId="2909" xr:uid="{6A3FD3EE-64E4-4179-BEC5-694BD24F7BE4}"/>
    <cellStyle name="Normal 2 9 10" xfId="2910" xr:uid="{27143470-6100-4834-BBB1-0CE454594AAA}"/>
    <cellStyle name="Normal 2 9 10 2" xfId="2911" xr:uid="{DEFAA6E7-E289-42F6-8CA7-6435D389B786}"/>
    <cellStyle name="Normal 2 9 11" xfId="2912" xr:uid="{71EA2F85-AAE6-4B6A-8C00-9C37E410D271}"/>
    <cellStyle name="Normal 2 9 11 2" xfId="2913" xr:uid="{2CEFDA83-C697-4424-9A0B-BAE1C1EBF2E3}"/>
    <cellStyle name="Normal 2 9 12" xfId="2914" xr:uid="{39D94DC9-0C7D-4DCC-9C77-06A4EA74AEAB}"/>
    <cellStyle name="Normal 2 9 12 2" xfId="2915" xr:uid="{1BE02CEB-FE3E-4B7C-BDD2-018FCA4943A2}"/>
    <cellStyle name="Normal 2 9 13" xfId="2916" xr:uid="{C3EB6783-8A2A-483E-A2A4-BBA6BE560EAC}"/>
    <cellStyle name="Normal 2 9 13 2" xfId="2917" xr:uid="{1FF307EA-DFAE-4CE7-B291-DFD0C3CC9F74}"/>
    <cellStyle name="Normal 2 9 14" xfId="2918" xr:uid="{1778FCE6-C12E-4C25-B9F1-21FFB91D9578}"/>
    <cellStyle name="Normal 2 9 14 2" xfId="2919" xr:uid="{270E334D-A5D5-4F68-A7FD-60FF09E05CC2}"/>
    <cellStyle name="Normal 2 9 15" xfId="2920" xr:uid="{AC260C84-18DF-4889-9AA8-10E04A718078}"/>
    <cellStyle name="Normal 2 9 15 2" xfId="2921" xr:uid="{5E84EDBB-A335-4A0E-9B08-CF3421B53470}"/>
    <cellStyle name="Normal 2 9 16" xfId="2922" xr:uid="{EFEE3382-80CA-447A-BC46-5D630F04CA42}"/>
    <cellStyle name="Normal 2 9 16 2" xfId="2923" xr:uid="{85F8259B-0066-4736-8AA2-709FCC96DC95}"/>
    <cellStyle name="Normal 2 9 17" xfId="2924" xr:uid="{10BC96A6-3F80-4157-B014-F90B9FD9A10D}"/>
    <cellStyle name="Normal 2 9 17 2" xfId="2925" xr:uid="{5BFAA164-1227-4991-8D41-96663B06F0D5}"/>
    <cellStyle name="Normal 2 9 18" xfId="2926" xr:uid="{B9FF283A-5985-4CCE-90B7-DB035F8A4A4C}"/>
    <cellStyle name="Normal 2 9 18 2" xfId="2927" xr:uid="{77BAFC03-EF34-45D6-91F0-EC1143549193}"/>
    <cellStyle name="Normal 2 9 19" xfId="2928" xr:uid="{544E87DD-47AA-4780-B6D8-F9A5690C5C93}"/>
    <cellStyle name="Normal 2 9 19 2" xfId="2929" xr:uid="{210614DE-75A3-4030-8B9E-2F895A521562}"/>
    <cellStyle name="Normal 2 9 2" xfId="2930" xr:uid="{EBD6B061-FA17-481B-B748-DA9C4F2074F9}"/>
    <cellStyle name="Normal 2 9 2 2" xfId="2931" xr:uid="{D5E161CA-A99A-4817-8722-BACB8069C0FA}"/>
    <cellStyle name="Normal 2 9 20" xfId="2932" xr:uid="{27AE579D-CF04-422D-AF82-43235DD77225}"/>
    <cellStyle name="Normal 2 9 20 2" xfId="2933" xr:uid="{63B81C2C-0C6A-4CC9-BC05-C70992C8471F}"/>
    <cellStyle name="Normal 2 9 21" xfId="2934" xr:uid="{B58910D6-6DE4-41B2-869C-B52CC62D75EA}"/>
    <cellStyle name="Normal 2 9 21 2" xfId="2935" xr:uid="{45E938ED-E8BF-4EBE-9FBE-2DA519A7666D}"/>
    <cellStyle name="Normal 2 9 22" xfId="2936" xr:uid="{BCDD03CA-0F36-412A-81BF-42526C4B367A}"/>
    <cellStyle name="Normal 2 9 22 2" xfId="2937" xr:uid="{902973BA-B0A4-48DE-99E5-C87FA170D717}"/>
    <cellStyle name="Normal 2 9 23" xfId="2938" xr:uid="{53356937-00F5-487B-9F2C-6026872C5057}"/>
    <cellStyle name="Normal 2 9 23 2" xfId="2939" xr:uid="{ED6E49F9-A1C3-463F-9FFE-7AFB0A6AF467}"/>
    <cellStyle name="Normal 2 9 24" xfId="2940" xr:uid="{195608C4-FD1F-4EA1-B787-453101B36D0F}"/>
    <cellStyle name="Normal 2 9 3" xfId="2941" xr:uid="{567CB804-0AFA-47EB-88C4-724F311683E3}"/>
    <cellStyle name="Normal 2 9 3 2" xfId="2942" xr:uid="{8230A885-E73C-4845-BDF6-F47584A7442C}"/>
    <cellStyle name="Normal 2 9 4" xfId="2943" xr:uid="{3A1C1AB7-C4EB-4EFA-B8D0-B760BA7C5B1C}"/>
    <cellStyle name="Normal 2 9 4 2" xfId="2944" xr:uid="{8A383F6A-FDCD-4632-847A-855981664940}"/>
    <cellStyle name="Normal 2 9 5" xfId="2945" xr:uid="{D4B3CF1B-7049-4E19-8581-2E7E481687EA}"/>
    <cellStyle name="Normal 2 9 5 2" xfId="2946" xr:uid="{C1AF205A-7C39-4EBF-8C61-AF4E318AF1AD}"/>
    <cellStyle name="Normal 2 9 6" xfId="2947" xr:uid="{2AE4F9B7-B619-4C17-9D7E-73A180ED2A06}"/>
    <cellStyle name="Normal 2 9 6 2" xfId="2948" xr:uid="{B002B582-F21D-4703-AC90-9FFE319D8DB4}"/>
    <cellStyle name="Normal 2 9 7" xfId="2949" xr:uid="{278EC2CA-87CD-4E68-B9D0-B683C72B5C94}"/>
    <cellStyle name="Normal 2 9 7 2" xfId="2950" xr:uid="{F74B1761-92F8-4896-BEF9-B5AC5B6C9DD2}"/>
    <cellStyle name="Normal 2 9 8" xfId="2951" xr:uid="{B44FD94E-00F2-4D6C-8B1A-3E056C03B1D3}"/>
    <cellStyle name="Normal 2 9 8 2" xfId="2952" xr:uid="{8D626FDB-8EB1-4E8B-869D-F34B3382BBAF}"/>
    <cellStyle name="Normal 2 9 9" xfId="2953" xr:uid="{BD5E4F94-A12A-4775-9D39-042A7B827F1B}"/>
    <cellStyle name="Normal 2 9 9 2" xfId="2954" xr:uid="{1567FB49-5F42-4226-9C5D-4EC35A812EDE}"/>
    <cellStyle name="Normal 2 90" xfId="2955" xr:uid="{64ECA641-2A28-420E-A8E2-A9DA4F49D553}"/>
    <cellStyle name="Normal 2 90 2" xfId="2956" xr:uid="{5F1F31F9-CE78-4502-B542-C5907F19976B}"/>
    <cellStyle name="Normal 2 91" xfId="2957" xr:uid="{B137A139-C11D-45B7-A831-6CD9AFB3CA8A}"/>
    <cellStyle name="Normal 2 91 2" xfId="2958" xr:uid="{6C8E7188-F25D-4D02-8503-71930AF891AF}"/>
    <cellStyle name="Normal 2 92" xfId="2959" xr:uid="{A3F42728-41EF-4927-9CB5-74967CAEED54}"/>
    <cellStyle name="Normal 2 92 2" xfId="2960" xr:uid="{5D9D13A2-251C-4C7B-9939-A12C1B36A2D9}"/>
    <cellStyle name="Normal 2 93" xfId="2961" xr:uid="{DEBAE195-56E2-4C4A-B15F-9D69203515AB}"/>
    <cellStyle name="Normal 2 93 2" xfId="2962" xr:uid="{A2F437C6-64C6-4EF1-89A3-7B27F11C2C65}"/>
    <cellStyle name="Normal 2 94" xfId="2963" xr:uid="{EBC5E161-4998-4EC6-811B-CEF650F0AE72}"/>
    <cellStyle name="Normal 2 95" xfId="8741" xr:uid="{62803D36-826E-42AB-99D7-D9D1EFDF5E13}"/>
    <cellStyle name="Normal 2_DEER 032008 Cost Summary Delivery - Rev 4 (2)" xfId="2964" xr:uid="{20AE899D-2112-4263-AEFC-2FC9AB3C9ABB}"/>
    <cellStyle name="Normal 20" xfId="2965" xr:uid="{DFBD2874-8822-4EAB-BFAE-E1CA4F8903D1}"/>
    <cellStyle name="Normal 21" xfId="2966" xr:uid="{53079C6B-0B3C-44E6-BBE1-1D0F09CAD7E3}"/>
    <cellStyle name="Normal 22" xfId="2967" xr:uid="{32149AEF-885F-4796-BE5C-62184DBC9ECC}"/>
    <cellStyle name="Normal 23" xfId="2968" xr:uid="{56E59223-022F-43C1-AE65-24559FC88295}"/>
    <cellStyle name="Normal 24" xfId="2969" xr:uid="{BBBFF42B-5584-4459-A45B-CABB3BBE6D80}"/>
    <cellStyle name="Normal 24 2" xfId="8744" xr:uid="{D9D01521-E9A2-45A3-B26C-8B2BA800E0E4}"/>
    <cellStyle name="Normal 25" xfId="2970" xr:uid="{0A7CD66E-48E3-44BD-AD2F-CA48FB605D0C}"/>
    <cellStyle name="Normal 25 2" xfId="8745" xr:uid="{A1A79451-E836-4871-9778-17481D5BE0B5}"/>
    <cellStyle name="Normal 26" xfId="2971" xr:uid="{83E40165-2194-44DC-B2B0-54E363913633}"/>
    <cellStyle name="Normal 26 2" xfId="8747" xr:uid="{2C011D0B-E29D-4F65-ABA6-DA29B868FA2C}"/>
    <cellStyle name="Normal 26 3" xfId="8746" xr:uid="{FA67F217-6601-44A2-BC5B-5FA48A3B6D80}"/>
    <cellStyle name="Normal 26_Sheet2" xfId="8920" xr:uid="{65E8A83F-D095-44EC-AAA0-B388D9AB5C96}"/>
    <cellStyle name="Normal 27" xfId="2972" xr:uid="{09BA5630-CA69-41CD-A695-8169A8700B29}"/>
    <cellStyle name="Normal 27 2" xfId="8749" xr:uid="{1FA44879-8451-45F2-83E3-DBF5C5AD018B}"/>
    <cellStyle name="Normal 27 3" xfId="8748" xr:uid="{ED98A55C-021F-4270-8325-4755DCEA760D}"/>
    <cellStyle name="Normal 27_Sheet2" xfId="8919" xr:uid="{D7790D4E-6345-4983-B002-0CA7D3138877}"/>
    <cellStyle name="Normal 28" xfId="2973" xr:uid="{BA813F36-948E-42D2-9F8E-9DAC6EF956D2}"/>
    <cellStyle name="Normal 28 2" xfId="8751" xr:uid="{88DA7DB1-8A5B-4002-AEFA-3A343904BEAB}"/>
    <cellStyle name="Normal 28 3" xfId="9359" xr:uid="{68593A93-1697-46A7-9BCC-491B96BEA6F9}"/>
    <cellStyle name="Normal 28 3 10" xfId="14649" xr:uid="{0AC932D6-11A8-4427-A12B-D2F87B260860}"/>
    <cellStyle name="Normal 28 3 10 2" xfId="44967" xr:uid="{D00F5731-C19A-49E8-A0E4-15D39C2F68DC}"/>
    <cellStyle name="Normal 28 3 10 3" xfId="29742" xr:uid="{188AB3FB-3B26-4582-99F5-5A69239B616E}"/>
    <cellStyle name="Normal 28 3 11" xfId="39958" xr:uid="{36DD1B48-C18B-43DE-BAE4-51D0B395C1F4}"/>
    <cellStyle name="Normal 28 3 12" xfId="24727" xr:uid="{A913C09A-56EE-41AF-8D42-B908D08520DD}"/>
    <cellStyle name="Normal 28 3 2" xfId="9641" xr:uid="{F3AD44A2-FCFF-43F6-8585-162DF84F34C2}"/>
    <cellStyle name="Normal 28 3 2 10" xfId="40010" xr:uid="{B5A9C5CD-5736-4A7E-8C9C-16B732F46B00}"/>
    <cellStyle name="Normal 28 3 2 11" xfId="24781" xr:uid="{718DBBD8-F88E-469D-AB70-449BE97DCDBD}"/>
    <cellStyle name="Normal 28 3 2 2" xfId="9748" xr:uid="{43436474-1EAF-4644-91E2-D6E95ACD0F4C}"/>
    <cellStyle name="Normal 28 3 2 2 10" xfId="24885" xr:uid="{8089BD3D-7E8E-4DB2-8C18-9D3020C1C223}"/>
    <cellStyle name="Normal 28 3 2 2 2" xfId="9962" xr:uid="{95A5CB55-0EDB-431B-A704-9B709140BBCA}"/>
    <cellStyle name="Normal 28 3 2 2 2 2" xfId="10382" xr:uid="{EB141CC8-3E21-4957-8F3A-C466BD8F4EB1}"/>
    <cellStyle name="Normal 28 3 2 2 2 2 2" xfId="11220" xr:uid="{D04AE5E7-CB92-4B8C-AD06-773C3C18F3FF}"/>
    <cellStyle name="Normal 28 3 2 2 2 2 2 2" xfId="12907" xr:uid="{4E083162-F1FD-4EAC-9668-69880846723D}"/>
    <cellStyle name="Normal 28 3 2 2 2 2 2 2 2" xfId="22959" xr:uid="{1F97610D-7FDD-42E0-98DC-32DD41F59C99}"/>
    <cellStyle name="Normal 28 3 2 2 2 2 2 2 2 2" xfId="53273" xr:uid="{B420BC37-C401-4E2E-9E1C-658AB00F6321}"/>
    <cellStyle name="Normal 28 3 2 2 2 2 2 2 2 3" xfId="38048" xr:uid="{EDDFD96A-425E-406F-BB82-84694568ACB4}"/>
    <cellStyle name="Normal 28 3 2 2 2 2 2 2 3" xfId="17940" xr:uid="{67DFC29B-C71D-4118-8DA9-87740D2B39DB}"/>
    <cellStyle name="Normal 28 3 2 2 2 2 2 2 3 2" xfId="48256" xr:uid="{0DC4E2CC-1DAC-4CD4-8A6E-F0B5C010C6E7}"/>
    <cellStyle name="Normal 28 3 2 2 2 2 2 2 3 3" xfId="33031" xr:uid="{192196EC-F4F3-409E-AA43-F545F42801A9}"/>
    <cellStyle name="Normal 28 3 2 2 2 2 2 2 4" xfId="43243" xr:uid="{763791DF-8182-4F1D-B3DF-ED51D92C0E95}"/>
    <cellStyle name="Normal 28 3 2 2 2 2 2 2 5" xfId="28018" xr:uid="{0175D4DF-A10F-41F8-ACA5-9488266014B0}"/>
    <cellStyle name="Normal 28 3 2 2 2 2 2 3" xfId="14587" xr:uid="{C7E8EC9C-D758-46E5-9732-DD14B214CE0E}"/>
    <cellStyle name="Normal 28 3 2 2 2 2 2 3 2" xfId="24630" xr:uid="{C423F52C-04BD-41EA-8BD7-3547C85C26D0}"/>
    <cellStyle name="Normal 28 3 2 2 2 2 2 3 2 2" xfId="54944" xr:uid="{CA3BE645-09C8-4898-87F9-C9965325F7C6}"/>
    <cellStyle name="Normal 28 3 2 2 2 2 2 3 2 3" xfId="39719" xr:uid="{299435C2-26DA-456B-919D-369CE0F12822}"/>
    <cellStyle name="Normal 28 3 2 2 2 2 2 3 3" xfId="19611" xr:uid="{2BC58F38-DC2A-489B-A6CD-22EB81E68304}"/>
    <cellStyle name="Normal 28 3 2 2 2 2 2 3 3 2" xfId="49927" xr:uid="{7CE66FFD-39FF-4DAF-AB9D-651061E2B63A}"/>
    <cellStyle name="Normal 28 3 2 2 2 2 2 3 3 3" xfId="34702" xr:uid="{32302962-0B47-42FC-8F85-B8D88E7BC32E}"/>
    <cellStyle name="Normal 28 3 2 2 2 2 2 3 4" xfId="44914" xr:uid="{34AF2206-24D0-4D4A-A302-701BB2219174}"/>
    <cellStyle name="Normal 28 3 2 2 2 2 2 3 5" xfId="29689" xr:uid="{2DBE6939-8532-46D5-94F3-15A7CBA1565D}"/>
    <cellStyle name="Normal 28 3 2 2 2 2 2 4" xfId="21288" xr:uid="{79229E13-00B6-4F40-B83B-063781B81E6F}"/>
    <cellStyle name="Normal 28 3 2 2 2 2 2 4 2" xfId="51602" xr:uid="{20091125-CFFC-48E2-938B-DF38CE7B0BA3}"/>
    <cellStyle name="Normal 28 3 2 2 2 2 2 4 3" xfId="36377" xr:uid="{1C149BF4-F43E-4F02-9716-CB8593F18998}"/>
    <cellStyle name="Normal 28 3 2 2 2 2 2 5" xfId="16268" xr:uid="{AA9ACFBF-1FA6-439E-A302-1140F20A6E37}"/>
    <cellStyle name="Normal 28 3 2 2 2 2 2 5 2" xfId="46585" xr:uid="{9BAF3E04-76C6-4A14-BE62-F5147BDFE4B2}"/>
    <cellStyle name="Normal 28 3 2 2 2 2 2 5 3" xfId="31360" xr:uid="{46B56FB1-145A-4009-9CFB-5B61A1626233}"/>
    <cellStyle name="Normal 28 3 2 2 2 2 2 6" xfId="41573" xr:uid="{4EBF4595-3F5B-4DC5-A45A-B45204B2B03A}"/>
    <cellStyle name="Normal 28 3 2 2 2 2 2 7" xfId="26347" xr:uid="{9FF0387F-2851-4AE2-92E0-15FF2D78ABC2}"/>
    <cellStyle name="Normal 28 3 2 2 2 2 3" xfId="12070" xr:uid="{49C3BFA0-5135-4831-B355-07961964F5A9}"/>
    <cellStyle name="Normal 28 3 2 2 2 2 3 2" xfId="22123" xr:uid="{6D3F6C1E-6E91-4C52-96E3-484F4FA29EB8}"/>
    <cellStyle name="Normal 28 3 2 2 2 2 3 2 2" xfId="52437" xr:uid="{3F96BA2B-9D10-4C24-AADC-5A6D3B590C7C}"/>
    <cellStyle name="Normal 28 3 2 2 2 2 3 2 3" xfId="37212" xr:uid="{2CD0F406-5D4D-461E-A56C-3DDC0FB2A930}"/>
    <cellStyle name="Normal 28 3 2 2 2 2 3 3" xfId="17104" xr:uid="{CF300EEF-D677-4C3F-B933-E10D1596B6C8}"/>
    <cellStyle name="Normal 28 3 2 2 2 2 3 3 2" xfId="47420" xr:uid="{3DF97860-45DF-4961-9211-405C808A6B58}"/>
    <cellStyle name="Normal 28 3 2 2 2 2 3 3 3" xfId="32195" xr:uid="{C2C46ED5-DEAE-4CD0-8E1B-7D549DAF6CD3}"/>
    <cellStyle name="Normal 28 3 2 2 2 2 3 4" xfId="42407" xr:uid="{8551B413-1B1D-4556-AF68-DFE48DC68B5D}"/>
    <cellStyle name="Normal 28 3 2 2 2 2 3 5" xfId="27182" xr:uid="{177AAB22-AFF2-4E44-B489-FE8F192A1CD6}"/>
    <cellStyle name="Normal 28 3 2 2 2 2 4" xfId="13751" xr:uid="{0C2C395D-E848-45C7-AE4B-922AB02B2DB8}"/>
    <cellStyle name="Normal 28 3 2 2 2 2 4 2" xfId="23794" xr:uid="{41D1711F-EABE-47CC-9761-0E4E7426B46C}"/>
    <cellStyle name="Normal 28 3 2 2 2 2 4 2 2" xfId="54108" xr:uid="{331A6F67-ADF1-46E5-9103-D55ADCA4B1D1}"/>
    <cellStyle name="Normal 28 3 2 2 2 2 4 2 3" xfId="38883" xr:uid="{127EFF1A-96FF-4599-95FE-5D15F6D913F8}"/>
    <cellStyle name="Normal 28 3 2 2 2 2 4 3" xfId="18775" xr:uid="{6C431C5D-A312-4D15-848B-A4293818C594}"/>
    <cellStyle name="Normal 28 3 2 2 2 2 4 3 2" xfId="49091" xr:uid="{AB73FE92-C243-4140-AE88-B2F7DB4E5933}"/>
    <cellStyle name="Normal 28 3 2 2 2 2 4 3 3" xfId="33866" xr:uid="{CEE571AD-6B61-4DC3-87FD-E47CD34CC4A6}"/>
    <cellStyle name="Normal 28 3 2 2 2 2 4 4" xfId="44078" xr:uid="{42DE8C0B-9DD9-4C33-9E78-C4596DFA17FF}"/>
    <cellStyle name="Normal 28 3 2 2 2 2 4 5" xfId="28853" xr:uid="{227BB2E9-7437-4076-A6AE-2F7BDC0DA08C}"/>
    <cellStyle name="Normal 28 3 2 2 2 2 5" xfId="20452" xr:uid="{BB6A853B-EC67-40B4-8597-E9A2EBB14A21}"/>
    <cellStyle name="Normal 28 3 2 2 2 2 5 2" xfId="50766" xr:uid="{F595DBDC-E4B0-49C0-B91D-5668CF6A1C65}"/>
    <cellStyle name="Normal 28 3 2 2 2 2 5 3" xfId="35541" xr:uid="{D1EB88C9-FC9C-47A4-83A2-769A7422B0CC}"/>
    <cellStyle name="Normal 28 3 2 2 2 2 6" xfId="15432" xr:uid="{57D5C6DF-D222-4C9C-BB1B-BB8753FD7D08}"/>
    <cellStyle name="Normal 28 3 2 2 2 2 6 2" xfId="45749" xr:uid="{34BDDB37-9C48-49D4-A0AD-4EEFAE5DF32B}"/>
    <cellStyle name="Normal 28 3 2 2 2 2 6 3" xfId="30524" xr:uid="{C3B9B35B-24CF-40BC-8E85-4310A6AF8FEA}"/>
    <cellStyle name="Normal 28 3 2 2 2 2 7" xfId="40737" xr:uid="{8E1009F7-88F2-4038-B17B-7A8D724C22D9}"/>
    <cellStyle name="Normal 28 3 2 2 2 2 8" xfId="25511" xr:uid="{0223BD74-E607-4831-8A95-FEB1B08BEB7E}"/>
    <cellStyle name="Normal 28 3 2 2 2 3" xfId="10802" xr:uid="{BB9FB74F-D8CF-4E33-8AFD-2E3072F46CB0}"/>
    <cellStyle name="Normal 28 3 2 2 2 3 2" xfId="12489" xr:uid="{0E178546-555B-4327-8880-5BEE17228ADE}"/>
    <cellStyle name="Normal 28 3 2 2 2 3 2 2" xfId="22541" xr:uid="{A3BDE6E1-21DB-4C8F-BE44-37C1C884B5EC}"/>
    <cellStyle name="Normal 28 3 2 2 2 3 2 2 2" xfId="52855" xr:uid="{0CA4F9DA-789C-496E-AAEC-81B6BFAF0182}"/>
    <cellStyle name="Normal 28 3 2 2 2 3 2 2 3" xfId="37630" xr:uid="{36DFA5EB-B9AA-4ECD-A4EE-CD79AA35A696}"/>
    <cellStyle name="Normal 28 3 2 2 2 3 2 3" xfId="17522" xr:uid="{0BA5C774-BB21-4EF7-8BA4-7C8D17C109DB}"/>
    <cellStyle name="Normal 28 3 2 2 2 3 2 3 2" xfId="47838" xr:uid="{D9187EC8-880E-4C7A-BCC2-3D1C2DD8ED52}"/>
    <cellStyle name="Normal 28 3 2 2 2 3 2 3 3" xfId="32613" xr:uid="{C7652794-0AC1-454F-8358-8EAE701597AE}"/>
    <cellStyle name="Normal 28 3 2 2 2 3 2 4" xfId="42825" xr:uid="{1398E09E-7C75-4AFF-98BA-D792A5783034}"/>
    <cellStyle name="Normal 28 3 2 2 2 3 2 5" xfId="27600" xr:uid="{60CDA728-3B87-4FCB-B075-8675FCE8EF76}"/>
    <cellStyle name="Normal 28 3 2 2 2 3 3" xfId="14169" xr:uid="{07709807-52EA-4A0D-B1A0-1C61FB426C65}"/>
    <cellStyle name="Normal 28 3 2 2 2 3 3 2" xfId="24212" xr:uid="{237C0D24-FF43-4F6D-94E2-2B41E44F456B}"/>
    <cellStyle name="Normal 28 3 2 2 2 3 3 2 2" xfId="54526" xr:uid="{28C37364-4532-41A3-86BE-F70970900B01}"/>
    <cellStyle name="Normal 28 3 2 2 2 3 3 2 3" xfId="39301" xr:uid="{BFE8899B-556C-4B4A-9BE9-D86BBBBD2187}"/>
    <cellStyle name="Normal 28 3 2 2 2 3 3 3" xfId="19193" xr:uid="{881B5DD0-A46C-4909-9C13-BEF43469D807}"/>
    <cellStyle name="Normal 28 3 2 2 2 3 3 3 2" xfId="49509" xr:uid="{6A5EB08D-0DFD-4DC6-BBC1-D36CBA340B76}"/>
    <cellStyle name="Normal 28 3 2 2 2 3 3 3 3" xfId="34284" xr:uid="{0BA2D46F-A343-49FA-8158-202439B2A4F7}"/>
    <cellStyle name="Normal 28 3 2 2 2 3 3 4" xfId="44496" xr:uid="{8FE26325-7ECB-4A7C-ADD2-A3D51D183ED1}"/>
    <cellStyle name="Normal 28 3 2 2 2 3 3 5" xfId="29271" xr:uid="{E728B8FB-AF8E-4047-B855-A98E1BA9A14F}"/>
    <cellStyle name="Normal 28 3 2 2 2 3 4" xfId="20870" xr:uid="{545886E2-7BA8-4724-B8C0-8FB9861EA472}"/>
    <cellStyle name="Normal 28 3 2 2 2 3 4 2" xfId="51184" xr:uid="{818CE66B-1654-49EF-BB9F-F33FEAD0C181}"/>
    <cellStyle name="Normal 28 3 2 2 2 3 4 3" xfId="35959" xr:uid="{BBEC269D-1924-4C22-B39A-CC1CB5F56AD9}"/>
    <cellStyle name="Normal 28 3 2 2 2 3 5" xfId="15850" xr:uid="{D6E002EA-57C6-4552-AD5B-139BC9457A75}"/>
    <cellStyle name="Normal 28 3 2 2 2 3 5 2" xfId="46167" xr:uid="{2917C886-AEF9-4D2C-BB0B-27D5E2F7E591}"/>
    <cellStyle name="Normal 28 3 2 2 2 3 5 3" xfId="30942" xr:uid="{295387F1-CE7A-475E-9DBB-246D321F45F6}"/>
    <cellStyle name="Normal 28 3 2 2 2 3 6" xfId="41155" xr:uid="{6614D25D-F67D-4BAD-965D-85A5489884AD}"/>
    <cellStyle name="Normal 28 3 2 2 2 3 7" xfId="25929" xr:uid="{344EE8DF-9E8A-4F56-B2AC-651840DFC3B7}"/>
    <cellStyle name="Normal 28 3 2 2 2 4" xfId="11652" xr:uid="{BFADC145-87EB-4F5E-8BE3-0823C1CB88B8}"/>
    <cellStyle name="Normal 28 3 2 2 2 4 2" xfId="21705" xr:uid="{183871D2-62D8-4585-B1B8-D1AF7603A3DF}"/>
    <cellStyle name="Normal 28 3 2 2 2 4 2 2" xfId="52019" xr:uid="{A3CD9FC7-844D-4447-BBE3-AAB5C1078E4F}"/>
    <cellStyle name="Normal 28 3 2 2 2 4 2 3" xfId="36794" xr:uid="{48098BF2-FAFD-4560-805F-CB1EF301A4E9}"/>
    <cellStyle name="Normal 28 3 2 2 2 4 3" xfId="16686" xr:uid="{452F26FD-FD69-4BF5-B01D-1B02400EC456}"/>
    <cellStyle name="Normal 28 3 2 2 2 4 3 2" xfId="47002" xr:uid="{3BA886BD-E9CB-4193-9E1C-829CC6B3D9A0}"/>
    <cellStyle name="Normal 28 3 2 2 2 4 3 3" xfId="31777" xr:uid="{A75A6E56-4F11-499B-BC3C-0992BF93CCC4}"/>
    <cellStyle name="Normal 28 3 2 2 2 4 4" xfId="41989" xr:uid="{9B9DD4BC-09C4-42EA-BD4D-4DB77029CB1C}"/>
    <cellStyle name="Normal 28 3 2 2 2 4 5" xfId="26764" xr:uid="{82EA633E-8BA4-4EA1-9615-6220280DEBB1}"/>
    <cellStyle name="Normal 28 3 2 2 2 5" xfId="13333" xr:uid="{FBADD402-891A-4A65-A2BA-0E081A36E4D2}"/>
    <cellStyle name="Normal 28 3 2 2 2 5 2" xfId="23376" xr:uid="{6F1C9BEB-AF2B-4308-8797-49B6169D7CCE}"/>
    <cellStyle name="Normal 28 3 2 2 2 5 2 2" xfId="53690" xr:uid="{8AA6DAB7-3B9E-452E-A09B-B4B4B76417D3}"/>
    <cellStyle name="Normal 28 3 2 2 2 5 2 3" xfId="38465" xr:uid="{A1772C36-7A8B-49AD-919F-ECF0EA2D9D37}"/>
    <cellStyle name="Normal 28 3 2 2 2 5 3" xfId="18357" xr:uid="{227DC779-0F21-4B76-94B5-C6614F66CD7D}"/>
    <cellStyle name="Normal 28 3 2 2 2 5 3 2" xfId="48673" xr:uid="{43CE6FE9-3F5C-438E-A441-FFD8160E56DE}"/>
    <cellStyle name="Normal 28 3 2 2 2 5 3 3" xfId="33448" xr:uid="{B903E193-6DB0-4B14-BDFA-57907F7EADFA}"/>
    <cellStyle name="Normal 28 3 2 2 2 5 4" xfId="43660" xr:uid="{BCB20C2E-B17A-4A29-A8A0-23F4DA74CA3B}"/>
    <cellStyle name="Normal 28 3 2 2 2 5 5" xfId="28435" xr:uid="{931AA2FE-60B1-4DF1-892F-B2938ABE63BF}"/>
    <cellStyle name="Normal 28 3 2 2 2 6" xfId="20034" xr:uid="{55D7DDB0-C9A9-4AAD-8E18-421DEA783EB1}"/>
    <cellStyle name="Normal 28 3 2 2 2 6 2" xfId="50348" xr:uid="{88A3A322-710E-49BB-B5DB-2A0FC9844915}"/>
    <cellStyle name="Normal 28 3 2 2 2 6 3" xfId="35123" xr:uid="{AF2B6A0C-6699-49C0-8C77-073A935A69F9}"/>
    <cellStyle name="Normal 28 3 2 2 2 7" xfId="15014" xr:uid="{9ED0ADBC-5A45-4EE0-8AD4-BA449A0B0A7D}"/>
    <cellStyle name="Normal 28 3 2 2 2 7 2" xfId="45331" xr:uid="{CBBA23D3-1978-4A1F-AC9F-E41790AFF6C2}"/>
    <cellStyle name="Normal 28 3 2 2 2 7 3" xfId="30106" xr:uid="{CB4352F6-9FDC-4896-AAF1-5021BAE47F91}"/>
    <cellStyle name="Normal 28 3 2 2 2 8" xfId="40319" xr:uid="{B091F81A-A67F-404F-98CE-5EA4F05403B2}"/>
    <cellStyle name="Normal 28 3 2 2 2 9" xfId="25093" xr:uid="{7D47BF4A-603F-470C-9180-29F14F62C892}"/>
    <cellStyle name="Normal 28 3 2 2 3" xfId="10174" xr:uid="{74788C3B-5123-4569-83E2-0AC57AE4B173}"/>
    <cellStyle name="Normal 28 3 2 2 3 2" xfId="11012" xr:uid="{74D476F9-6085-4BB2-9749-B44C2F7E4E13}"/>
    <cellStyle name="Normal 28 3 2 2 3 2 2" xfId="12699" xr:uid="{10ED144B-BB1A-4B12-9CEC-5ED59E580E75}"/>
    <cellStyle name="Normal 28 3 2 2 3 2 2 2" xfId="22751" xr:uid="{5069EB02-DA33-42CD-8CDA-5CB135E59D4E}"/>
    <cellStyle name="Normal 28 3 2 2 3 2 2 2 2" xfId="53065" xr:uid="{B912B709-EB57-4E44-9E20-BCB6A53B123E}"/>
    <cellStyle name="Normal 28 3 2 2 3 2 2 2 3" xfId="37840" xr:uid="{883DD38A-1AF0-47CC-B3B8-433FD4BB03F7}"/>
    <cellStyle name="Normal 28 3 2 2 3 2 2 3" xfId="17732" xr:uid="{BA28B074-A594-41E4-9A52-5D3B90409197}"/>
    <cellStyle name="Normal 28 3 2 2 3 2 2 3 2" xfId="48048" xr:uid="{A6F6961D-23DE-45A7-93CC-87CA95816CC7}"/>
    <cellStyle name="Normal 28 3 2 2 3 2 2 3 3" xfId="32823" xr:uid="{43812922-01B3-49C2-817F-5BDFFCE96057}"/>
    <cellStyle name="Normal 28 3 2 2 3 2 2 4" xfId="43035" xr:uid="{D92500F8-21BF-4F2C-8F36-301A2050368C}"/>
    <cellStyle name="Normal 28 3 2 2 3 2 2 5" xfId="27810" xr:uid="{8B3FA225-671B-4936-BECB-38429FC9C759}"/>
    <cellStyle name="Normal 28 3 2 2 3 2 3" xfId="14379" xr:uid="{FD2A96DF-633B-4642-90D2-1BA626DB32A7}"/>
    <cellStyle name="Normal 28 3 2 2 3 2 3 2" xfId="24422" xr:uid="{4C8415A6-FE17-4F08-B545-539D958AB305}"/>
    <cellStyle name="Normal 28 3 2 2 3 2 3 2 2" xfId="54736" xr:uid="{CBA13B9A-CB15-4A6D-90F8-3E874CC766BB}"/>
    <cellStyle name="Normal 28 3 2 2 3 2 3 2 3" xfId="39511" xr:uid="{CE610799-538E-4F03-9CB1-A673D5A4D60C}"/>
    <cellStyle name="Normal 28 3 2 2 3 2 3 3" xfId="19403" xr:uid="{C79AB487-BA54-4DB7-A4B0-D9525241A353}"/>
    <cellStyle name="Normal 28 3 2 2 3 2 3 3 2" xfId="49719" xr:uid="{8FE20242-39FB-497D-A0E7-58ACE1529141}"/>
    <cellStyle name="Normal 28 3 2 2 3 2 3 3 3" xfId="34494" xr:uid="{F35AA6FF-131F-4889-9C7C-2AE562477AF8}"/>
    <cellStyle name="Normal 28 3 2 2 3 2 3 4" xfId="44706" xr:uid="{3798A0DC-63B5-46CD-9086-DA9322440C40}"/>
    <cellStyle name="Normal 28 3 2 2 3 2 3 5" xfId="29481" xr:uid="{9D85AB4F-BC61-4E3C-8D4B-5CAB2D48F34A}"/>
    <cellStyle name="Normal 28 3 2 2 3 2 4" xfId="21080" xr:uid="{005B000A-4EFA-4610-BB69-D71E4769846F}"/>
    <cellStyle name="Normal 28 3 2 2 3 2 4 2" xfId="51394" xr:uid="{CDA4157C-5989-4703-B1A8-A3D0EEB79F1E}"/>
    <cellStyle name="Normal 28 3 2 2 3 2 4 3" xfId="36169" xr:uid="{56C382E1-138A-4764-B657-EF5E9F28BDF2}"/>
    <cellStyle name="Normal 28 3 2 2 3 2 5" xfId="16060" xr:uid="{6DE9F8DD-2C5C-48B1-B736-54FCA490EA6C}"/>
    <cellStyle name="Normal 28 3 2 2 3 2 5 2" xfId="46377" xr:uid="{56168A1B-DBDF-4568-9CC9-473FDCF844F9}"/>
    <cellStyle name="Normal 28 3 2 2 3 2 5 3" xfId="31152" xr:uid="{860052A0-6A65-4C00-A77E-9051005430BF}"/>
    <cellStyle name="Normal 28 3 2 2 3 2 6" xfId="41365" xr:uid="{1CCC5269-E6B1-4748-899F-29BE0423378B}"/>
    <cellStyle name="Normal 28 3 2 2 3 2 7" xfId="26139" xr:uid="{6B8B8444-B30D-49FC-8496-277FCD53D690}"/>
    <cellStyle name="Normal 28 3 2 2 3 3" xfId="11862" xr:uid="{BFC005ED-65F5-4975-84AE-8B0770409EE7}"/>
    <cellStyle name="Normal 28 3 2 2 3 3 2" xfId="21915" xr:uid="{081AEBFE-5FFA-4786-B363-367326DBEC1A}"/>
    <cellStyle name="Normal 28 3 2 2 3 3 2 2" xfId="52229" xr:uid="{A16B5C6A-DE4E-4488-8531-9DE1A2D97D87}"/>
    <cellStyle name="Normal 28 3 2 2 3 3 2 3" xfId="37004" xr:uid="{8A4B6F7C-82D0-4DD3-8BAE-BDCD05AE8D14}"/>
    <cellStyle name="Normal 28 3 2 2 3 3 3" xfId="16896" xr:uid="{DEA1A42E-587D-490E-9444-949966C65424}"/>
    <cellStyle name="Normal 28 3 2 2 3 3 3 2" xfId="47212" xr:uid="{90A06778-BDF9-4AB3-87B7-99830BA0F36A}"/>
    <cellStyle name="Normal 28 3 2 2 3 3 3 3" xfId="31987" xr:uid="{9DD8C98E-97F9-41E2-820C-262F7608DCA9}"/>
    <cellStyle name="Normal 28 3 2 2 3 3 4" xfId="42199" xr:uid="{EB43271F-4275-40B9-A198-EEBD923952AF}"/>
    <cellStyle name="Normal 28 3 2 2 3 3 5" xfId="26974" xr:uid="{9C56688F-E03A-49B8-9AE6-EEF1266DF68D}"/>
    <cellStyle name="Normal 28 3 2 2 3 4" xfId="13543" xr:uid="{B23A1DA5-AA9B-4EDD-9110-E2F722AF8562}"/>
    <cellStyle name="Normal 28 3 2 2 3 4 2" xfId="23586" xr:uid="{55FC13A7-D6A6-4272-80A9-C59AB72D2B62}"/>
    <cellStyle name="Normal 28 3 2 2 3 4 2 2" xfId="53900" xr:uid="{DD167457-6FD1-4B3A-B699-9E1188608662}"/>
    <cellStyle name="Normal 28 3 2 2 3 4 2 3" xfId="38675" xr:uid="{2C844791-EBA6-4FBD-AFA0-709F1D581FD3}"/>
    <cellStyle name="Normal 28 3 2 2 3 4 3" xfId="18567" xr:uid="{B8A8BD4A-0D57-422A-911B-91C95B694490}"/>
    <cellStyle name="Normal 28 3 2 2 3 4 3 2" xfId="48883" xr:uid="{F2ED8B6D-B06C-493E-A075-FE77358155E2}"/>
    <cellStyle name="Normal 28 3 2 2 3 4 3 3" xfId="33658" xr:uid="{5B9DBAFC-1D7F-4023-B7FE-EC69ED2A7B01}"/>
    <cellStyle name="Normal 28 3 2 2 3 4 4" xfId="43870" xr:uid="{5A56479D-197E-43E8-B2DC-FBEF8FC93A37}"/>
    <cellStyle name="Normal 28 3 2 2 3 4 5" xfId="28645" xr:uid="{25A48142-97AA-4996-8D6A-0441FBE7D502}"/>
    <cellStyle name="Normal 28 3 2 2 3 5" xfId="20244" xr:uid="{FC635169-B117-4CEF-B8C2-D26888528917}"/>
    <cellStyle name="Normal 28 3 2 2 3 5 2" xfId="50558" xr:uid="{A083D06D-E0FA-425F-882E-DE7DD058C1D4}"/>
    <cellStyle name="Normal 28 3 2 2 3 5 3" xfId="35333" xr:uid="{CE03951A-99BF-4A4C-9029-A775A889E0A6}"/>
    <cellStyle name="Normal 28 3 2 2 3 6" xfId="15224" xr:uid="{54362150-0B47-45FC-988E-45CC4C9CC14B}"/>
    <cellStyle name="Normal 28 3 2 2 3 6 2" xfId="45541" xr:uid="{B310EF0D-A7DF-4AF1-856F-7133A1EBDB3D}"/>
    <cellStyle name="Normal 28 3 2 2 3 6 3" xfId="30316" xr:uid="{A8986F40-57F6-4F4A-8CA8-B8FAF475ADFB}"/>
    <cellStyle name="Normal 28 3 2 2 3 7" xfId="40529" xr:uid="{8A8FAE90-9243-4206-8501-801921D7F6C4}"/>
    <cellStyle name="Normal 28 3 2 2 3 8" xfId="25303" xr:uid="{092E4E8F-1CD5-445D-AA0F-2A54222324AD}"/>
    <cellStyle name="Normal 28 3 2 2 4" xfId="10594" xr:uid="{E684A94E-0DF9-4E04-BEF0-C602B0D0E6CF}"/>
    <cellStyle name="Normal 28 3 2 2 4 2" xfId="12281" xr:uid="{9CDB712D-F911-4638-BE78-F9CF048CB43C}"/>
    <cellStyle name="Normal 28 3 2 2 4 2 2" xfId="22333" xr:uid="{C65E8CB3-6AD8-4518-9991-C8C5E3AFF8EE}"/>
    <cellStyle name="Normal 28 3 2 2 4 2 2 2" xfId="52647" xr:uid="{25AF51C8-1C32-4F01-BD3C-8DCDBBFE9A73}"/>
    <cellStyle name="Normal 28 3 2 2 4 2 2 3" xfId="37422" xr:uid="{E0787A06-3D35-49A7-AD58-A54C9D731447}"/>
    <cellStyle name="Normal 28 3 2 2 4 2 3" xfId="17314" xr:uid="{68F93887-D48D-42FA-B596-78DA0EEE8707}"/>
    <cellStyle name="Normal 28 3 2 2 4 2 3 2" xfId="47630" xr:uid="{6553100F-B056-49A4-8F78-183A04C3C63A}"/>
    <cellStyle name="Normal 28 3 2 2 4 2 3 3" xfId="32405" xr:uid="{2816A15F-031D-463F-8284-9F553DF8F8BC}"/>
    <cellStyle name="Normal 28 3 2 2 4 2 4" xfId="42617" xr:uid="{92222C8E-C69E-4DD3-801F-A36883E8DD31}"/>
    <cellStyle name="Normal 28 3 2 2 4 2 5" xfId="27392" xr:uid="{59D3D88E-7C0B-4005-82E0-005B6EFBD61E}"/>
    <cellStyle name="Normal 28 3 2 2 4 3" xfId="13961" xr:uid="{1153A085-96AC-4138-AC48-42A86FB06C2D}"/>
    <cellStyle name="Normal 28 3 2 2 4 3 2" xfId="24004" xr:uid="{AFA50FF1-D643-424F-B95D-2B6D00310678}"/>
    <cellStyle name="Normal 28 3 2 2 4 3 2 2" xfId="54318" xr:uid="{6A0C9053-1D77-401A-85A3-C196A81D83ED}"/>
    <cellStyle name="Normal 28 3 2 2 4 3 2 3" xfId="39093" xr:uid="{6ED1D9CC-297A-4345-BBBA-8D874B7100E2}"/>
    <cellStyle name="Normal 28 3 2 2 4 3 3" xfId="18985" xr:uid="{89B6A766-B2F2-468A-85F0-8D8A34853B06}"/>
    <cellStyle name="Normal 28 3 2 2 4 3 3 2" xfId="49301" xr:uid="{BBD98D26-E5E7-4A2C-AC11-D65AB4E11B91}"/>
    <cellStyle name="Normal 28 3 2 2 4 3 3 3" xfId="34076" xr:uid="{D9F11218-0B02-482D-890C-6761498FF9A8}"/>
    <cellStyle name="Normal 28 3 2 2 4 3 4" xfId="44288" xr:uid="{74813C7D-6AEC-41D9-B48A-932BEEB8D4A6}"/>
    <cellStyle name="Normal 28 3 2 2 4 3 5" xfId="29063" xr:uid="{95E5554D-3968-4862-9E35-8C5F4795A4E0}"/>
    <cellStyle name="Normal 28 3 2 2 4 4" xfId="20662" xr:uid="{724CD248-92EE-4D60-9A48-B2881E399664}"/>
    <cellStyle name="Normal 28 3 2 2 4 4 2" xfId="50976" xr:uid="{7140D4CB-3FE7-4198-8A42-67995FA8C6E3}"/>
    <cellStyle name="Normal 28 3 2 2 4 4 3" xfId="35751" xr:uid="{ED9AD7E8-2E9D-4BA9-A318-088F14A54750}"/>
    <cellStyle name="Normal 28 3 2 2 4 5" xfId="15642" xr:uid="{5FD0FED0-7DBF-4E3C-B978-84D5AE473FE0}"/>
    <cellStyle name="Normal 28 3 2 2 4 5 2" xfId="45959" xr:uid="{B0F49EFF-E2E5-4756-9911-39E50CD63275}"/>
    <cellStyle name="Normal 28 3 2 2 4 5 3" xfId="30734" xr:uid="{FCC94626-48C3-4B14-A869-100CFC3749EB}"/>
    <cellStyle name="Normal 28 3 2 2 4 6" xfId="40947" xr:uid="{F7AD0A2B-7EE5-4E5C-B7FA-0E87E2668879}"/>
    <cellStyle name="Normal 28 3 2 2 4 7" xfId="25721" xr:uid="{FD1ED61B-D9CF-43C7-A6E2-6792F32E53F0}"/>
    <cellStyle name="Normal 28 3 2 2 5" xfId="11444" xr:uid="{71F8FA46-A10E-4DD3-A6AA-044FC9B27128}"/>
    <cellStyle name="Normal 28 3 2 2 5 2" xfId="21497" xr:uid="{B8C3268B-AFF8-4935-B56A-2D15A066BD5C}"/>
    <cellStyle name="Normal 28 3 2 2 5 2 2" xfId="51811" xr:uid="{624AC5EE-019E-467A-B3D1-76128415A2C2}"/>
    <cellStyle name="Normal 28 3 2 2 5 2 3" xfId="36586" xr:uid="{BE32AED8-3323-420A-B05E-15F2577EDE5E}"/>
    <cellStyle name="Normal 28 3 2 2 5 3" xfId="16478" xr:uid="{B7FA848E-4FA5-4EEF-A5F6-A4F4E946A9CF}"/>
    <cellStyle name="Normal 28 3 2 2 5 3 2" xfId="46794" xr:uid="{1D3C28DB-6DF0-4F24-BE82-2272F28E14CF}"/>
    <cellStyle name="Normal 28 3 2 2 5 3 3" xfId="31569" xr:uid="{0F597235-EB11-45C9-B566-B89813F18C3A}"/>
    <cellStyle name="Normal 28 3 2 2 5 4" xfId="41781" xr:uid="{05D38FD7-EBDC-4538-8675-380DC569CA2F}"/>
    <cellStyle name="Normal 28 3 2 2 5 5" xfId="26556" xr:uid="{EEEFDC45-C6E3-40F0-9F98-999F9EEE5C6C}"/>
    <cellStyle name="Normal 28 3 2 2 6" xfId="13125" xr:uid="{64899F64-F7BD-4280-8C81-2D1107B91A8C}"/>
    <cellStyle name="Normal 28 3 2 2 6 2" xfId="23168" xr:uid="{A33ACF6A-5D02-4E09-A6C0-40BC0427497A}"/>
    <cellStyle name="Normal 28 3 2 2 6 2 2" xfId="53482" xr:uid="{DAF6E32D-A522-48FC-9AFE-183E991E71C2}"/>
    <cellStyle name="Normal 28 3 2 2 6 2 3" xfId="38257" xr:uid="{727B4D50-5775-4972-9A40-0D6870152D1F}"/>
    <cellStyle name="Normal 28 3 2 2 6 3" xfId="18149" xr:uid="{9929CF6D-CC88-4ACA-85EA-C37779EE2B20}"/>
    <cellStyle name="Normal 28 3 2 2 6 3 2" xfId="48465" xr:uid="{89537148-EB34-475B-BCD1-C7A25C6AC3FB}"/>
    <cellStyle name="Normal 28 3 2 2 6 3 3" xfId="33240" xr:uid="{FF8A0CE8-E964-4E68-BF6D-6C040E723EAB}"/>
    <cellStyle name="Normal 28 3 2 2 6 4" xfId="43452" xr:uid="{23D2C080-B302-441E-924D-12FA09984B72}"/>
    <cellStyle name="Normal 28 3 2 2 6 5" xfId="28227" xr:uid="{C6EBC34F-B5ED-46EA-91E5-5BBF48F7469E}"/>
    <cellStyle name="Normal 28 3 2 2 7" xfId="19826" xr:uid="{05190278-E031-4B71-B2A3-B20A3892AB40}"/>
    <cellStyle name="Normal 28 3 2 2 7 2" xfId="50140" xr:uid="{099BC781-70AA-44B4-90BE-152BAD407393}"/>
    <cellStyle name="Normal 28 3 2 2 7 3" xfId="34915" xr:uid="{DCAD29B3-E9E7-4E5F-8D54-2B4D731E4767}"/>
    <cellStyle name="Normal 28 3 2 2 8" xfId="14806" xr:uid="{DA36F397-D1FD-43D4-9555-C4DBD000F6FF}"/>
    <cellStyle name="Normal 28 3 2 2 8 2" xfId="45123" xr:uid="{4CC3E8F0-308E-4350-B797-5A0E6F53E577}"/>
    <cellStyle name="Normal 28 3 2 2 8 3" xfId="29898" xr:uid="{7B8EA6D6-4262-4338-88C7-BB25528E7860}"/>
    <cellStyle name="Normal 28 3 2 2 9" xfId="40111" xr:uid="{7728E742-D05C-48B2-A19D-3DFF34ED0F5B}"/>
    <cellStyle name="Normal 28 3 2 3" xfId="9858" xr:uid="{35F814FF-F625-4F29-AE34-21B91845B1EF}"/>
    <cellStyle name="Normal 28 3 2 3 2" xfId="10278" xr:uid="{0A417925-C272-4092-958C-1A8A5D613373}"/>
    <cellStyle name="Normal 28 3 2 3 2 2" xfId="11116" xr:uid="{1E08A36C-3FD2-4935-81B4-92359F12D478}"/>
    <cellStyle name="Normal 28 3 2 3 2 2 2" xfId="12803" xr:uid="{467117DA-8C83-4409-B732-D8BB8715EC2C}"/>
    <cellStyle name="Normal 28 3 2 3 2 2 2 2" xfId="22855" xr:uid="{231B3B0D-1EFC-499A-B141-2681D493E1A5}"/>
    <cellStyle name="Normal 28 3 2 3 2 2 2 2 2" xfId="53169" xr:uid="{19F3E335-9ACA-422C-B8BF-39E0AD4CE585}"/>
    <cellStyle name="Normal 28 3 2 3 2 2 2 2 3" xfId="37944" xr:uid="{1B0819F6-EF91-46E9-9F96-E6A2B0B558DB}"/>
    <cellStyle name="Normal 28 3 2 3 2 2 2 3" xfId="17836" xr:uid="{A3A4C699-75ED-4405-8B86-09A263081AA8}"/>
    <cellStyle name="Normal 28 3 2 3 2 2 2 3 2" xfId="48152" xr:uid="{5CBE6433-A522-4F00-ABD3-C1027E4B29DE}"/>
    <cellStyle name="Normal 28 3 2 3 2 2 2 3 3" xfId="32927" xr:uid="{B9AE7FA4-3348-40E3-915B-CA415DD53760}"/>
    <cellStyle name="Normal 28 3 2 3 2 2 2 4" xfId="43139" xr:uid="{133CF685-128C-4CFE-B839-E1A5DB53A0DE}"/>
    <cellStyle name="Normal 28 3 2 3 2 2 2 5" xfId="27914" xr:uid="{BB2529A8-FCA0-4620-859A-81BED8CCA5C1}"/>
    <cellStyle name="Normal 28 3 2 3 2 2 3" xfId="14483" xr:uid="{F8862843-AC5C-4966-9B71-B66536F04734}"/>
    <cellStyle name="Normal 28 3 2 3 2 2 3 2" xfId="24526" xr:uid="{CF6C943F-EFBA-429D-8C19-EE3E8C7242F5}"/>
    <cellStyle name="Normal 28 3 2 3 2 2 3 2 2" xfId="54840" xr:uid="{C1EE0B6B-467A-4ABB-ABCA-52842D27B6B6}"/>
    <cellStyle name="Normal 28 3 2 3 2 2 3 2 3" xfId="39615" xr:uid="{2AED7127-FBF2-4D00-8C8A-63238218F5D1}"/>
    <cellStyle name="Normal 28 3 2 3 2 2 3 3" xfId="19507" xr:uid="{1AAD0B88-7FC9-462C-B8FC-E1AC36EE0FD3}"/>
    <cellStyle name="Normal 28 3 2 3 2 2 3 3 2" xfId="49823" xr:uid="{A482A0F5-BF34-49C9-ACB4-0FD6071D7CD5}"/>
    <cellStyle name="Normal 28 3 2 3 2 2 3 3 3" xfId="34598" xr:uid="{3F6A54F0-FF23-4787-BC37-97D653337B56}"/>
    <cellStyle name="Normal 28 3 2 3 2 2 3 4" xfId="44810" xr:uid="{0153A92F-082A-4C33-96B7-287C726BC982}"/>
    <cellStyle name="Normal 28 3 2 3 2 2 3 5" xfId="29585" xr:uid="{F18E76D0-05CE-4D7A-A2F6-97A7B9B14F22}"/>
    <cellStyle name="Normal 28 3 2 3 2 2 4" xfId="21184" xr:uid="{B7B61261-90A8-4AD3-A8F4-1592D6B6DD9D}"/>
    <cellStyle name="Normal 28 3 2 3 2 2 4 2" xfId="51498" xr:uid="{1537A975-117D-4D9D-B260-0A8E1D02646C}"/>
    <cellStyle name="Normal 28 3 2 3 2 2 4 3" xfId="36273" xr:uid="{121D4E1B-8B1B-4A51-9371-21D5D33273A5}"/>
    <cellStyle name="Normal 28 3 2 3 2 2 5" xfId="16164" xr:uid="{2250FE3F-2C84-453A-9845-0906BEC9036F}"/>
    <cellStyle name="Normal 28 3 2 3 2 2 5 2" xfId="46481" xr:uid="{F6DA8741-8F47-4FFF-A5B0-756C91A7D623}"/>
    <cellStyle name="Normal 28 3 2 3 2 2 5 3" xfId="31256" xr:uid="{16A3B04B-AD64-4B25-9815-54369B6E9B23}"/>
    <cellStyle name="Normal 28 3 2 3 2 2 6" xfId="41469" xr:uid="{B41DEF20-B246-4FD0-AB69-26819E2CB531}"/>
    <cellStyle name="Normal 28 3 2 3 2 2 7" xfId="26243" xr:uid="{48251366-C595-4432-A5BA-9683A175543B}"/>
    <cellStyle name="Normal 28 3 2 3 2 3" xfId="11966" xr:uid="{DC4C9119-FAEB-4A06-B513-E56783AF51A0}"/>
    <cellStyle name="Normal 28 3 2 3 2 3 2" xfId="22019" xr:uid="{D6AF0B86-C819-484C-8C38-F85BD399F13D}"/>
    <cellStyle name="Normal 28 3 2 3 2 3 2 2" xfId="52333" xr:uid="{6068018E-A16F-4156-9F88-231A2D0D5002}"/>
    <cellStyle name="Normal 28 3 2 3 2 3 2 3" xfId="37108" xr:uid="{F5E6AF2A-052E-4D3F-BCD7-454E1977355F}"/>
    <cellStyle name="Normal 28 3 2 3 2 3 3" xfId="17000" xr:uid="{B7169E75-7CBF-4AFC-9BAC-4EC6631921F3}"/>
    <cellStyle name="Normal 28 3 2 3 2 3 3 2" xfId="47316" xr:uid="{1E81330D-39D2-4837-93BB-C0F02C1B72F9}"/>
    <cellStyle name="Normal 28 3 2 3 2 3 3 3" xfId="32091" xr:uid="{B0E67D86-5693-4F47-BD94-D59054893517}"/>
    <cellStyle name="Normal 28 3 2 3 2 3 4" xfId="42303" xr:uid="{08CF3CB5-F04F-453F-90F7-6F8F497543B4}"/>
    <cellStyle name="Normal 28 3 2 3 2 3 5" xfId="27078" xr:uid="{B3E5A9C6-A0F2-4516-BB98-A49D686A3D75}"/>
    <cellStyle name="Normal 28 3 2 3 2 4" xfId="13647" xr:uid="{21E76985-98EB-4EA1-B528-C333F389739E}"/>
    <cellStyle name="Normal 28 3 2 3 2 4 2" xfId="23690" xr:uid="{E8840976-F327-4350-AE26-44B63F6AC16B}"/>
    <cellStyle name="Normal 28 3 2 3 2 4 2 2" xfId="54004" xr:uid="{AC1F718B-CDFE-4E91-90B9-759127604440}"/>
    <cellStyle name="Normal 28 3 2 3 2 4 2 3" xfId="38779" xr:uid="{550B60E0-5F1A-47AD-AB80-F2103ED5A2D9}"/>
    <cellStyle name="Normal 28 3 2 3 2 4 3" xfId="18671" xr:uid="{0DF4BB29-28B7-4008-9A60-CA3865C170E7}"/>
    <cellStyle name="Normal 28 3 2 3 2 4 3 2" xfId="48987" xr:uid="{832739B8-0166-430A-87E2-DF59F2339CF7}"/>
    <cellStyle name="Normal 28 3 2 3 2 4 3 3" xfId="33762" xr:uid="{F3773FA8-5019-4DDB-9D3C-8F0B02784BBF}"/>
    <cellStyle name="Normal 28 3 2 3 2 4 4" xfId="43974" xr:uid="{DBE16F17-E802-45A8-9FDF-749FD719C806}"/>
    <cellStyle name="Normal 28 3 2 3 2 4 5" xfId="28749" xr:uid="{2009B9D8-5ABD-4860-9A18-9D30576373F3}"/>
    <cellStyle name="Normal 28 3 2 3 2 5" xfId="20348" xr:uid="{E22C7CE6-3F2D-4716-B1D2-49D5C78AA57C}"/>
    <cellStyle name="Normal 28 3 2 3 2 5 2" xfId="50662" xr:uid="{42CF05A9-ED35-4461-B7F3-36286C0B263D}"/>
    <cellStyle name="Normal 28 3 2 3 2 5 3" xfId="35437" xr:uid="{D00EB5E6-FFFF-4E5D-96A2-B8494F2A6009}"/>
    <cellStyle name="Normal 28 3 2 3 2 6" xfId="15328" xr:uid="{D356AD3D-0AE2-406E-BF8F-6E1357F8CB21}"/>
    <cellStyle name="Normal 28 3 2 3 2 6 2" xfId="45645" xr:uid="{A304E7C9-DAD4-45CF-AF2B-56AE96B260BA}"/>
    <cellStyle name="Normal 28 3 2 3 2 6 3" xfId="30420" xr:uid="{D1674C46-316F-4C25-93F4-B8EA9E15976D}"/>
    <cellStyle name="Normal 28 3 2 3 2 7" xfId="40633" xr:uid="{91414275-7782-437A-91DF-24CE0132E7A4}"/>
    <cellStyle name="Normal 28 3 2 3 2 8" xfId="25407" xr:uid="{ED99918E-E466-4FC2-B4A3-9E8CF15DC59E}"/>
    <cellStyle name="Normal 28 3 2 3 3" xfId="10698" xr:uid="{E39E1090-40B2-4889-B929-511AD0671BA9}"/>
    <cellStyle name="Normal 28 3 2 3 3 2" xfId="12385" xr:uid="{61F3AA17-AA2D-401E-9FB8-DB68AD3E5A9D}"/>
    <cellStyle name="Normal 28 3 2 3 3 2 2" xfId="22437" xr:uid="{D299B101-607F-481D-BA03-3B0648E21AB7}"/>
    <cellStyle name="Normal 28 3 2 3 3 2 2 2" xfId="52751" xr:uid="{6DB913E0-FD52-4A4F-982A-F15B2708A86A}"/>
    <cellStyle name="Normal 28 3 2 3 3 2 2 3" xfId="37526" xr:uid="{08AC708F-0393-44BE-A4C1-8AB46EE55A4F}"/>
    <cellStyle name="Normal 28 3 2 3 3 2 3" xfId="17418" xr:uid="{300E16FB-A24A-4C5F-9D47-7ECDAE48669F}"/>
    <cellStyle name="Normal 28 3 2 3 3 2 3 2" xfId="47734" xr:uid="{BB3A8421-A314-4A45-848A-2296922ECE9F}"/>
    <cellStyle name="Normal 28 3 2 3 3 2 3 3" xfId="32509" xr:uid="{799CCEA4-4985-41D3-BE61-3FDEC5B8F717}"/>
    <cellStyle name="Normal 28 3 2 3 3 2 4" xfId="42721" xr:uid="{793942D9-EB1E-4A5A-A287-DCAA07F661D9}"/>
    <cellStyle name="Normal 28 3 2 3 3 2 5" xfId="27496" xr:uid="{7BA12746-0D76-4B01-8F76-71BDB506BF94}"/>
    <cellStyle name="Normal 28 3 2 3 3 3" xfId="14065" xr:uid="{918C8650-4E24-4F47-BA88-34A71D98AA4E}"/>
    <cellStyle name="Normal 28 3 2 3 3 3 2" xfId="24108" xr:uid="{0D3179B9-D9BD-4432-A74F-53FC2A5CE549}"/>
    <cellStyle name="Normal 28 3 2 3 3 3 2 2" xfId="54422" xr:uid="{A88EC86A-0C99-4AF6-A6C6-323D7881EF1B}"/>
    <cellStyle name="Normal 28 3 2 3 3 3 2 3" xfId="39197" xr:uid="{9FB4B52E-3895-4B26-AE42-E3D136505AA1}"/>
    <cellStyle name="Normal 28 3 2 3 3 3 3" xfId="19089" xr:uid="{946E647D-C436-420A-B9D9-B6F095F56499}"/>
    <cellStyle name="Normal 28 3 2 3 3 3 3 2" xfId="49405" xr:uid="{8E391978-95DF-4360-BDF9-D94AAF2722BA}"/>
    <cellStyle name="Normal 28 3 2 3 3 3 3 3" xfId="34180" xr:uid="{08659B6F-E1F4-403F-9C79-DED997B1FB29}"/>
    <cellStyle name="Normal 28 3 2 3 3 3 4" xfId="44392" xr:uid="{1860C062-6152-4114-85C7-48FB814C41BF}"/>
    <cellStyle name="Normal 28 3 2 3 3 3 5" xfId="29167" xr:uid="{47236C4E-1471-4BD0-A92B-0F1FCFC187A0}"/>
    <cellStyle name="Normal 28 3 2 3 3 4" xfId="20766" xr:uid="{B405EBA7-4F44-4AB9-8279-4EB1952602A8}"/>
    <cellStyle name="Normal 28 3 2 3 3 4 2" xfId="51080" xr:uid="{A1FA978D-DCE4-4B86-A905-F7A31BEA4E94}"/>
    <cellStyle name="Normal 28 3 2 3 3 4 3" xfId="35855" xr:uid="{9C59601C-AE57-423C-85E9-705B68DBACFB}"/>
    <cellStyle name="Normal 28 3 2 3 3 5" xfId="15746" xr:uid="{23D2C841-A9A0-413B-9304-B2A29FC427AD}"/>
    <cellStyle name="Normal 28 3 2 3 3 5 2" xfId="46063" xr:uid="{738AC3C7-74A0-491D-BCEC-2EA2EC9F7612}"/>
    <cellStyle name="Normal 28 3 2 3 3 5 3" xfId="30838" xr:uid="{354D3CBB-0302-447E-8F6B-445C489A3E62}"/>
    <cellStyle name="Normal 28 3 2 3 3 6" xfId="41051" xr:uid="{B52D6FEB-2B1B-41EB-8840-63462E227076}"/>
    <cellStyle name="Normal 28 3 2 3 3 7" xfId="25825" xr:uid="{3F5C26C5-0349-48A0-A4CF-7C32F9780DE5}"/>
    <cellStyle name="Normal 28 3 2 3 4" xfId="11548" xr:uid="{C2795704-79BA-44D5-9182-13F31D9B02DB}"/>
    <cellStyle name="Normal 28 3 2 3 4 2" xfId="21601" xr:uid="{27FDC859-DF3E-4FA5-B34E-876DC031DCB8}"/>
    <cellStyle name="Normal 28 3 2 3 4 2 2" xfId="51915" xr:uid="{2A5B3758-A4CB-4065-A301-707BFDF7AF3D}"/>
    <cellStyle name="Normal 28 3 2 3 4 2 3" xfId="36690" xr:uid="{B9D229E1-C88C-4520-B3ED-F96FEC7FF17D}"/>
    <cellStyle name="Normal 28 3 2 3 4 3" xfId="16582" xr:uid="{1ABE45C2-2450-4BED-BF3F-465A6DB0EB5F}"/>
    <cellStyle name="Normal 28 3 2 3 4 3 2" xfId="46898" xr:uid="{D4FBA100-815B-491B-BEEB-251DC036B4E5}"/>
    <cellStyle name="Normal 28 3 2 3 4 3 3" xfId="31673" xr:uid="{8C1250DE-27FB-491D-A021-7B198B7D0417}"/>
    <cellStyle name="Normal 28 3 2 3 4 4" xfId="41885" xr:uid="{E72000C6-61AB-450D-9C66-34879CE22E5D}"/>
    <cellStyle name="Normal 28 3 2 3 4 5" xfId="26660" xr:uid="{485D43A0-0AFC-4CF6-A847-CC93F6E374F4}"/>
    <cellStyle name="Normal 28 3 2 3 5" xfId="13229" xr:uid="{28E9F462-DFEB-4093-835C-16911F1F274D}"/>
    <cellStyle name="Normal 28 3 2 3 5 2" xfId="23272" xr:uid="{D4BF577E-2712-45FA-88C7-575478582F22}"/>
    <cellStyle name="Normal 28 3 2 3 5 2 2" xfId="53586" xr:uid="{578DAF69-A9B4-45E8-B7E9-259EF6155B7D}"/>
    <cellStyle name="Normal 28 3 2 3 5 2 3" xfId="38361" xr:uid="{19383EAE-3C93-4EC4-A4B6-DB2420BF3A11}"/>
    <cellStyle name="Normal 28 3 2 3 5 3" xfId="18253" xr:uid="{0FE0A1F2-6789-4F68-ABD5-C19488713548}"/>
    <cellStyle name="Normal 28 3 2 3 5 3 2" xfId="48569" xr:uid="{A0925D6E-DDB5-4F58-9285-2A78D4D0841C}"/>
    <cellStyle name="Normal 28 3 2 3 5 3 3" xfId="33344" xr:uid="{5D42566D-615D-41F6-9D88-FE488492110A}"/>
    <cellStyle name="Normal 28 3 2 3 5 4" xfId="43556" xr:uid="{184F440F-0F1D-4D90-B223-A3FBA3764D60}"/>
    <cellStyle name="Normal 28 3 2 3 5 5" xfId="28331" xr:uid="{CF8E50A8-97EB-4CA8-8D03-CFC801A81197}"/>
    <cellStyle name="Normal 28 3 2 3 6" xfId="19930" xr:uid="{095F3EF4-10B5-4DDB-81C6-F0C348409913}"/>
    <cellStyle name="Normal 28 3 2 3 6 2" xfId="50244" xr:uid="{C109B0B1-573D-4B78-B61A-0D9D531268E5}"/>
    <cellStyle name="Normal 28 3 2 3 6 3" xfId="35019" xr:uid="{BE167BE3-1EC8-44BD-B970-8BCAF48A0F4E}"/>
    <cellStyle name="Normal 28 3 2 3 7" xfId="14910" xr:uid="{19AE79C6-B77C-44C9-9E34-52252684F6EF}"/>
    <cellStyle name="Normal 28 3 2 3 7 2" xfId="45227" xr:uid="{FAF00318-76FE-4B15-ADE8-822CCCCFD93A}"/>
    <cellStyle name="Normal 28 3 2 3 7 3" xfId="30002" xr:uid="{A97E3684-2470-4933-8CEB-1303D7D2273C}"/>
    <cellStyle name="Normal 28 3 2 3 8" xfId="40215" xr:uid="{2D7AA80F-7695-462F-BCF2-6A41B116F067}"/>
    <cellStyle name="Normal 28 3 2 3 9" xfId="24989" xr:uid="{35A8DEF5-7AB0-4CF4-9FC7-72C7683B5A49}"/>
    <cellStyle name="Normal 28 3 2 4" xfId="10070" xr:uid="{87CF28F3-2365-4A29-B762-1D03BC24E4D4}"/>
    <cellStyle name="Normal 28 3 2 4 2" xfId="10908" xr:uid="{744306F7-A2EE-4FB0-87BE-215BFB83AB0B}"/>
    <cellStyle name="Normal 28 3 2 4 2 2" xfId="12595" xr:uid="{2A8F73A7-094F-44A2-80DE-0EC8D77942C3}"/>
    <cellStyle name="Normal 28 3 2 4 2 2 2" xfId="22647" xr:uid="{99A77262-AF32-4A5C-9F2C-DD68F62287AA}"/>
    <cellStyle name="Normal 28 3 2 4 2 2 2 2" xfId="52961" xr:uid="{92B0E286-5D40-4F38-A4D0-A28F982AF0F3}"/>
    <cellStyle name="Normal 28 3 2 4 2 2 2 3" xfId="37736" xr:uid="{7A239333-2AEB-4D76-AA00-7355F46206ED}"/>
    <cellStyle name="Normal 28 3 2 4 2 2 3" xfId="17628" xr:uid="{997AC819-3A43-4AB2-BAE8-15A81EE62F87}"/>
    <cellStyle name="Normal 28 3 2 4 2 2 3 2" xfId="47944" xr:uid="{57E2BC6C-3ADE-402F-A041-10840DB9689E}"/>
    <cellStyle name="Normal 28 3 2 4 2 2 3 3" xfId="32719" xr:uid="{1B174230-3BAB-49C7-B855-E29CFC11FB22}"/>
    <cellStyle name="Normal 28 3 2 4 2 2 4" xfId="42931" xr:uid="{39C996B6-9276-45D7-AA84-C4029DF046F5}"/>
    <cellStyle name="Normal 28 3 2 4 2 2 5" xfId="27706" xr:uid="{65E3EFF9-7ACE-4FB7-AFCD-87DCAC4C7B7A}"/>
    <cellStyle name="Normal 28 3 2 4 2 3" xfId="14275" xr:uid="{18E05467-6C0A-4B1E-96C4-E0CAD7954AED}"/>
    <cellStyle name="Normal 28 3 2 4 2 3 2" xfId="24318" xr:uid="{4A0E5B54-F4C8-4930-ABFF-89C208F379D3}"/>
    <cellStyle name="Normal 28 3 2 4 2 3 2 2" xfId="54632" xr:uid="{74E13942-3488-4C95-9FC2-CE2EAF98CFED}"/>
    <cellStyle name="Normal 28 3 2 4 2 3 2 3" xfId="39407" xr:uid="{2B7F29EA-58F4-473B-ABB8-9E4F59D4AE2C}"/>
    <cellStyle name="Normal 28 3 2 4 2 3 3" xfId="19299" xr:uid="{B500E866-E36C-4B96-B6D3-B9F1F42293A6}"/>
    <cellStyle name="Normal 28 3 2 4 2 3 3 2" xfId="49615" xr:uid="{8F1B44D2-5913-462F-8497-63177D43D8F8}"/>
    <cellStyle name="Normal 28 3 2 4 2 3 3 3" xfId="34390" xr:uid="{94C8BFFD-F89F-47F0-99A8-3FCBB33C85FB}"/>
    <cellStyle name="Normal 28 3 2 4 2 3 4" xfId="44602" xr:uid="{B7E2512D-9AB6-45BE-AA64-6571BEF63700}"/>
    <cellStyle name="Normal 28 3 2 4 2 3 5" xfId="29377" xr:uid="{2CD8EE76-5652-48A8-81D8-E8F3F09CF3A0}"/>
    <cellStyle name="Normal 28 3 2 4 2 4" xfId="20976" xr:uid="{FEE11400-A433-413F-BF7B-6CB77E7A7A9C}"/>
    <cellStyle name="Normal 28 3 2 4 2 4 2" xfId="51290" xr:uid="{5E2B8DCD-F147-480B-9B08-D2C6738203CD}"/>
    <cellStyle name="Normal 28 3 2 4 2 4 3" xfId="36065" xr:uid="{444C52CF-6E64-47E0-A552-91DE105186C1}"/>
    <cellStyle name="Normal 28 3 2 4 2 5" xfId="15956" xr:uid="{2E3C859A-BD33-484F-9850-41370DFF8819}"/>
    <cellStyle name="Normal 28 3 2 4 2 5 2" xfId="46273" xr:uid="{905BFDA6-1B65-4702-8742-16840AFADF93}"/>
    <cellStyle name="Normal 28 3 2 4 2 5 3" xfId="31048" xr:uid="{D5341241-8319-4AC3-83ED-F92D5EFCB725}"/>
    <cellStyle name="Normal 28 3 2 4 2 6" xfId="41261" xr:uid="{26848E78-DE1F-4B18-86F0-D60E3BCB0BE2}"/>
    <cellStyle name="Normal 28 3 2 4 2 7" xfId="26035" xr:uid="{44D7E23C-691E-475A-A103-891B774168B2}"/>
    <cellStyle name="Normal 28 3 2 4 3" xfId="11758" xr:uid="{8AFF6459-D7B1-40A3-9528-C31C810F7924}"/>
    <cellStyle name="Normal 28 3 2 4 3 2" xfId="21811" xr:uid="{F6DEC9BC-D492-4900-9722-1E56F8A6AAB6}"/>
    <cellStyle name="Normal 28 3 2 4 3 2 2" xfId="52125" xr:uid="{BE52CF73-1157-4C18-94AA-190838671079}"/>
    <cellStyle name="Normal 28 3 2 4 3 2 3" xfId="36900" xr:uid="{CABE507E-A5E2-49D4-8E2D-B0048ECC4D91}"/>
    <cellStyle name="Normal 28 3 2 4 3 3" xfId="16792" xr:uid="{7098F8C7-D02E-4505-A56F-19354286C266}"/>
    <cellStyle name="Normal 28 3 2 4 3 3 2" xfId="47108" xr:uid="{41A5731A-740B-4486-BF52-554651C2EE84}"/>
    <cellStyle name="Normal 28 3 2 4 3 3 3" xfId="31883" xr:uid="{C4D21AC1-F252-4952-865C-6F145ECB2EFA}"/>
    <cellStyle name="Normal 28 3 2 4 3 4" xfId="42095" xr:uid="{D6571B60-BF9A-4850-A63D-B409A8888DA9}"/>
    <cellStyle name="Normal 28 3 2 4 3 5" xfId="26870" xr:uid="{FC2D0044-CA57-462E-A449-0588947ED4A0}"/>
    <cellStyle name="Normal 28 3 2 4 4" xfId="13439" xr:uid="{7CC32FA5-2C07-4B3C-BE13-3ADC0FFCE473}"/>
    <cellStyle name="Normal 28 3 2 4 4 2" xfId="23482" xr:uid="{5772764B-9E7E-4184-9A30-C3C22581ECBE}"/>
    <cellStyle name="Normal 28 3 2 4 4 2 2" xfId="53796" xr:uid="{E2A7C94E-2C49-4FAC-A73B-3E4DA5C1625F}"/>
    <cellStyle name="Normal 28 3 2 4 4 2 3" xfId="38571" xr:uid="{631BD310-7D39-4C6B-89D6-66CCCF5A77FA}"/>
    <cellStyle name="Normal 28 3 2 4 4 3" xfId="18463" xr:uid="{BDBDACA0-B452-4DC9-A50C-C90C2AE0A84F}"/>
    <cellStyle name="Normal 28 3 2 4 4 3 2" xfId="48779" xr:uid="{850978B3-E65F-48D6-A125-3F2B563CBF00}"/>
    <cellStyle name="Normal 28 3 2 4 4 3 3" xfId="33554" xr:uid="{542D2780-EB4C-40AC-A334-62B57C3EA46E}"/>
    <cellStyle name="Normal 28 3 2 4 4 4" xfId="43766" xr:uid="{9651BD16-450E-42F9-A668-D1773E311E59}"/>
    <cellStyle name="Normal 28 3 2 4 4 5" xfId="28541" xr:uid="{EE8E32DB-03D9-4E52-AD6C-FD01F353C045}"/>
    <cellStyle name="Normal 28 3 2 4 5" xfId="20140" xr:uid="{44A92F5E-4CD1-4784-8BCA-B17439999DE3}"/>
    <cellStyle name="Normal 28 3 2 4 5 2" xfId="50454" xr:uid="{BDB65893-1621-47AE-94BD-3959FDACC890}"/>
    <cellStyle name="Normal 28 3 2 4 5 3" xfId="35229" xr:uid="{4519AC11-F94B-4AA8-AEF9-B296AB0FAD13}"/>
    <cellStyle name="Normal 28 3 2 4 6" xfId="15120" xr:uid="{D6ED29FB-1B4D-4321-AFA4-D91FC4A9E927}"/>
    <cellStyle name="Normal 28 3 2 4 6 2" xfId="45437" xr:uid="{BD121078-00EC-4C27-B66D-DD256343DEB7}"/>
    <cellStyle name="Normal 28 3 2 4 6 3" xfId="30212" xr:uid="{A0D59DD0-D2D8-45E8-8422-B866A84D2580}"/>
    <cellStyle name="Normal 28 3 2 4 7" xfId="40425" xr:uid="{6E1C1C76-8C2C-4DB2-A23D-F2EEA258CEE9}"/>
    <cellStyle name="Normal 28 3 2 4 8" xfId="25199" xr:uid="{0DA82525-C551-4D98-AC51-7B5DA0903188}"/>
    <cellStyle name="Normal 28 3 2 5" xfId="10490" xr:uid="{2FBB1325-8FDE-41A5-A440-5BDF8825CE1E}"/>
    <cellStyle name="Normal 28 3 2 5 2" xfId="12177" xr:uid="{EC9C31A3-F310-49A0-AEBB-391F40F80ACA}"/>
    <cellStyle name="Normal 28 3 2 5 2 2" xfId="22229" xr:uid="{F609E88F-B362-42FE-956E-4C99B36F60FD}"/>
    <cellStyle name="Normal 28 3 2 5 2 2 2" xfId="52543" xr:uid="{D1D7ACFA-1A6E-4875-A316-E3251C9FA851}"/>
    <cellStyle name="Normal 28 3 2 5 2 2 3" xfId="37318" xr:uid="{BC18B418-10AF-46E9-AF1A-FCD7B6FE0156}"/>
    <cellStyle name="Normal 28 3 2 5 2 3" xfId="17210" xr:uid="{612947E0-3ED4-4650-BFF0-4E84D9BF001A}"/>
    <cellStyle name="Normal 28 3 2 5 2 3 2" xfId="47526" xr:uid="{1049D9BF-87ED-446E-BA12-D0B937E9425B}"/>
    <cellStyle name="Normal 28 3 2 5 2 3 3" xfId="32301" xr:uid="{4899FEC3-C1EB-44CD-B040-F216462C2861}"/>
    <cellStyle name="Normal 28 3 2 5 2 4" xfId="42513" xr:uid="{866FF14C-8E50-4346-B5D2-FFACFE234DB4}"/>
    <cellStyle name="Normal 28 3 2 5 2 5" xfId="27288" xr:uid="{A67B7725-548C-4E52-B813-E8D261E4046B}"/>
    <cellStyle name="Normal 28 3 2 5 3" xfId="13857" xr:uid="{9DD14B7A-C61B-48B7-9C63-145662AD550F}"/>
    <cellStyle name="Normal 28 3 2 5 3 2" xfId="23900" xr:uid="{8360062A-B40D-43D5-85FF-6A63053E36A3}"/>
    <cellStyle name="Normal 28 3 2 5 3 2 2" xfId="54214" xr:uid="{C91AF948-B1E6-4436-8D13-F3E4E0FAE3CB}"/>
    <cellStyle name="Normal 28 3 2 5 3 2 3" xfId="38989" xr:uid="{FF824CFD-DD48-487E-B8A9-07D5B73D3630}"/>
    <cellStyle name="Normal 28 3 2 5 3 3" xfId="18881" xr:uid="{4D1EC065-8133-455C-B7D0-B8124495D524}"/>
    <cellStyle name="Normal 28 3 2 5 3 3 2" xfId="49197" xr:uid="{D85382A7-9787-4FDC-9A83-5A0440644997}"/>
    <cellStyle name="Normal 28 3 2 5 3 3 3" xfId="33972" xr:uid="{DE369EFD-E537-406E-B320-F378052F95E9}"/>
    <cellStyle name="Normal 28 3 2 5 3 4" xfId="44184" xr:uid="{EA07C97F-3B87-4A75-9DB3-AFA6870711A9}"/>
    <cellStyle name="Normal 28 3 2 5 3 5" xfId="28959" xr:uid="{21DE1AE2-2C84-4814-887B-CF7C9A72BFA4}"/>
    <cellStyle name="Normal 28 3 2 5 4" xfId="20558" xr:uid="{7B0B5B7D-8A5B-4B51-8BAE-4E90E74E84E5}"/>
    <cellStyle name="Normal 28 3 2 5 4 2" xfId="50872" xr:uid="{FEED94A3-ABFC-432D-8A5C-DF701C600B88}"/>
    <cellStyle name="Normal 28 3 2 5 4 3" xfId="35647" xr:uid="{72DBF795-EB0D-4C05-94C3-72551A1A2728}"/>
    <cellStyle name="Normal 28 3 2 5 5" xfId="15538" xr:uid="{0D12EC51-5AD0-4DEB-84D1-18BD645FC9C5}"/>
    <cellStyle name="Normal 28 3 2 5 5 2" xfId="45855" xr:uid="{58AD337E-6FC0-4303-95D1-CAF0FF3DAB6D}"/>
    <cellStyle name="Normal 28 3 2 5 5 3" xfId="30630" xr:uid="{170E7653-2788-4CAE-8DC2-A56D13238E6F}"/>
    <cellStyle name="Normal 28 3 2 5 6" xfId="40843" xr:uid="{4D7C5786-0F79-45B6-9B23-3B3855C3D4BD}"/>
    <cellStyle name="Normal 28 3 2 5 7" xfId="25617" xr:uid="{911AF615-E7B4-43E7-AE94-989C0CA9859A}"/>
    <cellStyle name="Normal 28 3 2 6" xfId="11340" xr:uid="{05B2CBA1-F837-4AD1-AB44-F88E6A496ADE}"/>
    <cellStyle name="Normal 28 3 2 6 2" xfId="21393" xr:uid="{D2D2957A-F736-4434-A49E-057BA96D7338}"/>
    <cellStyle name="Normal 28 3 2 6 2 2" xfId="51707" xr:uid="{957FDA78-1CE1-4495-A883-4A48D62E573E}"/>
    <cellStyle name="Normal 28 3 2 6 2 3" xfId="36482" xr:uid="{4DA30E23-146E-4202-A4BB-C14289F20731}"/>
    <cellStyle name="Normal 28 3 2 6 3" xfId="16374" xr:uid="{60556DF7-29AD-47AB-8A7D-82DE9213CB78}"/>
    <cellStyle name="Normal 28 3 2 6 3 2" xfId="46690" xr:uid="{48FD40F7-B18B-4318-928B-C85CB587F451}"/>
    <cellStyle name="Normal 28 3 2 6 3 3" xfId="31465" xr:uid="{C24E6A62-1798-480D-950B-43E40322E077}"/>
    <cellStyle name="Normal 28 3 2 6 4" xfId="41677" xr:uid="{21BCD177-E4A6-4FCC-A49E-EC2ABC30ACE4}"/>
    <cellStyle name="Normal 28 3 2 6 5" xfId="26452" xr:uid="{74E47D30-AE86-447E-A795-F929969FE89E}"/>
    <cellStyle name="Normal 28 3 2 7" xfId="13021" xr:uid="{97EDE099-C19A-4B8C-A347-18AD88BA18D1}"/>
    <cellStyle name="Normal 28 3 2 7 2" xfId="23064" xr:uid="{CF24D2B9-D2E5-4456-9D62-C77ECC05215A}"/>
    <cellStyle name="Normal 28 3 2 7 2 2" xfId="53378" xr:uid="{E8C5888A-C552-4607-A85B-40EADE17BFD7}"/>
    <cellStyle name="Normal 28 3 2 7 2 3" xfId="38153" xr:uid="{567BBCB9-D5A3-47AE-891A-E6CEB5E39933}"/>
    <cellStyle name="Normal 28 3 2 7 3" xfId="18045" xr:uid="{475BAFF6-4774-48E7-9932-8150F534B0DF}"/>
    <cellStyle name="Normal 28 3 2 7 3 2" xfId="48361" xr:uid="{21C714EF-DF32-4A80-BF85-64DBD3BB4750}"/>
    <cellStyle name="Normal 28 3 2 7 3 3" xfId="33136" xr:uid="{FE6546ED-B859-435E-99D8-949AB808A147}"/>
    <cellStyle name="Normal 28 3 2 7 4" xfId="43348" xr:uid="{F063BDFD-DF17-4C4E-8495-F7DA038DC4B6}"/>
    <cellStyle name="Normal 28 3 2 7 5" xfId="28123" xr:uid="{4C347C1D-6CF2-45C4-9EBC-B4718259ACE2}"/>
    <cellStyle name="Normal 28 3 2 8" xfId="19722" xr:uid="{56B96BC0-77E7-4CA6-B1CE-1D7C7617011B}"/>
    <cellStyle name="Normal 28 3 2 8 2" xfId="50036" xr:uid="{C51E1512-8FB5-4ED5-B99F-540E6E02B3A9}"/>
    <cellStyle name="Normal 28 3 2 8 3" xfId="34811" xr:uid="{70A93049-260F-45A7-898F-D332D64B361E}"/>
    <cellStyle name="Normal 28 3 2 9" xfId="14702" xr:uid="{5410C6BE-5371-4F75-9B8F-519E2836BB2C}"/>
    <cellStyle name="Normal 28 3 2 9 2" xfId="45019" xr:uid="{5E6666F8-0C3A-4D79-890E-14D9DEC96BC0}"/>
    <cellStyle name="Normal 28 3 2 9 3" xfId="29794" xr:uid="{DECECA0F-2204-4093-B534-572BDDCA4396}"/>
    <cellStyle name="Normal 28 3 3" xfId="9695" xr:uid="{0ED40675-512E-40F6-B9C2-26AD0753493C}"/>
    <cellStyle name="Normal 28 3 3 10" xfId="24833" xr:uid="{45E82C19-4A0D-4A14-90D9-3C7CEDCE7B22}"/>
    <cellStyle name="Normal 28 3 3 2" xfId="9910" xr:uid="{39CF7077-C07A-430B-9DE6-FEA4F116E906}"/>
    <cellStyle name="Normal 28 3 3 2 2" xfId="10330" xr:uid="{F6C9E430-B007-465F-8810-FE8DC886F4F5}"/>
    <cellStyle name="Normal 28 3 3 2 2 2" xfId="11168" xr:uid="{C0DEDEB0-9A1E-49FB-B7ED-8F77D73979E4}"/>
    <cellStyle name="Normal 28 3 3 2 2 2 2" xfId="12855" xr:uid="{23307162-56B3-49ED-926C-EEDB8E78F468}"/>
    <cellStyle name="Normal 28 3 3 2 2 2 2 2" xfId="22907" xr:uid="{DEE43AA4-763D-4A2D-B3B9-4623BAD97CB0}"/>
    <cellStyle name="Normal 28 3 3 2 2 2 2 2 2" xfId="53221" xr:uid="{5318100C-54A2-4294-B7AF-DD410F482E10}"/>
    <cellStyle name="Normal 28 3 3 2 2 2 2 2 3" xfId="37996" xr:uid="{1046548E-D355-430F-A007-B593DD5B4203}"/>
    <cellStyle name="Normal 28 3 3 2 2 2 2 3" xfId="17888" xr:uid="{242BCD2B-F630-4432-8193-1527045903CB}"/>
    <cellStyle name="Normal 28 3 3 2 2 2 2 3 2" xfId="48204" xr:uid="{C4DE0F59-753F-4902-9E1E-450D536C115D}"/>
    <cellStyle name="Normal 28 3 3 2 2 2 2 3 3" xfId="32979" xr:uid="{4CA44C29-B94A-49A8-856E-9AF72A5A5A58}"/>
    <cellStyle name="Normal 28 3 3 2 2 2 2 4" xfId="43191" xr:uid="{F3A63690-90F1-41E4-AB05-062294130821}"/>
    <cellStyle name="Normal 28 3 3 2 2 2 2 5" xfId="27966" xr:uid="{64E5402F-2473-4E66-ABEA-E77DE8253505}"/>
    <cellStyle name="Normal 28 3 3 2 2 2 3" xfId="14535" xr:uid="{72D35631-26DD-4DD9-B5BC-21FE316DC837}"/>
    <cellStyle name="Normal 28 3 3 2 2 2 3 2" xfId="24578" xr:uid="{C9402A90-1120-4091-96B0-26639436F290}"/>
    <cellStyle name="Normal 28 3 3 2 2 2 3 2 2" xfId="54892" xr:uid="{1BBFC31C-A413-4779-9EBC-0AB5B72B2B2C}"/>
    <cellStyle name="Normal 28 3 3 2 2 2 3 2 3" xfId="39667" xr:uid="{20729CD8-4194-4FB9-9C33-D55C4AADA4E7}"/>
    <cellStyle name="Normal 28 3 3 2 2 2 3 3" xfId="19559" xr:uid="{82B9A76D-9537-48A0-985A-199C69998835}"/>
    <cellStyle name="Normal 28 3 3 2 2 2 3 3 2" xfId="49875" xr:uid="{417AADC1-3E02-4D2C-9AB5-2689952A31CE}"/>
    <cellStyle name="Normal 28 3 3 2 2 2 3 3 3" xfId="34650" xr:uid="{6CC4C18B-7CF7-4F67-B7BE-A6D22080DCA6}"/>
    <cellStyle name="Normal 28 3 3 2 2 2 3 4" xfId="44862" xr:uid="{A391FF95-E880-4296-B8D7-F3CCFF2F53FD}"/>
    <cellStyle name="Normal 28 3 3 2 2 2 3 5" xfId="29637" xr:uid="{552BB400-5C3F-4FCE-A78A-DC887AF7FAE3}"/>
    <cellStyle name="Normal 28 3 3 2 2 2 4" xfId="21236" xr:uid="{C6C0DE6A-2BC2-44E6-8957-82F16E2E00AB}"/>
    <cellStyle name="Normal 28 3 3 2 2 2 4 2" xfId="51550" xr:uid="{B09848AB-E565-4E1A-949E-469278E264DA}"/>
    <cellStyle name="Normal 28 3 3 2 2 2 4 3" xfId="36325" xr:uid="{221FBF0A-6537-4F60-92AD-DE164F6F9803}"/>
    <cellStyle name="Normal 28 3 3 2 2 2 5" xfId="16216" xr:uid="{9E5AF3A7-7CBA-4F20-9294-854D3AAE0F74}"/>
    <cellStyle name="Normal 28 3 3 2 2 2 5 2" xfId="46533" xr:uid="{7CCEE92D-8668-486D-B6AC-6EB668FC23B3}"/>
    <cellStyle name="Normal 28 3 3 2 2 2 5 3" xfId="31308" xr:uid="{879B7943-3DD8-4165-8D14-C5591E51A2FF}"/>
    <cellStyle name="Normal 28 3 3 2 2 2 6" xfId="41521" xr:uid="{D3C654C8-968A-40DB-94B1-62EFAABF7D1C}"/>
    <cellStyle name="Normal 28 3 3 2 2 2 7" xfId="26295" xr:uid="{F9C8E627-B71A-43DA-B21E-769EA275BD73}"/>
    <cellStyle name="Normal 28 3 3 2 2 3" xfId="12018" xr:uid="{237AF4AF-4F67-4D4A-8B4E-2E7DC056A46E}"/>
    <cellStyle name="Normal 28 3 3 2 2 3 2" xfId="22071" xr:uid="{83EE1682-EBEE-4FB1-86DF-F3A75133F98D}"/>
    <cellStyle name="Normal 28 3 3 2 2 3 2 2" xfId="52385" xr:uid="{A8DA78B1-0C6E-4FEB-8415-F4A3C15A144F}"/>
    <cellStyle name="Normal 28 3 3 2 2 3 2 3" xfId="37160" xr:uid="{2166B0F4-58AF-46B5-905F-6D4492B795BF}"/>
    <cellStyle name="Normal 28 3 3 2 2 3 3" xfId="17052" xr:uid="{CBCC4DCF-F05F-4689-B0EC-EF7ED27E55F3}"/>
    <cellStyle name="Normal 28 3 3 2 2 3 3 2" xfId="47368" xr:uid="{75072F97-9CFB-4DA5-8034-CB2E6A2B8834}"/>
    <cellStyle name="Normal 28 3 3 2 2 3 3 3" xfId="32143" xr:uid="{8A893630-2E38-4B2E-A0C2-7C4ED4419F2A}"/>
    <cellStyle name="Normal 28 3 3 2 2 3 4" xfId="42355" xr:uid="{5F1A45F9-B9A2-4B64-B657-B69590219490}"/>
    <cellStyle name="Normal 28 3 3 2 2 3 5" xfId="27130" xr:uid="{515542C5-957A-4275-9AFC-D2715B73D40D}"/>
    <cellStyle name="Normal 28 3 3 2 2 4" xfId="13699" xr:uid="{0051CDF8-0BAC-4CA5-8116-88A18B963B71}"/>
    <cellStyle name="Normal 28 3 3 2 2 4 2" xfId="23742" xr:uid="{DC5D4015-EDC0-410E-9589-CFE6BC3D0D4F}"/>
    <cellStyle name="Normal 28 3 3 2 2 4 2 2" xfId="54056" xr:uid="{300DB12E-3DA2-45DF-8F88-887EE4AF6505}"/>
    <cellStyle name="Normal 28 3 3 2 2 4 2 3" xfId="38831" xr:uid="{3A325648-3B0A-4A5A-8F55-C20B34FE367E}"/>
    <cellStyle name="Normal 28 3 3 2 2 4 3" xfId="18723" xr:uid="{03537AD7-7280-4E9E-86B5-24C95F05B7E5}"/>
    <cellStyle name="Normal 28 3 3 2 2 4 3 2" xfId="49039" xr:uid="{F6FB3170-19C5-479E-BBF4-D1CD2B850FFA}"/>
    <cellStyle name="Normal 28 3 3 2 2 4 3 3" xfId="33814" xr:uid="{4D7C5ADA-D046-4425-A757-95DD0A38606F}"/>
    <cellStyle name="Normal 28 3 3 2 2 4 4" xfId="44026" xr:uid="{D339840D-537E-43DD-A4D9-0557932DD7E4}"/>
    <cellStyle name="Normal 28 3 3 2 2 4 5" xfId="28801" xr:uid="{AD3A1745-1E44-43A5-A63A-88B8F9AF69FF}"/>
    <cellStyle name="Normal 28 3 3 2 2 5" xfId="20400" xr:uid="{D9E5DB68-F2B9-475A-B04F-0D43F0FF1C4F}"/>
    <cellStyle name="Normal 28 3 3 2 2 5 2" xfId="50714" xr:uid="{A9E6BE35-A5E5-4E06-972B-3400CCA41F9C}"/>
    <cellStyle name="Normal 28 3 3 2 2 5 3" xfId="35489" xr:uid="{39572771-8C09-402A-97A2-ACD4E5EB25A4}"/>
    <cellStyle name="Normal 28 3 3 2 2 6" xfId="15380" xr:uid="{C3BE38B5-9B42-4BF5-A007-C7FDB1703F98}"/>
    <cellStyle name="Normal 28 3 3 2 2 6 2" xfId="45697" xr:uid="{37A9911A-6A7F-49B3-9239-8620573BD3A1}"/>
    <cellStyle name="Normal 28 3 3 2 2 6 3" xfId="30472" xr:uid="{C55298D5-EA6C-457F-901D-94C34C088A94}"/>
    <cellStyle name="Normal 28 3 3 2 2 7" xfId="40685" xr:uid="{7C2CBCC5-85D5-4532-8268-4FEAD1DA1973}"/>
    <cellStyle name="Normal 28 3 3 2 2 8" xfId="25459" xr:uid="{62948E52-A8C2-4869-B494-0698AF5F75CD}"/>
    <cellStyle name="Normal 28 3 3 2 3" xfId="10750" xr:uid="{137AD003-C94B-4368-825E-1BF865D2FD1D}"/>
    <cellStyle name="Normal 28 3 3 2 3 2" xfId="12437" xr:uid="{C84B6F59-3742-47DE-AB85-B3F0B215E10C}"/>
    <cellStyle name="Normal 28 3 3 2 3 2 2" xfId="22489" xr:uid="{FF40D84C-5195-4881-8CB9-8123F6BE17E7}"/>
    <cellStyle name="Normal 28 3 3 2 3 2 2 2" xfId="52803" xr:uid="{060CE5EE-0DEB-48FB-87B7-F8E6C555B4EE}"/>
    <cellStyle name="Normal 28 3 3 2 3 2 2 3" xfId="37578" xr:uid="{75CA29C3-8BEF-4D03-9691-B6239E0B533C}"/>
    <cellStyle name="Normal 28 3 3 2 3 2 3" xfId="17470" xr:uid="{3E7D31D1-A76C-4A35-B763-3FC422A86C93}"/>
    <cellStyle name="Normal 28 3 3 2 3 2 3 2" xfId="47786" xr:uid="{931F0FA2-B454-4D14-9BFA-3F5CF88BEE90}"/>
    <cellStyle name="Normal 28 3 3 2 3 2 3 3" xfId="32561" xr:uid="{A6ED5054-D020-4ED4-9339-B56B8BF7174E}"/>
    <cellStyle name="Normal 28 3 3 2 3 2 4" xfId="42773" xr:uid="{0AACDC57-AAAC-457A-9F7E-2B5E3397C21C}"/>
    <cellStyle name="Normal 28 3 3 2 3 2 5" xfId="27548" xr:uid="{8987E7E3-BAC2-4FDD-B95E-1C551102E6E7}"/>
    <cellStyle name="Normal 28 3 3 2 3 3" xfId="14117" xr:uid="{FD67C234-A977-46A1-A3BD-167B3E404803}"/>
    <cellStyle name="Normal 28 3 3 2 3 3 2" xfId="24160" xr:uid="{77EE9232-51DB-48D9-A434-63A6880999AD}"/>
    <cellStyle name="Normal 28 3 3 2 3 3 2 2" xfId="54474" xr:uid="{326C5CE8-965A-4705-8D72-C8D507C7C892}"/>
    <cellStyle name="Normal 28 3 3 2 3 3 2 3" xfId="39249" xr:uid="{9225222F-FF2D-4827-BF7C-65E8E8D38CB9}"/>
    <cellStyle name="Normal 28 3 3 2 3 3 3" xfId="19141" xr:uid="{AB3FB4E9-64B1-423E-A9C5-81D51A44EBB3}"/>
    <cellStyle name="Normal 28 3 3 2 3 3 3 2" xfId="49457" xr:uid="{6012D996-BA40-4339-A835-767E643430CD}"/>
    <cellStyle name="Normal 28 3 3 2 3 3 3 3" xfId="34232" xr:uid="{CF26A323-5A85-4F39-9D50-EA90B44BEF49}"/>
    <cellStyle name="Normal 28 3 3 2 3 3 4" xfId="44444" xr:uid="{CDDC6D6E-094A-4184-A87D-85A2A50B31D8}"/>
    <cellStyle name="Normal 28 3 3 2 3 3 5" xfId="29219" xr:uid="{C85B65B3-EF04-4F03-B6EB-A99A61BF338A}"/>
    <cellStyle name="Normal 28 3 3 2 3 4" xfId="20818" xr:uid="{4225D5D4-D958-49EE-91DB-1AB7B460C195}"/>
    <cellStyle name="Normal 28 3 3 2 3 4 2" xfId="51132" xr:uid="{214481A9-9DB2-4F2B-96A2-72974C499E72}"/>
    <cellStyle name="Normal 28 3 3 2 3 4 3" xfId="35907" xr:uid="{6E4A72A5-0D86-401E-BEBF-687A45013C94}"/>
    <cellStyle name="Normal 28 3 3 2 3 5" xfId="15798" xr:uid="{12D37413-5F5C-45A9-805C-1E34195DC6B4}"/>
    <cellStyle name="Normal 28 3 3 2 3 5 2" xfId="46115" xr:uid="{6856A20E-EBCD-4EB5-A85E-29C0B962A8BA}"/>
    <cellStyle name="Normal 28 3 3 2 3 5 3" xfId="30890" xr:uid="{008BB743-3C3D-4F01-97A3-D27B17DCCBF5}"/>
    <cellStyle name="Normal 28 3 3 2 3 6" xfId="41103" xr:uid="{E4DA6D4C-FB5E-4AD2-A283-04A4B4DE147E}"/>
    <cellStyle name="Normal 28 3 3 2 3 7" xfId="25877" xr:uid="{8C1D6206-2E44-4AE2-B3F6-D4D3BABA914B}"/>
    <cellStyle name="Normal 28 3 3 2 4" xfId="11600" xr:uid="{84F5D473-69F8-413D-A147-E45BE15ABD82}"/>
    <cellStyle name="Normal 28 3 3 2 4 2" xfId="21653" xr:uid="{9145C348-A29A-4743-B6F0-EC8EFF005D8B}"/>
    <cellStyle name="Normal 28 3 3 2 4 2 2" xfId="51967" xr:uid="{E65BA132-A214-4913-9485-2159E3E5D19C}"/>
    <cellStyle name="Normal 28 3 3 2 4 2 3" xfId="36742" xr:uid="{C01F499C-62F5-4139-9095-D840FE568A49}"/>
    <cellStyle name="Normal 28 3 3 2 4 3" xfId="16634" xr:uid="{3BE78067-6C2E-4D21-B12F-39C17E469440}"/>
    <cellStyle name="Normal 28 3 3 2 4 3 2" xfId="46950" xr:uid="{53D26583-CF2A-4B3B-B19E-4EB69ACAEDD5}"/>
    <cellStyle name="Normal 28 3 3 2 4 3 3" xfId="31725" xr:uid="{EF591D8C-0E8C-4AEC-824B-0593D623CDC5}"/>
    <cellStyle name="Normal 28 3 3 2 4 4" xfId="41937" xr:uid="{F16345AA-C274-4470-B55C-61CDAA1BAC39}"/>
    <cellStyle name="Normal 28 3 3 2 4 5" xfId="26712" xr:uid="{B5FE63AA-FFF1-4A1A-935C-24C893F537FC}"/>
    <cellStyle name="Normal 28 3 3 2 5" xfId="13281" xr:uid="{077A0A8D-08B5-4B12-A075-DF53EE1E5C4A}"/>
    <cellStyle name="Normal 28 3 3 2 5 2" xfId="23324" xr:uid="{AA90898C-4C4B-4448-B9C5-149732B650AF}"/>
    <cellStyle name="Normal 28 3 3 2 5 2 2" xfId="53638" xr:uid="{52DCB422-0033-4D3D-8A0F-D7B8ADC10CAA}"/>
    <cellStyle name="Normal 28 3 3 2 5 2 3" xfId="38413" xr:uid="{7E456724-6907-4607-8438-4885722CFC42}"/>
    <cellStyle name="Normal 28 3 3 2 5 3" xfId="18305" xr:uid="{CFBBBD9A-FEB9-4BE4-B129-6AD199BCFCCE}"/>
    <cellStyle name="Normal 28 3 3 2 5 3 2" xfId="48621" xr:uid="{9CD586A1-FA82-44EC-A342-842C13FB60EC}"/>
    <cellStyle name="Normal 28 3 3 2 5 3 3" xfId="33396" xr:uid="{C4698AC1-B32A-436D-AF1A-55A9DD1666F2}"/>
    <cellStyle name="Normal 28 3 3 2 5 4" xfId="43608" xr:uid="{55CB4ECD-B0C9-4719-A36D-B730D9B00C1A}"/>
    <cellStyle name="Normal 28 3 3 2 5 5" xfId="28383" xr:uid="{70C30B01-172D-44F0-BEE8-C70BD2F7C9D1}"/>
    <cellStyle name="Normal 28 3 3 2 6" xfId="19982" xr:uid="{2BEAC8C8-72A5-42E5-BF76-7A45C9A4201F}"/>
    <cellStyle name="Normal 28 3 3 2 6 2" xfId="50296" xr:uid="{CFE006B1-A593-4F37-BB96-001D4FD397D0}"/>
    <cellStyle name="Normal 28 3 3 2 6 3" xfId="35071" xr:uid="{D98668F7-54FA-4352-9628-3BCCEE2AAE13}"/>
    <cellStyle name="Normal 28 3 3 2 7" xfId="14962" xr:uid="{D2A30300-9C86-4283-A396-A6A4A32524EC}"/>
    <cellStyle name="Normal 28 3 3 2 7 2" xfId="45279" xr:uid="{2B092DF3-ABEC-477A-8E00-82345800D83C}"/>
    <cellStyle name="Normal 28 3 3 2 7 3" xfId="30054" xr:uid="{98346CB9-83A4-4557-88FB-7449771A0D68}"/>
    <cellStyle name="Normal 28 3 3 2 8" xfId="40267" xr:uid="{4AFB84B0-1570-4490-9D44-D65D5BA997AA}"/>
    <cellStyle name="Normal 28 3 3 2 9" xfId="25041" xr:uid="{C7D33D89-9757-4F54-B1A4-BD485AE32E39}"/>
    <cellStyle name="Normal 28 3 3 3" xfId="10122" xr:uid="{178E61B9-9D26-4779-AF1B-0FCED8FECB9C}"/>
    <cellStyle name="Normal 28 3 3 3 2" xfId="10960" xr:uid="{3B48EE66-E9FE-42FA-A83D-CF12BFE1C056}"/>
    <cellStyle name="Normal 28 3 3 3 2 2" xfId="12647" xr:uid="{90F524B4-972E-486C-AE16-D12C1A603C94}"/>
    <cellStyle name="Normal 28 3 3 3 2 2 2" xfId="22699" xr:uid="{612BDA85-9982-4022-9323-B44DCC3DCCAA}"/>
    <cellStyle name="Normal 28 3 3 3 2 2 2 2" xfId="53013" xr:uid="{0F23CF1B-C852-477E-9979-0EA757D38E32}"/>
    <cellStyle name="Normal 28 3 3 3 2 2 2 3" xfId="37788" xr:uid="{732A033F-6D7F-49B9-A6DE-2044EA71DDEE}"/>
    <cellStyle name="Normal 28 3 3 3 2 2 3" xfId="17680" xr:uid="{08EF6449-CBD0-43BC-A10D-4A96CA620BEA}"/>
    <cellStyle name="Normal 28 3 3 3 2 2 3 2" xfId="47996" xr:uid="{D0A242B8-D698-4FC9-B76E-C25A5C5368CB}"/>
    <cellStyle name="Normal 28 3 3 3 2 2 3 3" xfId="32771" xr:uid="{39940AF8-F653-4052-A909-6EFAA56C0E9B}"/>
    <cellStyle name="Normal 28 3 3 3 2 2 4" xfId="42983" xr:uid="{3AA4801B-9DA6-4E88-BDCE-4120A2132707}"/>
    <cellStyle name="Normal 28 3 3 3 2 2 5" xfId="27758" xr:uid="{71BE66F6-0E5A-4D92-80DB-5A1D571ABCB5}"/>
    <cellStyle name="Normal 28 3 3 3 2 3" xfId="14327" xr:uid="{2E8B24E0-DB9A-42CF-96E2-526DFD346037}"/>
    <cellStyle name="Normal 28 3 3 3 2 3 2" xfId="24370" xr:uid="{78664914-10AF-4FA3-BA2A-EDF92502F455}"/>
    <cellStyle name="Normal 28 3 3 3 2 3 2 2" xfId="54684" xr:uid="{5A9EAE27-B5AA-4207-A49D-0821EF21FC19}"/>
    <cellStyle name="Normal 28 3 3 3 2 3 2 3" xfId="39459" xr:uid="{E32F89A8-57B0-4A05-86F7-838FE22A51FF}"/>
    <cellStyle name="Normal 28 3 3 3 2 3 3" xfId="19351" xr:uid="{4738482C-DEF5-4ECA-951A-2020F869B825}"/>
    <cellStyle name="Normal 28 3 3 3 2 3 3 2" xfId="49667" xr:uid="{8918A5CE-C86B-4C8C-9751-C2D750C7C61D}"/>
    <cellStyle name="Normal 28 3 3 3 2 3 3 3" xfId="34442" xr:uid="{D7636670-443E-4950-9B00-0A5EBE25D238}"/>
    <cellStyle name="Normal 28 3 3 3 2 3 4" xfId="44654" xr:uid="{B7433C5E-C893-4023-9A90-7FA65AEB30FD}"/>
    <cellStyle name="Normal 28 3 3 3 2 3 5" xfId="29429" xr:uid="{0DC87981-AED8-41FC-A77E-9DE9F19B1AAD}"/>
    <cellStyle name="Normal 28 3 3 3 2 4" xfId="21028" xr:uid="{1AE88593-9330-4001-859C-EA3E6CEE5C5D}"/>
    <cellStyle name="Normal 28 3 3 3 2 4 2" xfId="51342" xr:uid="{0803CD3F-ABC1-4D2F-A876-F32EA1DF1126}"/>
    <cellStyle name="Normal 28 3 3 3 2 4 3" xfId="36117" xr:uid="{1D39D73E-1B60-4580-90E5-8A68C3CD96D8}"/>
    <cellStyle name="Normal 28 3 3 3 2 5" xfId="16008" xr:uid="{6C4B5BF7-25C4-4FBD-8205-5FB8FD063F13}"/>
    <cellStyle name="Normal 28 3 3 3 2 5 2" xfId="46325" xr:uid="{BA5B564E-2CC7-48E6-9735-1544EDB6035F}"/>
    <cellStyle name="Normal 28 3 3 3 2 5 3" xfId="31100" xr:uid="{6EA4857E-83B0-4599-9FD6-B87FEB8BEDA6}"/>
    <cellStyle name="Normal 28 3 3 3 2 6" xfId="41313" xr:uid="{5EE65C33-1D01-4158-AE02-3597860ED860}"/>
    <cellStyle name="Normal 28 3 3 3 2 7" xfId="26087" xr:uid="{A3F9DD6E-B081-4A13-B4D9-A7548066DCEE}"/>
    <cellStyle name="Normal 28 3 3 3 3" xfId="11810" xr:uid="{97442F7F-182B-43E0-B4E7-91047870965A}"/>
    <cellStyle name="Normal 28 3 3 3 3 2" xfId="21863" xr:uid="{B1D59E69-189B-49A5-B87F-245F79CF10A7}"/>
    <cellStyle name="Normal 28 3 3 3 3 2 2" xfId="52177" xr:uid="{C69356F9-1C1D-482A-93AF-13788A9B4FDA}"/>
    <cellStyle name="Normal 28 3 3 3 3 2 3" xfId="36952" xr:uid="{BE4D0F68-22DF-4BD4-8790-E2B8474705D4}"/>
    <cellStyle name="Normal 28 3 3 3 3 3" xfId="16844" xr:uid="{46C2C910-EEE5-4166-95C8-E5FDB244295B}"/>
    <cellStyle name="Normal 28 3 3 3 3 3 2" xfId="47160" xr:uid="{CB5D9529-DCE0-4965-BFFC-61EA904DD201}"/>
    <cellStyle name="Normal 28 3 3 3 3 3 3" xfId="31935" xr:uid="{93DAAAEB-1F0F-4054-BEB9-E8AEBDEAF5E8}"/>
    <cellStyle name="Normal 28 3 3 3 3 4" xfId="42147" xr:uid="{A6BB9ECF-4487-4789-8F58-A9331E55B4A1}"/>
    <cellStyle name="Normal 28 3 3 3 3 5" xfId="26922" xr:uid="{E5917059-23FB-4FE3-8CE2-3558716450B6}"/>
    <cellStyle name="Normal 28 3 3 3 4" xfId="13491" xr:uid="{3076EFB4-5874-4949-B9EC-06ED0AD02071}"/>
    <cellStyle name="Normal 28 3 3 3 4 2" xfId="23534" xr:uid="{E6028915-3240-4950-92EF-E2A20AABD89F}"/>
    <cellStyle name="Normal 28 3 3 3 4 2 2" xfId="53848" xr:uid="{5A5A6405-0D50-4AEE-856D-913032A5DCB0}"/>
    <cellStyle name="Normal 28 3 3 3 4 2 3" xfId="38623" xr:uid="{EBD7346A-6597-4EEB-9615-8B923FDB405B}"/>
    <cellStyle name="Normal 28 3 3 3 4 3" xfId="18515" xr:uid="{C5CC2637-1A71-4B32-AF12-456F322C4668}"/>
    <cellStyle name="Normal 28 3 3 3 4 3 2" xfId="48831" xr:uid="{1ECDB0EB-9729-4844-8806-AA76641E40A1}"/>
    <cellStyle name="Normal 28 3 3 3 4 3 3" xfId="33606" xr:uid="{4B48E22F-51A7-476D-8E19-9B4D381C0F02}"/>
    <cellStyle name="Normal 28 3 3 3 4 4" xfId="43818" xr:uid="{E1B0D0E8-4B28-46E2-B125-D634DEEF636F}"/>
    <cellStyle name="Normal 28 3 3 3 4 5" xfId="28593" xr:uid="{FFDFB964-AB66-4C33-A96C-2B8F7AC429B2}"/>
    <cellStyle name="Normal 28 3 3 3 5" xfId="20192" xr:uid="{6D31EBB2-C251-4EC9-AD49-8EB1A2ADD39D}"/>
    <cellStyle name="Normal 28 3 3 3 5 2" xfId="50506" xr:uid="{83FE0CF9-DDF8-4815-BEEA-B0EECF0FC3C3}"/>
    <cellStyle name="Normal 28 3 3 3 5 3" xfId="35281" xr:uid="{D4099BCF-93B2-4757-A981-D159D06DD2A7}"/>
    <cellStyle name="Normal 28 3 3 3 6" xfId="15172" xr:uid="{1ECB809F-BE13-4A72-AF85-50CF03440894}"/>
    <cellStyle name="Normal 28 3 3 3 6 2" xfId="45489" xr:uid="{E1F48915-065B-4FEC-ABA7-966A1520DF7E}"/>
    <cellStyle name="Normal 28 3 3 3 6 3" xfId="30264" xr:uid="{C1FDE410-D725-4F20-BD74-BC8442B875CF}"/>
    <cellStyle name="Normal 28 3 3 3 7" xfId="40477" xr:uid="{649EB039-39B7-4E7D-8B7B-A9E442859770}"/>
    <cellStyle name="Normal 28 3 3 3 8" xfId="25251" xr:uid="{B5CF7CA0-FFA5-4D7C-A7BC-918D3F98B58C}"/>
    <cellStyle name="Normal 28 3 3 4" xfId="10542" xr:uid="{F8BAE63F-9A9E-4AFB-9104-95955E8489C3}"/>
    <cellStyle name="Normal 28 3 3 4 2" xfId="12229" xr:uid="{2130BC70-2612-4524-B0A2-21FC73B4C0E2}"/>
    <cellStyle name="Normal 28 3 3 4 2 2" xfId="22281" xr:uid="{9E385432-6550-43B8-90D6-4B5535808F47}"/>
    <cellStyle name="Normal 28 3 3 4 2 2 2" xfId="52595" xr:uid="{F8EFB140-829F-4995-B98F-A998FAC7DDE3}"/>
    <cellStyle name="Normal 28 3 3 4 2 2 3" xfId="37370" xr:uid="{8ACBB7AE-1F20-4B29-AE62-0A1506964208}"/>
    <cellStyle name="Normal 28 3 3 4 2 3" xfId="17262" xr:uid="{727E1BB2-D59C-4FFE-B735-24394CF51090}"/>
    <cellStyle name="Normal 28 3 3 4 2 3 2" xfId="47578" xr:uid="{E988F5CD-F462-49CF-9CE8-F50209E033ED}"/>
    <cellStyle name="Normal 28 3 3 4 2 3 3" xfId="32353" xr:uid="{07A5B3FE-7856-45B7-8F5C-814BDA9DD88F}"/>
    <cellStyle name="Normal 28 3 3 4 2 4" xfId="42565" xr:uid="{FA96FE02-CBBA-415A-96D3-20A7036C906A}"/>
    <cellStyle name="Normal 28 3 3 4 2 5" xfId="27340" xr:uid="{B1E529B9-A6AA-4484-9FF2-A0A447D5B251}"/>
    <cellStyle name="Normal 28 3 3 4 3" xfId="13909" xr:uid="{E631B39C-ADAA-4ED9-9DFB-3BA5F0154027}"/>
    <cellStyle name="Normal 28 3 3 4 3 2" xfId="23952" xr:uid="{6B53F70F-A14C-4B9B-B114-5A054B4724AE}"/>
    <cellStyle name="Normal 28 3 3 4 3 2 2" xfId="54266" xr:uid="{B582A3AA-96AF-47AA-AC1D-FFF13BF50E55}"/>
    <cellStyle name="Normal 28 3 3 4 3 2 3" xfId="39041" xr:uid="{B45FB74E-C6DC-4988-B9B4-20D18BFAA4F5}"/>
    <cellStyle name="Normal 28 3 3 4 3 3" xfId="18933" xr:uid="{28EF40CE-4455-4C27-B7CE-1C9B330D8745}"/>
    <cellStyle name="Normal 28 3 3 4 3 3 2" xfId="49249" xr:uid="{A5B1E959-8408-4F75-AB44-5C86C925A5C2}"/>
    <cellStyle name="Normal 28 3 3 4 3 3 3" xfId="34024" xr:uid="{F3ACA887-2E34-4CA8-A866-887DADBA168E}"/>
    <cellStyle name="Normal 28 3 3 4 3 4" xfId="44236" xr:uid="{8D8C887D-211C-4D91-81C5-E374B41F2DFE}"/>
    <cellStyle name="Normal 28 3 3 4 3 5" xfId="29011" xr:uid="{4685ECF2-87CE-4EFB-95C6-93EDEA856A0C}"/>
    <cellStyle name="Normal 28 3 3 4 4" xfId="20610" xr:uid="{0471CA6D-AE34-4634-BC46-8094202CCAB6}"/>
    <cellStyle name="Normal 28 3 3 4 4 2" xfId="50924" xr:uid="{69EF0060-2AF1-4442-8E04-EE507E1C0E1A}"/>
    <cellStyle name="Normal 28 3 3 4 4 3" xfId="35699" xr:uid="{A74AF049-AB9D-4631-B307-F5A7C6663D78}"/>
    <cellStyle name="Normal 28 3 3 4 5" xfId="15590" xr:uid="{D1A80DD7-9321-4679-B311-2849D6020ADB}"/>
    <cellStyle name="Normal 28 3 3 4 5 2" xfId="45907" xr:uid="{02646242-FC9B-4CA7-9262-7275A32FA3B0}"/>
    <cellStyle name="Normal 28 3 3 4 5 3" xfId="30682" xr:uid="{CCAF85D8-FE27-4585-B2EB-D148E1B50B96}"/>
    <cellStyle name="Normal 28 3 3 4 6" xfId="40895" xr:uid="{3BA17D35-6B3C-4AC3-9569-158C3056FC5E}"/>
    <cellStyle name="Normal 28 3 3 4 7" xfId="25669" xr:uid="{FF642701-E836-4195-B6E6-F7E26751C0E8}"/>
    <cellStyle name="Normal 28 3 3 5" xfId="11392" xr:uid="{EB786966-22FC-4776-89EB-15F384AC6731}"/>
    <cellStyle name="Normal 28 3 3 5 2" xfId="21445" xr:uid="{1D63B1FC-05F7-4BCB-9AAB-E2842A46BED7}"/>
    <cellStyle name="Normal 28 3 3 5 2 2" xfId="51759" xr:uid="{181DFD31-065E-42FD-A60D-07DAF8252249}"/>
    <cellStyle name="Normal 28 3 3 5 2 3" xfId="36534" xr:uid="{576761AD-9B78-441F-B8CA-3DCEB41178FC}"/>
    <cellStyle name="Normal 28 3 3 5 3" xfId="16426" xr:uid="{FC88F976-3F9A-4A1A-9593-17E27830D26D}"/>
    <cellStyle name="Normal 28 3 3 5 3 2" xfId="46742" xr:uid="{F8E2A9CE-DF4C-4F80-822A-7D156207E06C}"/>
    <cellStyle name="Normal 28 3 3 5 3 3" xfId="31517" xr:uid="{375B7C26-1B2A-457F-9413-D14FB1D0D61A}"/>
    <cellStyle name="Normal 28 3 3 5 4" xfId="41729" xr:uid="{9237C038-0864-47E3-926A-C71B2BDFD054}"/>
    <cellStyle name="Normal 28 3 3 5 5" xfId="26504" xr:uid="{15E3D95E-3375-4A4E-BC5D-84A3E126EDF0}"/>
    <cellStyle name="Normal 28 3 3 6" xfId="13073" xr:uid="{F551000F-E253-413A-ABFA-8553A76657F9}"/>
    <cellStyle name="Normal 28 3 3 6 2" xfId="23116" xr:uid="{93D7DEDC-2533-48DD-A5C3-6228BCBA4849}"/>
    <cellStyle name="Normal 28 3 3 6 2 2" xfId="53430" xr:uid="{188C9D10-16E3-4F08-BA02-542DD12EF333}"/>
    <cellStyle name="Normal 28 3 3 6 2 3" xfId="38205" xr:uid="{7CE8D6BE-48F5-4257-A37C-5294974B634F}"/>
    <cellStyle name="Normal 28 3 3 6 3" xfId="18097" xr:uid="{357CE895-ABC4-426B-ACFD-5BD1286E1DF4}"/>
    <cellStyle name="Normal 28 3 3 6 3 2" xfId="48413" xr:uid="{20CD58F9-A967-469E-B756-28757AD1D8B7}"/>
    <cellStyle name="Normal 28 3 3 6 3 3" xfId="33188" xr:uid="{03E95AB5-BF91-4749-99DB-D186D223AB7D}"/>
    <cellStyle name="Normal 28 3 3 6 4" xfId="43400" xr:uid="{9267A122-EDEE-4BD2-AF7A-E3E693B0B78F}"/>
    <cellStyle name="Normal 28 3 3 6 5" xfId="28175" xr:uid="{B0055CE7-D315-49C4-B8FE-B4B40E5931D5}"/>
    <cellStyle name="Normal 28 3 3 7" xfId="19774" xr:uid="{75710DDE-9A96-44C9-A317-EE31169975F7}"/>
    <cellStyle name="Normal 28 3 3 7 2" xfId="50088" xr:uid="{EAAC524F-0848-42E4-8218-825E7ADC50C0}"/>
    <cellStyle name="Normal 28 3 3 7 3" xfId="34863" xr:uid="{3D34C8F1-FB7A-4177-B1A0-816154AFD07D}"/>
    <cellStyle name="Normal 28 3 3 8" xfId="14754" xr:uid="{17371C82-D180-48AA-9DAE-27484FCE99C6}"/>
    <cellStyle name="Normal 28 3 3 8 2" xfId="45071" xr:uid="{2EDEBFD8-1A8B-474A-9A68-4B0C1AFF0BFC}"/>
    <cellStyle name="Normal 28 3 3 8 3" xfId="29846" xr:uid="{12A23E83-F620-4386-92C7-8A325DAF9C58}"/>
    <cellStyle name="Normal 28 3 3 9" xfId="40060" xr:uid="{5A009F50-32D8-4A7A-9AF1-2B19BE99A20F}"/>
    <cellStyle name="Normal 28 3 4" xfId="9805" xr:uid="{2F390EAA-53D0-49C4-B21F-EE6ABB8A6C53}"/>
    <cellStyle name="Normal 28 3 4 2" xfId="10226" xr:uid="{89323036-A22D-45C4-AB02-472E86B25C3F}"/>
    <cellStyle name="Normal 28 3 4 2 2" xfId="11064" xr:uid="{8C17C3ED-A382-464C-AB61-5AE6A019A093}"/>
    <cellStyle name="Normal 28 3 4 2 2 2" xfId="12751" xr:uid="{36718160-1B0D-492F-8D29-D3076F41592A}"/>
    <cellStyle name="Normal 28 3 4 2 2 2 2" xfId="22803" xr:uid="{C8892307-E8D7-4973-B07A-C7ADB81A018E}"/>
    <cellStyle name="Normal 28 3 4 2 2 2 2 2" xfId="53117" xr:uid="{A78C32BD-208F-4940-B316-1E6EE4292969}"/>
    <cellStyle name="Normal 28 3 4 2 2 2 2 3" xfId="37892" xr:uid="{ACEE2CF3-3453-4D90-A0A7-B06362B0DAD9}"/>
    <cellStyle name="Normal 28 3 4 2 2 2 3" xfId="17784" xr:uid="{0B53742E-68E2-4BF2-9927-B28EDE15D591}"/>
    <cellStyle name="Normal 28 3 4 2 2 2 3 2" xfId="48100" xr:uid="{170AEFD6-F3A5-41E7-AA4F-32A2EA26D356}"/>
    <cellStyle name="Normal 28 3 4 2 2 2 3 3" xfId="32875" xr:uid="{C8A50474-399D-40B2-BC98-DBEEE9A71F18}"/>
    <cellStyle name="Normal 28 3 4 2 2 2 4" xfId="43087" xr:uid="{77448C26-AD09-4746-97DB-A860B9353FB4}"/>
    <cellStyle name="Normal 28 3 4 2 2 2 5" xfId="27862" xr:uid="{8BF9CF0B-87FB-4E6D-8074-F08064D8F7C4}"/>
    <cellStyle name="Normal 28 3 4 2 2 3" xfId="14431" xr:uid="{328D06EA-658C-41DD-91E2-0FE96BF1CB48}"/>
    <cellStyle name="Normal 28 3 4 2 2 3 2" xfId="24474" xr:uid="{1FC57032-6854-45CA-8E88-E2E4841F8714}"/>
    <cellStyle name="Normal 28 3 4 2 2 3 2 2" xfId="54788" xr:uid="{9BAFB5A8-CFF3-4E33-BBC4-741FE3861850}"/>
    <cellStyle name="Normal 28 3 4 2 2 3 2 3" xfId="39563" xr:uid="{8A7E0C82-02EA-4D25-879C-2F09EFAFC4D0}"/>
    <cellStyle name="Normal 28 3 4 2 2 3 3" xfId="19455" xr:uid="{6EDA7049-7D6C-434E-8DEE-A2532CEC1E18}"/>
    <cellStyle name="Normal 28 3 4 2 2 3 3 2" xfId="49771" xr:uid="{7737228B-B502-4A27-9867-65587C3732C6}"/>
    <cellStyle name="Normal 28 3 4 2 2 3 3 3" xfId="34546" xr:uid="{DF5F4E02-024E-4482-9B9D-5F4BBDE03D9E}"/>
    <cellStyle name="Normal 28 3 4 2 2 3 4" xfId="44758" xr:uid="{6458F300-E95C-45AA-8960-F2B5BBCE4A8D}"/>
    <cellStyle name="Normal 28 3 4 2 2 3 5" xfId="29533" xr:uid="{E4B461A9-32C4-47EB-A4CE-2BBE1F851D35}"/>
    <cellStyle name="Normal 28 3 4 2 2 4" xfId="21132" xr:uid="{D7F75110-FF9F-4669-9B40-6A6BFAD4BC53}"/>
    <cellStyle name="Normal 28 3 4 2 2 4 2" xfId="51446" xr:uid="{EF468E9C-0FC0-435F-9761-519654A99DC3}"/>
    <cellStyle name="Normal 28 3 4 2 2 4 3" xfId="36221" xr:uid="{959A7FE8-F206-4667-B901-DDEF4B32D534}"/>
    <cellStyle name="Normal 28 3 4 2 2 5" xfId="16112" xr:uid="{EF27FEAD-0593-4E1D-AD4B-CEA185FA9498}"/>
    <cellStyle name="Normal 28 3 4 2 2 5 2" xfId="46429" xr:uid="{02040147-13F4-4E67-B644-8D190C86F239}"/>
    <cellStyle name="Normal 28 3 4 2 2 5 3" xfId="31204" xr:uid="{9084EDB3-6DC3-4CE6-9912-1C540E1FC5CC}"/>
    <cellStyle name="Normal 28 3 4 2 2 6" xfId="41417" xr:uid="{15EC6B7F-D5B1-4793-B594-E34FD29D0B87}"/>
    <cellStyle name="Normal 28 3 4 2 2 7" xfId="26191" xr:uid="{5F6978E3-F7BD-49C1-AB84-3708344236B1}"/>
    <cellStyle name="Normal 28 3 4 2 3" xfId="11914" xr:uid="{7E55157F-B589-45B3-9166-7DFCDB548BE9}"/>
    <cellStyle name="Normal 28 3 4 2 3 2" xfId="21967" xr:uid="{F0833F58-1851-4332-A9DE-CFDB797F48E1}"/>
    <cellStyle name="Normal 28 3 4 2 3 2 2" xfId="52281" xr:uid="{EBC14C1C-AF08-431C-878F-3DAD7C13819F}"/>
    <cellStyle name="Normal 28 3 4 2 3 2 3" xfId="37056" xr:uid="{BC9753BE-687F-4961-B8C7-501527189A84}"/>
    <cellStyle name="Normal 28 3 4 2 3 3" xfId="16948" xr:uid="{498102ED-5E04-4634-B3D8-38C2F2C13298}"/>
    <cellStyle name="Normal 28 3 4 2 3 3 2" xfId="47264" xr:uid="{F73ACEFA-262E-43BA-A1AA-82633F823CE1}"/>
    <cellStyle name="Normal 28 3 4 2 3 3 3" xfId="32039" xr:uid="{849EC446-9803-4908-A255-999FE76509CA}"/>
    <cellStyle name="Normal 28 3 4 2 3 4" xfId="42251" xr:uid="{37C71856-18F1-4854-900B-E5ED11DB331F}"/>
    <cellStyle name="Normal 28 3 4 2 3 5" xfId="27026" xr:uid="{00734B69-8409-4EFB-ACEF-D36B46060545}"/>
    <cellStyle name="Normal 28 3 4 2 4" xfId="13595" xr:uid="{AE75D841-20C2-40E6-93BD-2C408F4AEB2E}"/>
    <cellStyle name="Normal 28 3 4 2 4 2" xfId="23638" xr:uid="{4491C8FC-A2E7-41EF-90C0-286EA6A66CE6}"/>
    <cellStyle name="Normal 28 3 4 2 4 2 2" xfId="53952" xr:uid="{38C1C0EE-D777-481E-B25E-16762B0F345E}"/>
    <cellStyle name="Normal 28 3 4 2 4 2 3" xfId="38727" xr:uid="{F7F118CD-6552-492B-8133-FE23D605EB9F}"/>
    <cellStyle name="Normal 28 3 4 2 4 3" xfId="18619" xr:uid="{AFA0E499-79EC-45AE-9734-657ECD24EF3E}"/>
    <cellStyle name="Normal 28 3 4 2 4 3 2" xfId="48935" xr:uid="{61E62459-11B9-4BED-849B-1D95F89FD959}"/>
    <cellStyle name="Normal 28 3 4 2 4 3 3" xfId="33710" xr:uid="{4419F16C-A250-4E95-A6AE-667F0EB071A2}"/>
    <cellStyle name="Normal 28 3 4 2 4 4" xfId="43922" xr:uid="{F973BD83-29EA-42DF-997E-C744483AFE51}"/>
    <cellStyle name="Normal 28 3 4 2 4 5" xfId="28697" xr:uid="{9DF24183-D068-43DB-9C11-E19643A37215}"/>
    <cellStyle name="Normal 28 3 4 2 5" xfId="20296" xr:uid="{1BC76C42-FAD8-40B1-B1F0-C6C78C404490}"/>
    <cellStyle name="Normal 28 3 4 2 5 2" xfId="50610" xr:uid="{71A44B0E-3368-4543-A708-A9E795CAB84A}"/>
    <cellStyle name="Normal 28 3 4 2 5 3" xfId="35385" xr:uid="{1A69C321-EEFC-4B44-A765-ACB8E296B8FD}"/>
    <cellStyle name="Normal 28 3 4 2 6" xfId="15276" xr:uid="{D15EA98C-3FDB-4E33-B06D-121052533A29}"/>
    <cellStyle name="Normal 28 3 4 2 6 2" xfId="45593" xr:uid="{8B05A7EF-C317-45F3-B123-E95E6A9D5543}"/>
    <cellStyle name="Normal 28 3 4 2 6 3" xfId="30368" xr:uid="{12F25A3E-93BB-4959-8D58-8740FABE32B0}"/>
    <cellStyle name="Normal 28 3 4 2 7" xfId="40581" xr:uid="{70E41896-E6A4-48E5-976A-786E235A3AE5}"/>
    <cellStyle name="Normal 28 3 4 2 8" xfId="25355" xr:uid="{2BE97178-5E3D-44F7-B732-B0E9ABFBD438}"/>
    <cellStyle name="Normal 28 3 4 3" xfId="10646" xr:uid="{01F87051-223F-48F6-9AF1-1057CB0A9919}"/>
    <cellStyle name="Normal 28 3 4 3 2" xfId="12333" xr:uid="{B75547B8-053C-4A09-BF55-A8C72BDC8675}"/>
    <cellStyle name="Normal 28 3 4 3 2 2" xfId="22385" xr:uid="{A2D71DAE-76DB-4492-8F0E-0B87DC3E9FE6}"/>
    <cellStyle name="Normal 28 3 4 3 2 2 2" xfId="52699" xr:uid="{88800B53-4C17-4058-AE45-2F55B63E8E6A}"/>
    <cellStyle name="Normal 28 3 4 3 2 2 3" xfId="37474" xr:uid="{96762D78-99CD-4565-B12F-B39E85849D3C}"/>
    <cellStyle name="Normal 28 3 4 3 2 3" xfId="17366" xr:uid="{BC748CFA-5686-48E2-8A52-1121B51062A9}"/>
    <cellStyle name="Normal 28 3 4 3 2 3 2" xfId="47682" xr:uid="{A2ED800B-0B8E-4979-BC5C-25A9187AA81B}"/>
    <cellStyle name="Normal 28 3 4 3 2 3 3" xfId="32457" xr:uid="{9CE6EA9B-F179-4EC0-A79C-A3F998645684}"/>
    <cellStyle name="Normal 28 3 4 3 2 4" xfId="42669" xr:uid="{3A414E92-041A-4B57-AD07-37E95B9F43B9}"/>
    <cellStyle name="Normal 28 3 4 3 2 5" xfId="27444" xr:uid="{F925A5D8-E9A6-4E1B-8B0C-CC1C380C0835}"/>
    <cellStyle name="Normal 28 3 4 3 3" xfId="14013" xr:uid="{0329CB61-D8B7-4100-8740-50E388968E2F}"/>
    <cellStyle name="Normal 28 3 4 3 3 2" xfId="24056" xr:uid="{6BBAEC5B-91E0-4858-98EF-3EF13F32E3DD}"/>
    <cellStyle name="Normal 28 3 4 3 3 2 2" xfId="54370" xr:uid="{961C21EC-52D6-4C19-AFED-418B42DF2A2B}"/>
    <cellStyle name="Normal 28 3 4 3 3 2 3" xfId="39145" xr:uid="{6275EFFD-A316-47B8-9367-54532CC97362}"/>
    <cellStyle name="Normal 28 3 4 3 3 3" xfId="19037" xr:uid="{3C2C9581-F10A-4CC5-8F60-F3F55306A109}"/>
    <cellStyle name="Normal 28 3 4 3 3 3 2" xfId="49353" xr:uid="{4FDB4C8A-E1B1-43E0-8BCD-9E19C4C68121}"/>
    <cellStyle name="Normal 28 3 4 3 3 3 3" xfId="34128" xr:uid="{E1910109-CF0A-4521-BEAA-609579484C7F}"/>
    <cellStyle name="Normal 28 3 4 3 3 4" xfId="44340" xr:uid="{1537E41F-2CCE-4D53-B85B-C4386BADA0E8}"/>
    <cellStyle name="Normal 28 3 4 3 3 5" xfId="29115" xr:uid="{78B8E290-6A25-4C0F-B690-D00D2E46DEEA}"/>
    <cellStyle name="Normal 28 3 4 3 4" xfId="20714" xr:uid="{37AA729E-42EE-4834-839F-E80BE500FCD6}"/>
    <cellStyle name="Normal 28 3 4 3 4 2" xfId="51028" xr:uid="{D83D4F35-962F-4F55-97B6-EAA0233E6B26}"/>
    <cellStyle name="Normal 28 3 4 3 4 3" xfId="35803" xr:uid="{C42D4A97-6302-4BF4-AA3B-3792D6F50B67}"/>
    <cellStyle name="Normal 28 3 4 3 5" xfId="15694" xr:uid="{3DA5916B-62FE-49AE-BB7D-5C9E574F1C3B}"/>
    <cellStyle name="Normal 28 3 4 3 5 2" xfId="46011" xr:uid="{1E2C2CDA-6BDD-4C45-A3E9-64149B6A6BAC}"/>
    <cellStyle name="Normal 28 3 4 3 5 3" xfId="30786" xr:uid="{B5182382-B42F-4111-AFB9-777A7AFC2F7D}"/>
    <cellStyle name="Normal 28 3 4 3 6" xfId="40999" xr:uid="{DA59D8C2-A817-4BE3-AB16-A14FF4E2AB19}"/>
    <cellStyle name="Normal 28 3 4 3 7" xfId="25773" xr:uid="{F365F3CF-16E0-4AC8-8C88-3F982010F68E}"/>
    <cellStyle name="Normal 28 3 4 4" xfId="11496" xr:uid="{6FB00EEE-3346-4394-8B7D-5FD8B99944AD}"/>
    <cellStyle name="Normal 28 3 4 4 2" xfId="21549" xr:uid="{42D725F2-D7A0-4976-A879-8141E5B2D519}"/>
    <cellStyle name="Normal 28 3 4 4 2 2" xfId="51863" xr:uid="{E63C1046-CD83-44B2-8B3E-5AAF736EF8CA}"/>
    <cellStyle name="Normal 28 3 4 4 2 3" xfId="36638" xr:uid="{043B16AC-F069-4CE7-AEBE-5739956AA85E}"/>
    <cellStyle name="Normal 28 3 4 4 3" xfId="16530" xr:uid="{CF825266-19FE-4193-9244-E64C1BD7D635}"/>
    <cellStyle name="Normal 28 3 4 4 3 2" xfId="46846" xr:uid="{3B89FF7A-32E4-4121-8DB4-4D4F30029533}"/>
    <cellStyle name="Normal 28 3 4 4 3 3" xfId="31621" xr:uid="{815FB9F1-7B21-4153-83EC-766DDAE2425E}"/>
    <cellStyle name="Normal 28 3 4 4 4" xfId="41833" xr:uid="{4B4C3E0C-7E0B-4F73-AB99-7BABAE149175}"/>
    <cellStyle name="Normal 28 3 4 4 5" xfId="26608" xr:uid="{5E6954ED-2392-4FF2-A432-9E6492FED147}"/>
    <cellStyle name="Normal 28 3 4 5" xfId="13177" xr:uid="{D80236F2-C61E-4C76-A78D-E1DD157FBD22}"/>
    <cellStyle name="Normal 28 3 4 5 2" xfId="23220" xr:uid="{F1E068C6-3FEC-40FE-8AD8-A61CF256F616}"/>
    <cellStyle name="Normal 28 3 4 5 2 2" xfId="53534" xr:uid="{A1863360-534E-4423-8F1A-6C87F9C103DE}"/>
    <cellStyle name="Normal 28 3 4 5 2 3" xfId="38309" xr:uid="{47C0CA78-FBA9-45BD-A44C-D2A1FD08C46C}"/>
    <cellStyle name="Normal 28 3 4 5 3" xfId="18201" xr:uid="{5AD20400-9B6F-4D45-AED6-7A83B0AEDE25}"/>
    <cellStyle name="Normal 28 3 4 5 3 2" xfId="48517" xr:uid="{9C79A813-EDF5-44D1-9B75-3099F5C88219}"/>
    <cellStyle name="Normal 28 3 4 5 3 3" xfId="33292" xr:uid="{63FFED9D-83B7-4818-98FD-F21BA2E8AEE4}"/>
    <cellStyle name="Normal 28 3 4 5 4" xfId="43504" xr:uid="{DF702EE4-81DF-4319-B653-55B4CAE3AD8C}"/>
    <cellStyle name="Normal 28 3 4 5 5" xfId="28279" xr:uid="{73043BA1-BBF3-455E-B38F-834EB69F3ADA}"/>
    <cellStyle name="Normal 28 3 4 6" xfId="19878" xr:uid="{E062C4AA-A0A4-472C-899B-6B6938BD7F1F}"/>
    <cellStyle name="Normal 28 3 4 6 2" xfId="50192" xr:uid="{D7DAB331-3557-481A-820B-E11E06F9CEE9}"/>
    <cellStyle name="Normal 28 3 4 6 3" xfId="34967" xr:uid="{3986B84E-5817-4373-8B77-AE88EF3D7CFA}"/>
    <cellStyle name="Normal 28 3 4 7" xfId="14858" xr:uid="{3A343E52-56E4-4F35-989A-264561D9DFE8}"/>
    <cellStyle name="Normal 28 3 4 7 2" xfId="45175" xr:uid="{6AA1A766-C333-4FA8-8779-F69A7976F33E}"/>
    <cellStyle name="Normal 28 3 4 7 3" xfId="29950" xr:uid="{02CE9ADE-0459-4C8A-81E7-D46124CFC088}"/>
    <cellStyle name="Normal 28 3 4 8" xfId="40163" xr:uid="{B621A7EB-F0DA-4F5C-8712-5CB0ACF372EB}"/>
    <cellStyle name="Normal 28 3 4 9" xfId="24937" xr:uid="{B76FA659-EE51-42EA-9054-39E388B67ED2}"/>
    <cellStyle name="Normal 28 3 5" xfId="10017" xr:uid="{C7DD1055-09F2-41F0-81AE-AF33AE73D619}"/>
    <cellStyle name="Normal 28 3 5 2" xfId="10856" xr:uid="{DF7B7568-94D5-47F9-B5CD-F52886048FFF}"/>
    <cellStyle name="Normal 28 3 5 2 2" xfId="12543" xr:uid="{0A6F4E83-9FF9-4AE6-8FED-726D8FEEC186}"/>
    <cellStyle name="Normal 28 3 5 2 2 2" xfId="22595" xr:uid="{93B68A34-F8B2-465E-BF28-0166A484B7DA}"/>
    <cellStyle name="Normal 28 3 5 2 2 2 2" xfId="52909" xr:uid="{A339F63B-62AD-4047-9C50-9A06471157F9}"/>
    <cellStyle name="Normal 28 3 5 2 2 2 3" xfId="37684" xr:uid="{9C864BF4-2434-42E5-A931-22ABAFD05CEF}"/>
    <cellStyle name="Normal 28 3 5 2 2 3" xfId="17576" xr:uid="{70E0309C-F344-4F87-8DE2-6DBC7CB560EA}"/>
    <cellStyle name="Normal 28 3 5 2 2 3 2" xfId="47892" xr:uid="{9B90BD89-4A36-4639-9CCD-7A757186E21D}"/>
    <cellStyle name="Normal 28 3 5 2 2 3 3" xfId="32667" xr:uid="{79A044AC-3B80-46AE-B3A4-904A5B95D1FD}"/>
    <cellStyle name="Normal 28 3 5 2 2 4" xfId="42879" xr:uid="{C67A47EF-866F-405F-8097-C0FF322FD3BB}"/>
    <cellStyle name="Normal 28 3 5 2 2 5" xfId="27654" xr:uid="{2BD2E0E9-AF36-4560-BEB5-40C7781CEEDE}"/>
    <cellStyle name="Normal 28 3 5 2 3" xfId="14223" xr:uid="{7B2775BA-3B12-4B6C-BEA1-D9BA08C40B27}"/>
    <cellStyle name="Normal 28 3 5 2 3 2" xfId="24266" xr:uid="{BCE69E41-F55E-4D25-B24B-E3FFD305B6EE}"/>
    <cellStyle name="Normal 28 3 5 2 3 2 2" xfId="54580" xr:uid="{3A2AAEB9-3882-4F4D-9888-D0C7AC97C0B1}"/>
    <cellStyle name="Normal 28 3 5 2 3 2 3" xfId="39355" xr:uid="{6186E5FF-B075-444B-91E1-8EB71CF72152}"/>
    <cellStyle name="Normal 28 3 5 2 3 3" xfId="19247" xr:uid="{09E784C8-C922-4442-8BDD-E2D773FE3715}"/>
    <cellStyle name="Normal 28 3 5 2 3 3 2" xfId="49563" xr:uid="{6F2A0847-6381-46B0-863B-EF0C83B934B7}"/>
    <cellStyle name="Normal 28 3 5 2 3 3 3" xfId="34338" xr:uid="{5CDE40FD-B0D4-4772-8496-0B8E80FCD867}"/>
    <cellStyle name="Normal 28 3 5 2 3 4" xfId="44550" xr:uid="{DC3EA84B-6EC9-4D5C-B23A-37134ED4CA9F}"/>
    <cellStyle name="Normal 28 3 5 2 3 5" xfId="29325" xr:uid="{37B449D3-A5A5-4BDB-AF52-63A17E821CCC}"/>
    <cellStyle name="Normal 28 3 5 2 4" xfId="20924" xr:uid="{54C35CE5-3816-4C8C-A8E8-B6C50FA0848B}"/>
    <cellStyle name="Normal 28 3 5 2 4 2" xfId="51238" xr:uid="{6F83C693-9EBE-429C-8C76-BAF2B8912B80}"/>
    <cellStyle name="Normal 28 3 5 2 4 3" xfId="36013" xr:uid="{CB8BC6D3-A6A0-4178-8C76-AD77722A49AF}"/>
    <cellStyle name="Normal 28 3 5 2 5" xfId="15904" xr:uid="{A69146A3-8C29-4EFB-AEFA-BC1BD4DEEEBF}"/>
    <cellStyle name="Normal 28 3 5 2 5 2" xfId="46221" xr:uid="{46D07C11-9882-473D-BAF5-782A5537530B}"/>
    <cellStyle name="Normal 28 3 5 2 5 3" xfId="30996" xr:uid="{2E409CF7-9C43-44B7-91BF-523067457A2E}"/>
    <cellStyle name="Normal 28 3 5 2 6" xfId="41209" xr:uid="{3868D8D8-0018-48AF-B328-A40AB226B901}"/>
    <cellStyle name="Normal 28 3 5 2 7" xfId="25983" xr:uid="{6D806C1B-F491-4855-A077-87F29C6BE871}"/>
    <cellStyle name="Normal 28 3 5 3" xfId="11706" xr:uid="{23DAFDCB-BF1C-4717-82A9-7C4654FD6BFC}"/>
    <cellStyle name="Normal 28 3 5 3 2" xfId="21759" xr:uid="{DC783F40-7DD3-4D4C-BCDA-E4F6328DEF7F}"/>
    <cellStyle name="Normal 28 3 5 3 2 2" xfId="52073" xr:uid="{C660AA33-827A-40A2-A72A-2B03E7DF0B09}"/>
    <cellStyle name="Normal 28 3 5 3 2 3" xfId="36848" xr:uid="{4D6BA58D-6D02-4F87-8890-69CE0DDBA383}"/>
    <cellStyle name="Normal 28 3 5 3 3" xfId="16740" xr:uid="{7D42F7BF-F81E-44ED-B27C-02572AEC294B}"/>
    <cellStyle name="Normal 28 3 5 3 3 2" xfId="47056" xr:uid="{8A43FE14-7845-4CB9-BD0D-7804BBC0BF18}"/>
    <cellStyle name="Normal 28 3 5 3 3 3" xfId="31831" xr:uid="{A22217F7-A406-4BF2-A7EE-A3E182391762}"/>
    <cellStyle name="Normal 28 3 5 3 4" xfId="42043" xr:uid="{2DE99E08-6F57-4C6A-A85E-71F33531FE30}"/>
    <cellStyle name="Normal 28 3 5 3 5" xfId="26818" xr:uid="{C8B10FB9-B620-4A35-8EA6-BF53CBC59D5E}"/>
    <cellStyle name="Normal 28 3 5 4" xfId="13387" xr:uid="{F420F8F1-C102-4346-89CC-DCD1EE99B17C}"/>
    <cellStyle name="Normal 28 3 5 4 2" xfId="23430" xr:uid="{43BE1074-A8C0-427D-9BA5-7B4A93287CF1}"/>
    <cellStyle name="Normal 28 3 5 4 2 2" xfId="53744" xr:uid="{4B253580-FE2A-4421-BA44-05AAEC3942BB}"/>
    <cellStyle name="Normal 28 3 5 4 2 3" xfId="38519" xr:uid="{59328738-CC92-4802-9B31-75A4D01CE831}"/>
    <cellStyle name="Normal 28 3 5 4 3" xfId="18411" xr:uid="{E94E3E85-DFE1-4EA3-A985-F51C8F934736}"/>
    <cellStyle name="Normal 28 3 5 4 3 2" xfId="48727" xr:uid="{759BAD9E-E813-4775-B06E-2768D80F4DED}"/>
    <cellStyle name="Normal 28 3 5 4 3 3" xfId="33502" xr:uid="{9C2D7A1E-3D78-4B04-BFB0-05AD657976CF}"/>
    <cellStyle name="Normal 28 3 5 4 4" xfId="43714" xr:uid="{93206C15-341F-4E3D-A3E1-AA5777D73E3D}"/>
    <cellStyle name="Normal 28 3 5 4 5" xfId="28489" xr:uid="{044F9668-F494-4D4B-BEEF-7451B86EDCCA}"/>
    <cellStyle name="Normal 28 3 5 5" xfId="20088" xr:uid="{687F9CC1-8077-4D47-88C6-9E39AA7267B1}"/>
    <cellStyle name="Normal 28 3 5 5 2" xfId="50402" xr:uid="{118F5640-48D9-4448-AA88-F0FA8109B01E}"/>
    <cellStyle name="Normal 28 3 5 5 3" xfId="35177" xr:uid="{E1C1C513-29E0-4A8B-ABCA-1BCCC6D90773}"/>
    <cellStyle name="Normal 28 3 5 6" xfId="15068" xr:uid="{6E783E3E-9C9F-48B0-BBA9-FA8B13C09EBC}"/>
    <cellStyle name="Normal 28 3 5 6 2" xfId="45385" xr:uid="{7C171A14-FE67-472A-A8E9-A5AFCA8BA6F1}"/>
    <cellStyle name="Normal 28 3 5 6 3" xfId="30160" xr:uid="{45890EB3-116C-4CA6-8752-C8901FF3D6A0}"/>
    <cellStyle name="Normal 28 3 5 7" xfId="40373" xr:uid="{6E51FFB0-BFDE-4A92-BC33-89FB09F04310}"/>
    <cellStyle name="Normal 28 3 5 8" xfId="25147" xr:uid="{9EDB4C50-D9E7-4A25-A123-EA6AB93DE385}"/>
    <cellStyle name="Normal 28 3 6" xfId="10437" xr:uid="{47DBF30D-C86D-47DB-AD72-1FA39DFFE18B}"/>
    <cellStyle name="Normal 28 3 6 2" xfId="12125" xr:uid="{3B5005EA-F33C-4FDA-990E-89E8F747B0CD}"/>
    <cellStyle name="Normal 28 3 6 2 2" xfId="22177" xr:uid="{89FB38F2-2433-4192-B12C-C5AFD3EF4308}"/>
    <cellStyle name="Normal 28 3 6 2 2 2" xfId="52491" xr:uid="{A724AA4B-5945-497D-A369-0C8D41319C47}"/>
    <cellStyle name="Normal 28 3 6 2 2 3" xfId="37266" xr:uid="{4355F662-F977-4938-AE2B-DFEB904C9D34}"/>
    <cellStyle name="Normal 28 3 6 2 3" xfId="17158" xr:uid="{CC7B5934-690E-4043-95DB-CB908F6CD280}"/>
    <cellStyle name="Normal 28 3 6 2 3 2" xfId="47474" xr:uid="{BBF02713-E0DD-4934-82F9-73F50743A030}"/>
    <cellStyle name="Normal 28 3 6 2 3 3" xfId="32249" xr:uid="{37573ACE-9243-440A-957C-12665B352649}"/>
    <cellStyle name="Normal 28 3 6 2 4" xfId="42461" xr:uid="{BE5EE0B4-48FC-438F-ADCA-9B5FD7C25AAD}"/>
    <cellStyle name="Normal 28 3 6 2 5" xfId="27236" xr:uid="{C1B6749F-C99B-4769-8183-D7AC77F03777}"/>
    <cellStyle name="Normal 28 3 6 3" xfId="13805" xr:uid="{A1719249-684C-433C-BA75-6640BE9FAFED}"/>
    <cellStyle name="Normal 28 3 6 3 2" xfId="23848" xr:uid="{331A9A02-1125-46D1-97E3-6DC57CB9B654}"/>
    <cellStyle name="Normal 28 3 6 3 2 2" xfId="54162" xr:uid="{F1CA03F7-6667-4254-A847-7952740CE2B8}"/>
    <cellStyle name="Normal 28 3 6 3 2 3" xfId="38937" xr:uid="{5D6EE229-EFD6-40E9-B2B9-8525B1C0F33A}"/>
    <cellStyle name="Normal 28 3 6 3 3" xfId="18829" xr:uid="{9D40BCBB-53AB-4465-AEC4-953144C39364}"/>
    <cellStyle name="Normal 28 3 6 3 3 2" xfId="49145" xr:uid="{FB6D9693-125D-42DF-AD33-BDBEB2E05539}"/>
    <cellStyle name="Normal 28 3 6 3 3 3" xfId="33920" xr:uid="{D77A69C9-C8AE-4984-8379-90C728E1752C}"/>
    <cellStyle name="Normal 28 3 6 3 4" xfId="44132" xr:uid="{7396658B-23A4-4AF9-A72E-030B0F70435A}"/>
    <cellStyle name="Normal 28 3 6 3 5" xfId="28907" xr:uid="{3EC443E0-B82D-48CB-BB98-1745F24E1BB3}"/>
    <cellStyle name="Normal 28 3 6 4" xfId="20506" xr:uid="{A913086A-BFC3-4182-8717-24F8F60C44F7}"/>
    <cellStyle name="Normal 28 3 6 4 2" xfId="50820" xr:uid="{724E9761-6415-488F-8FD5-D6E5D83E09BC}"/>
    <cellStyle name="Normal 28 3 6 4 3" xfId="35595" xr:uid="{5BF5F61B-60DA-4B1F-A486-155DE58F6538}"/>
    <cellStyle name="Normal 28 3 6 5" xfId="15486" xr:uid="{B9D23606-AAF9-4FB2-8D53-F8BBD96F443E}"/>
    <cellStyle name="Normal 28 3 6 5 2" xfId="45803" xr:uid="{741389D7-01B6-474A-9244-5951D88B841E}"/>
    <cellStyle name="Normal 28 3 6 5 3" xfId="30578" xr:uid="{C7FDACAB-1D37-4D27-BE70-A8FF9F01B1D9}"/>
    <cellStyle name="Normal 28 3 6 6" xfId="40791" xr:uid="{A73050B8-6E93-4F50-9C93-B225C9CFEB25}"/>
    <cellStyle name="Normal 28 3 6 7" xfId="25565" xr:uid="{2A253E5C-0507-4A39-8BC4-FC58932094D0}"/>
    <cellStyle name="Normal 28 3 7" xfId="11285" xr:uid="{1EDCCC0C-5994-47DB-BED7-C8AB594EA4DF}"/>
    <cellStyle name="Normal 28 3 7 2" xfId="21341" xr:uid="{CDAD631C-2B2F-4E0A-8CCD-B14FD3FBAF6F}"/>
    <cellStyle name="Normal 28 3 7 2 2" xfId="51655" xr:uid="{4A6044D9-43B5-464E-B6F1-981C960CF0A0}"/>
    <cellStyle name="Normal 28 3 7 2 3" xfId="36430" xr:uid="{A1DF25F3-0189-4A3E-A705-46D57ED215D7}"/>
    <cellStyle name="Normal 28 3 7 3" xfId="16322" xr:uid="{7810AAB3-B042-483B-9302-56510BAE824E}"/>
    <cellStyle name="Normal 28 3 7 3 2" xfId="46638" xr:uid="{C9723B70-EFDE-47F5-B2CF-94046B797C91}"/>
    <cellStyle name="Normal 28 3 7 3 3" xfId="31413" xr:uid="{AEEB8B9F-13C1-402C-84AC-609C4F85E243}"/>
    <cellStyle name="Normal 28 3 7 4" xfId="41625" xr:uid="{1BC7C079-533E-408C-8A9A-409C18C35BE4}"/>
    <cellStyle name="Normal 28 3 7 5" xfId="26400" xr:uid="{BBDF2B0F-7DBC-435A-A7E4-5831DA6A7B10}"/>
    <cellStyle name="Normal 28 3 8" xfId="12967" xr:uid="{348791A7-DC72-4B28-B9C1-9034BF16D24F}"/>
    <cellStyle name="Normal 28 3 8 2" xfId="23012" xr:uid="{187494F4-2E42-452C-A126-39C93D81B4F8}"/>
    <cellStyle name="Normal 28 3 8 2 2" xfId="53326" xr:uid="{154D6F60-D381-4E2C-9A95-077FED1CFDE6}"/>
    <cellStyle name="Normal 28 3 8 2 3" xfId="38101" xr:uid="{4EA7F911-44D4-4544-98E9-5670C3F94058}"/>
    <cellStyle name="Normal 28 3 8 3" xfId="17993" xr:uid="{5DAC48D3-F273-4781-940F-9B74B2A26B0F}"/>
    <cellStyle name="Normal 28 3 8 3 2" xfId="48309" xr:uid="{969C7B8E-8913-4089-A687-619EB401AB47}"/>
    <cellStyle name="Normal 28 3 8 3 3" xfId="33084" xr:uid="{A1364184-7B72-4531-8625-D2FF5AF2B907}"/>
    <cellStyle name="Normal 28 3 8 4" xfId="43296" xr:uid="{623DE429-AFC5-4EB5-8EA3-6549F2EB1A35}"/>
    <cellStyle name="Normal 28 3 8 5" xfId="28071" xr:uid="{788D474F-CEDC-4B24-9836-F23C8F0A49CD}"/>
    <cellStyle name="Normal 28 3 9" xfId="19669" xr:uid="{439BA02C-552B-4352-9CA3-45313A303E77}"/>
    <cellStyle name="Normal 28 3 9 2" xfId="49984" xr:uid="{70FBF3BF-7E4F-4E77-A645-717CAD088274}"/>
    <cellStyle name="Normal 28 3 9 3" xfId="34759" xr:uid="{DE4224BF-A12F-4A84-9333-F8D3AB58427B}"/>
    <cellStyle name="Normal 28 4" xfId="8750" xr:uid="{DAC27DF6-0F75-4957-8A2A-378129FF8409}"/>
    <cellStyle name="Normal 28_Sheet2" xfId="8918" xr:uid="{525A8B4F-43D0-46E2-A98B-4A2735C92302}"/>
    <cellStyle name="Normal 29" xfId="2974" xr:uid="{DA8A5D54-3811-4EE8-B9A2-B55739B224D2}"/>
    <cellStyle name="Normal 29 2" xfId="8753" xr:uid="{9E46505E-AB58-4FCE-A86F-6513A924CF18}"/>
    <cellStyle name="Normal 29 3" xfId="8752" xr:uid="{EC645C0D-6113-404C-9833-B3F08A20BDFD}"/>
    <cellStyle name="Normal 29_Sheet2" xfId="8917" xr:uid="{80CE087A-EC49-43C2-8A3E-6F43C02D9C46}"/>
    <cellStyle name="Normal 3" xfId="42" xr:uid="{00000000-0005-0000-0000-00002A000000}"/>
    <cellStyle name="Normal 3 10" xfId="2976" xr:uid="{FECE042A-B311-4594-8A5D-A3EB08BA9148}"/>
    <cellStyle name="Normal 3 10 10" xfId="2977" xr:uid="{FD3CE280-8143-4E25-9532-74FA482F4438}"/>
    <cellStyle name="Normal 3 10 10 2" xfId="2978" xr:uid="{AEDA3489-D8B1-4F5B-A7FD-F00CCAEB0CDF}"/>
    <cellStyle name="Normal 3 10 11" xfId="2979" xr:uid="{844178C0-8FFC-4E16-9F8E-05B1502B9547}"/>
    <cellStyle name="Normal 3 10 11 2" xfId="2980" xr:uid="{BB5E1A57-2545-4A7E-ABDF-C2B1961C5810}"/>
    <cellStyle name="Normal 3 10 12" xfId="2981" xr:uid="{7587E766-2C55-4C2C-9EC3-6314C289E69A}"/>
    <cellStyle name="Normal 3 10 12 2" xfId="2982" xr:uid="{A75045AA-2F45-4057-B220-A6317ACA45E4}"/>
    <cellStyle name="Normal 3 10 13" xfId="2983" xr:uid="{0AB01F8C-4FB4-432E-9245-25B5E410D77E}"/>
    <cellStyle name="Normal 3 10 13 2" xfId="2984" xr:uid="{5B3E4835-12F3-4952-9FA2-E1F209612265}"/>
    <cellStyle name="Normal 3 10 14" xfId="2985" xr:uid="{B4D1C9A4-C593-4C06-ADAC-C0BFBC38478D}"/>
    <cellStyle name="Normal 3 10 14 2" xfId="2986" xr:uid="{CA41DFBB-8E82-48EB-AAE9-F4EAE8036167}"/>
    <cellStyle name="Normal 3 10 15" xfId="2987" xr:uid="{80960EE6-8412-4538-B959-FE1A56B143EF}"/>
    <cellStyle name="Normal 3 10 15 2" xfId="2988" xr:uid="{C2B035BB-6FC0-4193-BDFB-0D8E85E45DBA}"/>
    <cellStyle name="Normal 3 10 16" xfId="2989" xr:uid="{4955A925-779D-4383-A4C3-66F7C8B0B6CB}"/>
    <cellStyle name="Normal 3 10 16 2" xfId="2990" xr:uid="{2CF1D414-1E20-4667-87F7-4D7E0528ECF1}"/>
    <cellStyle name="Normal 3 10 17" xfId="2991" xr:uid="{6D642727-27B9-4F5A-9E36-8AEF74499A2F}"/>
    <cellStyle name="Normal 3 10 17 2" xfId="2992" xr:uid="{A9608A87-8E70-4FBE-A5FB-6FA99D925CD7}"/>
    <cellStyle name="Normal 3 10 18" xfId="2993" xr:uid="{829CAA7D-A7A8-444A-9CA8-D1D8B19B67B2}"/>
    <cellStyle name="Normal 3 10 18 2" xfId="2994" xr:uid="{92A82729-4752-404B-A2B8-BDFF465C5B5C}"/>
    <cellStyle name="Normal 3 10 19" xfId="2995" xr:uid="{D6A8214E-ED16-49E3-BE41-57135EADAEA8}"/>
    <cellStyle name="Normal 3 10 19 2" xfId="2996" xr:uid="{7AA39743-12F6-430E-8FA4-84B3B8363BF0}"/>
    <cellStyle name="Normal 3 10 2" xfId="2997" xr:uid="{656E3F31-81D0-437C-9804-4D7B4290138A}"/>
    <cellStyle name="Normal 3 10 2 2" xfId="2998" xr:uid="{159CDBD2-A9CC-407A-8880-2D97869C8B4F}"/>
    <cellStyle name="Normal 3 10 20" xfId="2999" xr:uid="{4C7710EE-3F0F-4A5A-AC21-DAA73DB7473E}"/>
    <cellStyle name="Normal 3 10 20 2" xfId="3000" xr:uid="{0AD18107-1F58-431C-A056-AB4E1E309111}"/>
    <cellStyle name="Normal 3 10 21" xfId="3001" xr:uid="{B9F72071-99BD-43C3-9DD4-D2CFFC1776C8}"/>
    <cellStyle name="Normal 3 10 21 2" xfId="3002" xr:uid="{F1D709B5-975E-4DC0-90D5-FDDC61B4AF50}"/>
    <cellStyle name="Normal 3 10 22" xfId="3003" xr:uid="{C404A1F4-B8F1-4FEF-A2B1-A4AD8BECE691}"/>
    <cellStyle name="Normal 3 10 22 2" xfId="3004" xr:uid="{4B85499E-1455-47DD-A5E7-64F0C6AAE86C}"/>
    <cellStyle name="Normal 3 10 23" xfId="3005" xr:uid="{55922567-F0C1-44A5-ADD7-50D0CD45B0E3}"/>
    <cellStyle name="Normal 3 10 23 2" xfId="3006" xr:uid="{5CC16DDD-E074-4865-BA7A-1E6BE1D37957}"/>
    <cellStyle name="Normal 3 10 24" xfId="3007" xr:uid="{DC6F8B27-BB8A-406B-A680-5528BF66CD77}"/>
    <cellStyle name="Normal 3 10 3" xfId="3008" xr:uid="{2D921175-CA05-4041-A7A6-4945E288969E}"/>
    <cellStyle name="Normal 3 10 3 2" xfId="3009" xr:uid="{A358EA85-1B6B-4F1B-B886-3AFE5832DB2B}"/>
    <cellStyle name="Normal 3 10 4" xfId="3010" xr:uid="{148EF2E6-1989-4D4D-ACCF-03ABE79C6D56}"/>
    <cellStyle name="Normal 3 10 4 2" xfId="3011" xr:uid="{FB187E60-D834-4EC5-8554-1D498303C9B6}"/>
    <cellStyle name="Normal 3 10 5" xfId="3012" xr:uid="{B60AFA36-F9FA-4A89-BC31-EED82A34490A}"/>
    <cellStyle name="Normal 3 10 5 2" xfId="3013" xr:uid="{09D92AD4-BD73-45A8-B20E-1B58FA322B9A}"/>
    <cellStyle name="Normal 3 10 6" xfId="3014" xr:uid="{658F0D91-BFE6-4EC3-89E2-9DE51F2139C9}"/>
    <cellStyle name="Normal 3 10 6 2" xfId="3015" xr:uid="{1EF5B49E-3092-48D8-950B-71A4A346F354}"/>
    <cellStyle name="Normal 3 10 7" xfId="3016" xr:uid="{C4B42A59-120F-484B-B743-E7290603C673}"/>
    <cellStyle name="Normal 3 10 7 2" xfId="3017" xr:uid="{EFC48A8D-6775-4D85-87D8-7BEBA3ECC050}"/>
    <cellStyle name="Normal 3 10 8" xfId="3018" xr:uid="{5E14C840-70E3-4AE5-BB0F-47B6343A9280}"/>
    <cellStyle name="Normal 3 10 8 2" xfId="3019" xr:uid="{F68191F9-F582-4A45-A146-D5D2E141D47F}"/>
    <cellStyle name="Normal 3 10 9" xfId="3020" xr:uid="{D6CE6B35-7CB3-40A2-8FE4-A35F6491E26C}"/>
    <cellStyle name="Normal 3 10 9 2" xfId="3021" xr:uid="{97BE26C5-DE75-4D14-BE2C-1C0639458C38}"/>
    <cellStyle name="Normal 3 11" xfId="3022" xr:uid="{43E8B13E-DC33-46D3-B59B-ADDF1815718D}"/>
    <cellStyle name="Normal 3 11 10" xfId="3023" xr:uid="{B5F22C16-5B49-47F1-A695-64D8E3FDBAA1}"/>
    <cellStyle name="Normal 3 11 10 2" xfId="3024" xr:uid="{FA970DD7-C80C-4EFF-B731-5D663D29D4FE}"/>
    <cellStyle name="Normal 3 11 11" xfId="3025" xr:uid="{342F527C-76DA-4067-BD42-7C39E0959BCA}"/>
    <cellStyle name="Normal 3 11 11 2" xfId="3026" xr:uid="{A66FD96A-7BCD-4C3B-A422-49433901780D}"/>
    <cellStyle name="Normal 3 11 12" xfId="3027" xr:uid="{6BCB287F-58FE-45BA-9CAE-C215C16F0057}"/>
    <cellStyle name="Normal 3 11 12 2" xfId="3028" xr:uid="{6FD11469-46AE-4FA7-92A9-7FE43A0E4133}"/>
    <cellStyle name="Normal 3 11 13" xfId="3029" xr:uid="{FB72ABC7-061C-4FDB-BFCA-1D7B6A0E02D6}"/>
    <cellStyle name="Normal 3 11 13 2" xfId="3030" xr:uid="{7F105234-2852-4A47-AE80-F4A75B8BFFB5}"/>
    <cellStyle name="Normal 3 11 14" xfId="3031" xr:uid="{4EBDC9D1-002A-4286-A1AE-E9D390415E2C}"/>
    <cellStyle name="Normal 3 11 14 2" xfId="3032" xr:uid="{CAE90AD8-E1D4-4464-8D82-F2A66114BD2F}"/>
    <cellStyle name="Normal 3 11 15" xfId="3033" xr:uid="{1425B935-7DA3-4B99-84C0-AB16A839185F}"/>
    <cellStyle name="Normal 3 11 15 2" xfId="3034" xr:uid="{CA43052B-2534-4B18-BB34-55F190992343}"/>
    <cellStyle name="Normal 3 11 16" xfId="3035" xr:uid="{AD727958-D0DD-4ED4-A2BA-BCB2CC71A39F}"/>
    <cellStyle name="Normal 3 11 16 2" xfId="3036" xr:uid="{8FC1136F-2AC1-4F6F-AB81-B40340B84451}"/>
    <cellStyle name="Normal 3 11 17" xfId="3037" xr:uid="{055F4EED-04EC-4636-82B7-15D7CBDFE6C3}"/>
    <cellStyle name="Normal 3 11 17 2" xfId="3038" xr:uid="{9759D4CF-14F5-4F3E-99FB-52851B048F65}"/>
    <cellStyle name="Normal 3 11 18" xfId="3039" xr:uid="{702E7F4F-10BB-4FF7-8DFF-FF95CA12297F}"/>
    <cellStyle name="Normal 3 11 18 2" xfId="3040" xr:uid="{6858C551-D3B9-4050-A011-698294752B6F}"/>
    <cellStyle name="Normal 3 11 19" xfId="3041" xr:uid="{8FAB05BB-256F-4C08-B92E-93AA5DE1F6FF}"/>
    <cellStyle name="Normal 3 11 19 2" xfId="3042" xr:uid="{84877D8F-5A4F-4887-950A-BFBFCA1AD617}"/>
    <cellStyle name="Normal 3 11 2" xfId="3043" xr:uid="{7A1169EB-C1CE-481F-9B49-CFDF70E4802D}"/>
    <cellStyle name="Normal 3 11 2 2" xfId="3044" xr:uid="{DC0651C9-CA99-4A55-8F2D-EB37D6901D51}"/>
    <cellStyle name="Normal 3 11 20" xfId="3045" xr:uid="{B5E99F89-41B2-42D2-B724-60A07FA4B78A}"/>
    <cellStyle name="Normal 3 11 20 2" xfId="3046" xr:uid="{8C6452FF-7A9C-4B7D-ADA6-AB89A463BA79}"/>
    <cellStyle name="Normal 3 11 21" xfId="3047" xr:uid="{3981D2F1-3327-47CF-A0EB-0BEF976F962C}"/>
    <cellStyle name="Normal 3 11 21 2" xfId="3048" xr:uid="{75D7A1B8-3EBD-4522-8AD3-27743089A55B}"/>
    <cellStyle name="Normal 3 11 22" xfId="3049" xr:uid="{7D93D9FB-97BF-4B77-994B-BF36623850F4}"/>
    <cellStyle name="Normal 3 11 22 2" xfId="3050" xr:uid="{5659405E-E3F4-41E2-9EC6-B1956845B34F}"/>
    <cellStyle name="Normal 3 11 23" xfId="3051" xr:uid="{F5A26C47-CD75-413A-A239-93E3A874B475}"/>
    <cellStyle name="Normal 3 11 23 2" xfId="3052" xr:uid="{76767429-298A-4674-826B-67D678F272B4}"/>
    <cellStyle name="Normal 3 11 24" xfId="3053" xr:uid="{DBBC464E-CF37-491D-B1EE-7E4DE4F8A99E}"/>
    <cellStyle name="Normal 3 11 3" xfId="3054" xr:uid="{3F3A8441-BB8E-488C-8A55-ED27C02841F3}"/>
    <cellStyle name="Normal 3 11 3 2" xfId="3055" xr:uid="{983E09DC-84D8-479E-A0EB-3103005D28CB}"/>
    <cellStyle name="Normal 3 11 4" xfId="3056" xr:uid="{032AA6DE-1959-46A8-944D-A6FC3F5EF4CA}"/>
    <cellStyle name="Normal 3 11 4 2" xfId="3057" xr:uid="{101F19E3-DA19-493A-A120-7EC1EC91FAA4}"/>
    <cellStyle name="Normal 3 11 5" xfId="3058" xr:uid="{2F21B95D-2F82-483D-B9B4-DFEC2A7D9A17}"/>
    <cellStyle name="Normal 3 11 5 2" xfId="3059" xr:uid="{0CC7957D-58A8-49BE-AE5A-3EF8AF3E55F0}"/>
    <cellStyle name="Normal 3 11 6" xfId="3060" xr:uid="{D961B725-61DC-47FC-A455-059A4C69461A}"/>
    <cellStyle name="Normal 3 11 6 2" xfId="3061" xr:uid="{BCF8AAED-8B3D-4FCB-80CD-1BE98C2D257C}"/>
    <cellStyle name="Normal 3 11 7" xfId="3062" xr:uid="{E9C6B0A7-491C-46B4-A23C-FFD0C2B1494E}"/>
    <cellStyle name="Normal 3 11 7 2" xfId="3063" xr:uid="{9F2CBE3C-0DD4-4EAC-B37F-1104A4BCEFEA}"/>
    <cellStyle name="Normal 3 11 8" xfId="3064" xr:uid="{4CDC5B5D-ADBC-46A8-B671-BD5BAD291443}"/>
    <cellStyle name="Normal 3 11 8 2" xfId="3065" xr:uid="{E98DBE49-6554-446B-A948-4745C5F2C542}"/>
    <cellStyle name="Normal 3 11 9" xfId="3066" xr:uid="{B6ADC349-9FD1-46CD-B511-2928308319A8}"/>
    <cellStyle name="Normal 3 11 9 2" xfId="3067" xr:uid="{D465CC52-5FA8-431E-95F9-2F4B11849047}"/>
    <cellStyle name="Normal 3 12" xfId="3068" xr:uid="{48546648-B324-4F84-ACB6-7221A7C1479D}"/>
    <cellStyle name="Normal 3 12 10" xfId="3069" xr:uid="{4A99D222-A86E-4A3F-B46C-7E8B1EEDC864}"/>
    <cellStyle name="Normal 3 12 10 2" xfId="3070" xr:uid="{282D9665-6158-4844-9E8F-25F1E2EA63A1}"/>
    <cellStyle name="Normal 3 12 11" xfId="3071" xr:uid="{834231DD-3F72-4CC4-9411-BE3F21E807DE}"/>
    <cellStyle name="Normal 3 12 11 2" xfId="3072" xr:uid="{27ABBEE4-1141-4DB7-AAB8-16F7EC24B341}"/>
    <cellStyle name="Normal 3 12 12" xfId="3073" xr:uid="{2A2BA34A-EF8B-4099-AAD4-9B2A0E5F242B}"/>
    <cellStyle name="Normal 3 12 12 2" xfId="3074" xr:uid="{9DBF49C7-3959-4651-97FD-0B1B9EB14E6A}"/>
    <cellStyle name="Normal 3 12 13" xfId="3075" xr:uid="{60DD9D4D-C131-466C-8BBF-6E80D9BE69EC}"/>
    <cellStyle name="Normal 3 12 13 2" xfId="3076" xr:uid="{BAE2D707-C8AD-4695-B4DA-603F9E25C62B}"/>
    <cellStyle name="Normal 3 12 14" xfId="3077" xr:uid="{4BC96492-8226-41DA-BCD3-61F9C5443F5D}"/>
    <cellStyle name="Normal 3 12 14 2" xfId="3078" xr:uid="{B12F7737-9210-4C7C-AC41-2A32DDDFC975}"/>
    <cellStyle name="Normal 3 12 15" xfId="3079" xr:uid="{2883B58A-D621-42E1-BC9A-02E0BCFF4B13}"/>
    <cellStyle name="Normal 3 12 15 2" xfId="3080" xr:uid="{75019366-F476-4168-8763-B83587ACF9A2}"/>
    <cellStyle name="Normal 3 12 16" xfId="3081" xr:uid="{4F75C189-0EA1-4628-A515-4008BA072886}"/>
    <cellStyle name="Normal 3 12 16 2" xfId="3082" xr:uid="{1BE73C8B-411C-4B24-8821-B33EBB45467A}"/>
    <cellStyle name="Normal 3 12 17" xfId="3083" xr:uid="{1F8447D8-91CB-40F9-8A6B-375F755CBB1F}"/>
    <cellStyle name="Normal 3 12 17 2" xfId="3084" xr:uid="{D1A0E23B-0674-456A-83BE-FA22BCBB62DE}"/>
    <cellStyle name="Normal 3 12 18" xfId="3085" xr:uid="{2347BFE8-1744-4DF9-B817-074B1F95D61F}"/>
    <cellStyle name="Normal 3 12 18 2" xfId="3086" xr:uid="{0159C2D9-E055-4EB4-8627-16F9F6F03D00}"/>
    <cellStyle name="Normal 3 12 19" xfId="3087" xr:uid="{AD794CAA-3748-46D0-BAEC-EDCBCE66F1E7}"/>
    <cellStyle name="Normal 3 12 19 2" xfId="3088" xr:uid="{0C1EBC3B-3164-4B0F-B880-70DD406AB83E}"/>
    <cellStyle name="Normal 3 12 2" xfId="3089" xr:uid="{A5F7BEDF-9CDF-4E09-A581-A0EC22847B94}"/>
    <cellStyle name="Normal 3 12 2 2" xfId="3090" xr:uid="{E4F5ECD3-9A01-4067-A109-7379FFC316DF}"/>
    <cellStyle name="Normal 3 12 20" xfId="3091" xr:uid="{C8DF2BB9-5AB0-47AC-9D69-E3669858407A}"/>
    <cellStyle name="Normal 3 12 20 2" xfId="3092" xr:uid="{6D10398D-C8E8-4332-B594-4BC94B5C2090}"/>
    <cellStyle name="Normal 3 12 21" xfId="3093" xr:uid="{8212C2D3-C1A6-40B3-90C6-B064A7D22E0E}"/>
    <cellStyle name="Normal 3 12 21 2" xfId="3094" xr:uid="{22B88A6B-98FA-4ADE-8995-AD672814C23C}"/>
    <cellStyle name="Normal 3 12 22" xfId="3095" xr:uid="{7F99D8C1-FFB9-4505-A113-52AD905184CB}"/>
    <cellStyle name="Normal 3 12 22 2" xfId="3096" xr:uid="{EB6A0EFD-4CE4-42D2-8D9A-4ADEA1C9BF74}"/>
    <cellStyle name="Normal 3 12 23" xfId="3097" xr:uid="{2059B6D8-F7EB-4119-B5DD-C2ADF6D128CC}"/>
    <cellStyle name="Normal 3 12 23 2" xfId="3098" xr:uid="{5E7342F8-979A-46D5-AEC0-8E8B9B19ACEB}"/>
    <cellStyle name="Normal 3 12 24" xfId="3099" xr:uid="{18A326B6-E305-4978-A635-DFD4511CA906}"/>
    <cellStyle name="Normal 3 12 3" xfId="3100" xr:uid="{D8B4B2E2-FC74-4F5C-813D-9D7D623810BB}"/>
    <cellStyle name="Normal 3 12 3 2" xfId="3101" xr:uid="{23E42B67-E066-4E54-BF7C-5E316B0D3E69}"/>
    <cellStyle name="Normal 3 12 4" xfId="3102" xr:uid="{7FA91B7E-222C-426E-A57E-F873280E001D}"/>
    <cellStyle name="Normal 3 12 4 2" xfId="3103" xr:uid="{9B8AFB0C-FC1A-4384-9511-4E6E5811656C}"/>
    <cellStyle name="Normal 3 12 5" xfId="3104" xr:uid="{84DE1A81-49B6-4478-ADC3-D3B4D4853E50}"/>
    <cellStyle name="Normal 3 12 5 2" xfId="3105" xr:uid="{38EAE869-E6FE-453D-9175-C377E9167266}"/>
    <cellStyle name="Normal 3 12 6" xfId="3106" xr:uid="{3BB817A9-BC10-4E0B-911E-374E91203489}"/>
    <cellStyle name="Normal 3 12 6 2" xfId="3107" xr:uid="{FFA6211F-523A-4B73-ACD2-7A963C5A6141}"/>
    <cellStyle name="Normal 3 12 7" xfId="3108" xr:uid="{AA2DCE85-AD86-4322-AB1E-EC6547F46A75}"/>
    <cellStyle name="Normal 3 12 7 2" xfId="3109" xr:uid="{6792887D-C3C6-46C0-8D4E-1580BFBB778F}"/>
    <cellStyle name="Normal 3 12 8" xfId="3110" xr:uid="{E2A2B3BF-5B68-4A17-B1CA-B5F0A9F51F0E}"/>
    <cellStyle name="Normal 3 12 8 2" xfId="3111" xr:uid="{12D69622-597F-4046-B265-C4A1D8D90898}"/>
    <cellStyle name="Normal 3 12 9" xfId="3112" xr:uid="{A7429ADC-8837-4B70-9BBE-F3E6B715801C}"/>
    <cellStyle name="Normal 3 12 9 2" xfId="3113" xr:uid="{1DB95C7E-2065-4189-A485-4E243E775B28}"/>
    <cellStyle name="Normal 3 13" xfId="3114" xr:uid="{F5FEEF74-B9F8-4B81-8BED-979992F86810}"/>
    <cellStyle name="Normal 3 13 10" xfId="3115" xr:uid="{DB3FF604-C877-4FD0-91E0-700059836931}"/>
    <cellStyle name="Normal 3 13 10 2" xfId="3116" xr:uid="{3843363E-C54A-45F8-985F-63518F9FB051}"/>
    <cellStyle name="Normal 3 13 11" xfId="3117" xr:uid="{7B57DD7C-DF2D-433A-B2B3-28335DFE47FA}"/>
    <cellStyle name="Normal 3 13 11 2" xfId="3118" xr:uid="{3E80986E-9525-4261-AD2A-0244CF505DEE}"/>
    <cellStyle name="Normal 3 13 12" xfId="3119" xr:uid="{27ED8D1A-01A9-4503-B432-358830295CD9}"/>
    <cellStyle name="Normal 3 13 12 2" xfId="3120" xr:uid="{899F8158-231C-4688-8E1D-58F2B1F849B0}"/>
    <cellStyle name="Normal 3 13 13" xfId="3121" xr:uid="{5C6EA041-170A-48BF-878A-6B3007EE00C6}"/>
    <cellStyle name="Normal 3 13 13 2" xfId="3122" xr:uid="{B95DC224-1666-47E6-9696-3580A7056590}"/>
    <cellStyle name="Normal 3 13 14" xfId="3123" xr:uid="{C2CB2C4D-4124-4DB0-A7FE-7E7825562559}"/>
    <cellStyle name="Normal 3 13 14 2" xfId="3124" xr:uid="{64CAB2D6-45D9-443B-8168-BB073690BD62}"/>
    <cellStyle name="Normal 3 13 15" xfId="3125" xr:uid="{5F3F7A97-6B27-44FC-A489-BBBFA662DFFE}"/>
    <cellStyle name="Normal 3 13 15 2" xfId="3126" xr:uid="{A1B05611-E8FD-482C-95B6-AABED0130D08}"/>
    <cellStyle name="Normal 3 13 16" xfId="3127" xr:uid="{108C0507-1F08-4AB7-9464-1CD54AE8BD11}"/>
    <cellStyle name="Normal 3 13 16 2" xfId="3128" xr:uid="{1126DFB0-DF31-487D-8A62-4BE724301D18}"/>
    <cellStyle name="Normal 3 13 17" xfId="3129" xr:uid="{7EF2E2A1-ECB3-463A-8289-D0A1F4DB180A}"/>
    <cellStyle name="Normal 3 13 17 2" xfId="3130" xr:uid="{37AD3FCF-5CDC-4640-A5D5-14624D201877}"/>
    <cellStyle name="Normal 3 13 18" xfId="3131" xr:uid="{0AC51AFD-C200-42D9-AB3B-15DDAD377C96}"/>
    <cellStyle name="Normal 3 13 18 2" xfId="3132" xr:uid="{1827026C-54F6-46B5-9873-814ACE2BE031}"/>
    <cellStyle name="Normal 3 13 19" xfId="3133" xr:uid="{CD1512B4-D28B-4563-9A50-F7D829CED19D}"/>
    <cellStyle name="Normal 3 13 19 2" xfId="3134" xr:uid="{676722EF-3482-4A04-89B0-A2A19E47963B}"/>
    <cellStyle name="Normal 3 13 2" xfId="3135" xr:uid="{1B6985EA-AD6D-4E16-B190-F4EAE6628401}"/>
    <cellStyle name="Normal 3 13 2 2" xfId="3136" xr:uid="{BA20170E-8415-427D-AC25-998A2999D930}"/>
    <cellStyle name="Normal 3 13 20" xfId="3137" xr:uid="{097F8A26-E362-44F3-9256-7678062BC4ED}"/>
    <cellStyle name="Normal 3 13 20 2" xfId="3138" xr:uid="{4D3A605B-E91C-4D53-B0FB-729644AB6748}"/>
    <cellStyle name="Normal 3 13 21" xfId="3139" xr:uid="{16A43A06-E81A-45CA-AEA7-8F2E73AEB210}"/>
    <cellStyle name="Normal 3 13 21 2" xfId="3140" xr:uid="{81CBA068-6DE1-4FAF-B94E-6D49EA899871}"/>
    <cellStyle name="Normal 3 13 22" xfId="3141" xr:uid="{1BCD4C71-1987-4564-99A6-A8237ED19A12}"/>
    <cellStyle name="Normal 3 13 22 2" xfId="3142" xr:uid="{31B6D70E-36E4-4389-ADD9-A24B3788685B}"/>
    <cellStyle name="Normal 3 13 23" xfId="3143" xr:uid="{C05EFB7E-8D63-4A09-AA13-5B1714CFFDA1}"/>
    <cellStyle name="Normal 3 13 23 2" xfId="3144" xr:uid="{13CCC282-3FF3-4817-AA8B-9B7EAD6DDB8F}"/>
    <cellStyle name="Normal 3 13 24" xfId="3145" xr:uid="{F0ECD6F6-9C84-4A36-A39A-2FB5D95C0CB7}"/>
    <cellStyle name="Normal 3 13 3" xfId="3146" xr:uid="{1C8C3590-E885-4A10-A74B-04A8D9B88441}"/>
    <cellStyle name="Normal 3 13 3 2" xfId="3147" xr:uid="{0028DC22-D954-42F7-ADF5-33BAA389017C}"/>
    <cellStyle name="Normal 3 13 4" xfId="3148" xr:uid="{94FB1817-CC27-4738-8478-E3DF1FE07610}"/>
    <cellStyle name="Normal 3 13 4 2" xfId="3149" xr:uid="{4BEE87E9-E496-48DC-A633-EED64F2A06B9}"/>
    <cellStyle name="Normal 3 13 5" xfId="3150" xr:uid="{34DB10CF-2E5E-47FB-A107-5F0210E34C99}"/>
    <cellStyle name="Normal 3 13 5 2" xfId="3151" xr:uid="{05AF2AAB-544B-440F-8262-8EED4CCF46D7}"/>
    <cellStyle name="Normal 3 13 6" xfId="3152" xr:uid="{1474979E-F170-4E6D-8004-AD7FBDC43EB0}"/>
    <cellStyle name="Normal 3 13 6 2" xfId="3153" xr:uid="{49E58789-76CA-4A9F-BFA2-B9DF831664AE}"/>
    <cellStyle name="Normal 3 13 7" xfId="3154" xr:uid="{DDD2C0F0-400F-43DD-9351-E746DBB3A099}"/>
    <cellStyle name="Normal 3 13 7 2" xfId="3155" xr:uid="{BB2445A3-612D-42F5-87D8-9B9E6F0D000F}"/>
    <cellStyle name="Normal 3 13 8" xfId="3156" xr:uid="{517F0280-DEC8-49F9-91FE-CB8119541B3C}"/>
    <cellStyle name="Normal 3 13 8 2" xfId="3157" xr:uid="{0E83D21D-F4C0-4895-B184-84BF2431AAAF}"/>
    <cellStyle name="Normal 3 13 9" xfId="3158" xr:uid="{1DE43175-FD7D-453C-BF9B-FCD17718AFCA}"/>
    <cellStyle name="Normal 3 13 9 2" xfId="3159" xr:uid="{381189D3-D317-40A6-9275-49B71DF3FEB1}"/>
    <cellStyle name="Normal 3 14" xfId="3160" xr:uid="{7BF76F56-A6E2-4DB7-A5CE-D56E218A8955}"/>
    <cellStyle name="Normal 3 14 10" xfId="3161" xr:uid="{6D5C084D-613B-4105-8D44-295A3DBF7BFE}"/>
    <cellStyle name="Normal 3 14 10 2" xfId="3162" xr:uid="{FC4979C5-4B3F-4E80-9E70-FFAF4AECA9B7}"/>
    <cellStyle name="Normal 3 14 11" xfId="3163" xr:uid="{1170E866-0728-4CC8-9B07-F79F13D452B6}"/>
    <cellStyle name="Normal 3 14 11 2" xfId="3164" xr:uid="{44595083-B83D-49EC-BCC6-66EE447702C4}"/>
    <cellStyle name="Normal 3 14 12" xfId="3165" xr:uid="{FF8031FE-5AA3-4253-9843-7EBC3DF30479}"/>
    <cellStyle name="Normal 3 14 12 2" xfId="3166" xr:uid="{2DE14E39-B14B-4B6D-A3F7-695BD6281866}"/>
    <cellStyle name="Normal 3 14 13" xfId="3167" xr:uid="{3C1C433E-5A0E-4FBF-A71B-49DE20F43601}"/>
    <cellStyle name="Normal 3 14 13 2" xfId="3168" xr:uid="{C4ACDB11-9159-4CB9-A295-D795670C7022}"/>
    <cellStyle name="Normal 3 14 14" xfId="3169" xr:uid="{A38A2B2A-56A5-405E-B978-0257B41EABAF}"/>
    <cellStyle name="Normal 3 14 14 2" xfId="3170" xr:uid="{999C3100-A080-442E-976B-2D90FAC260E6}"/>
    <cellStyle name="Normal 3 14 15" xfId="3171" xr:uid="{0FE68415-7DC2-4955-B966-3DD4906BD5DE}"/>
    <cellStyle name="Normal 3 14 15 2" xfId="3172" xr:uid="{4853264C-DEFF-40E1-86EB-671E0039136C}"/>
    <cellStyle name="Normal 3 14 16" xfId="3173" xr:uid="{6C2A83A2-3053-4FF9-87E7-5B4941D3616A}"/>
    <cellStyle name="Normal 3 14 16 2" xfId="3174" xr:uid="{1ABAA9E5-AFE0-449F-B63B-EDC8F6883099}"/>
    <cellStyle name="Normal 3 14 17" xfId="3175" xr:uid="{55289E24-9F31-4CD3-9C73-2286E594DAA7}"/>
    <cellStyle name="Normal 3 14 17 2" xfId="3176" xr:uid="{429652F7-7D21-4056-BDAB-55EFB4663EA9}"/>
    <cellStyle name="Normal 3 14 18" xfId="3177" xr:uid="{AF502D34-13D4-4EDF-970C-B7CD9434C9F5}"/>
    <cellStyle name="Normal 3 14 18 2" xfId="3178" xr:uid="{8958226D-539A-42FD-9D8D-C3DD508C7E29}"/>
    <cellStyle name="Normal 3 14 19" xfId="3179" xr:uid="{E12F1DFF-5E60-4252-8E7B-E5497126DF65}"/>
    <cellStyle name="Normal 3 14 19 2" xfId="3180" xr:uid="{75566217-97EE-4671-B18A-84DE6011747D}"/>
    <cellStyle name="Normal 3 14 2" xfId="3181" xr:uid="{B5F83BC7-EC4E-454B-A251-082CC4EFEE62}"/>
    <cellStyle name="Normal 3 14 2 2" xfId="3182" xr:uid="{9EDD1AAF-EB70-4583-83F9-12B97A1C18E8}"/>
    <cellStyle name="Normal 3 14 20" xfId="3183" xr:uid="{C1B37A50-4723-4E9E-BC62-8EDC917EDC5C}"/>
    <cellStyle name="Normal 3 14 20 2" xfId="3184" xr:uid="{1962BE39-75A6-4A42-9850-E122C4F3C7A3}"/>
    <cellStyle name="Normal 3 14 21" xfId="3185" xr:uid="{FB3479B6-0F76-45B0-8B54-186C9BFC6325}"/>
    <cellStyle name="Normal 3 14 21 2" xfId="3186" xr:uid="{38576375-59DA-437F-81C4-F8C645E77CED}"/>
    <cellStyle name="Normal 3 14 22" xfId="3187" xr:uid="{BD370493-8DCD-4F2F-B8B8-02EE94116856}"/>
    <cellStyle name="Normal 3 14 22 2" xfId="3188" xr:uid="{AFFED5D6-73B7-4E5A-B0AA-F5DC9C0ED97E}"/>
    <cellStyle name="Normal 3 14 23" xfId="3189" xr:uid="{963F2264-9D55-44F6-B897-2327F150FF94}"/>
    <cellStyle name="Normal 3 14 23 2" xfId="3190" xr:uid="{79699C64-57F7-4791-972D-8E73A5C88B6D}"/>
    <cellStyle name="Normal 3 14 24" xfId="3191" xr:uid="{1DD25CE8-A5BB-4EB0-9BB5-E103F72B5790}"/>
    <cellStyle name="Normal 3 14 3" xfId="3192" xr:uid="{D1B99DD7-BCF8-485C-934E-1FD6D8C88468}"/>
    <cellStyle name="Normal 3 14 3 2" xfId="3193" xr:uid="{C897FF38-6243-4BC5-973D-ADC4076D0C93}"/>
    <cellStyle name="Normal 3 14 4" xfId="3194" xr:uid="{597B2266-69E5-4F4D-AB7F-A27E915DCE07}"/>
    <cellStyle name="Normal 3 14 4 2" xfId="3195" xr:uid="{A23CE50A-0B04-4E61-8380-F2DC5368FA2C}"/>
    <cellStyle name="Normal 3 14 5" xfId="3196" xr:uid="{1BED0AB9-9733-4193-8DD0-7281A43F571A}"/>
    <cellStyle name="Normal 3 14 5 2" xfId="3197" xr:uid="{A0258C98-2D43-49A3-AA57-DFB13F8DED36}"/>
    <cellStyle name="Normal 3 14 6" xfId="3198" xr:uid="{04D2360F-6963-4934-87F2-B839A7011AFE}"/>
    <cellStyle name="Normal 3 14 6 2" xfId="3199" xr:uid="{0C56E40A-FCF1-4AC2-9B1E-1AA65D246C59}"/>
    <cellStyle name="Normal 3 14 7" xfId="3200" xr:uid="{15D9F0BB-C479-4F6B-B60C-B2F103C1BFCC}"/>
    <cellStyle name="Normal 3 14 7 2" xfId="3201" xr:uid="{38960716-A29F-410E-B866-4EB4CEB2B12D}"/>
    <cellStyle name="Normal 3 14 8" xfId="3202" xr:uid="{F2F798EB-9DBC-4C8F-9B54-9F31D6AE5835}"/>
    <cellStyle name="Normal 3 14 8 2" xfId="3203" xr:uid="{AA79BCC9-F279-4C09-8951-2EA2FD9A88A9}"/>
    <cellStyle name="Normal 3 14 9" xfId="3204" xr:uid="{B8A408E0-A09D-43D4-93D5-A3EB100C3C7E}"/>
    <cellStyle name="Normal 3 14 9 2" xfId="3205" xr:uid="{D0B934FC-D1DC-4F42-BB93-341D96424237}"/>
    <cellStyle name="Normal 3 15" xfId="3206" xr:uid="{CEFD29F1-50C5-47C0-93C7-2DD9ED280303}"/>
    <cellStyle name="Normal 3 15 10" xfId="3207" xr:uid="{4FF9403E-AA08-42B1-A328-FD2A2695E1D1}"/>
    <cellStyle name="Normal 3 15 10 2" xfId="3208" xr:uid="{5EFE409E-42A4-48A8-A83B-85A96DC922A9}"/>
    <cellStyle name="Normal 3 15 11" xfId="3209" xr:uid="{3DC7245B-CB93-4227-82E0-E9679B77F584}"/>
    <cellStyle name="Normal 3 15 11 2" xfId="3210" xr:uid="{93D23049-24E9-485C-B5EE-69267A9874A7}"/>
    <cellStyle name="Normal 3 15 12" xfId="3211" xr:uid="{B5F016F2-D1D5-45D3-A99D-BFBFF6880F57}"/>
    <cellStyle name="Normal 3 15 12 2" xfId="3212" xr:uid="{0003EC3C-7CE7-4732-A405-0EA7ED779DA6}"/>
    <cellStyle name="Normal 3 15 13" xfId="3213" xr:uid="{8F7AF7BE-FC1A-433E-B85C-F9C184291995}"/>
    <cellStyle name="Normal 3 15 13 2" xfId="3214" xr:uid="{0E504EDA-9A26-41B4-9BB9-28476205D7A6}"/>
    <cellStyle name="Normal 3 15 14" xfId="3215" xr:uid="{4EA685DA-55AA-4E10-A841-8C3075ACD94A}"/>
    <cellStyle name="Normal 3 15 14 2" xfId="3216" xr:uid="{A1845901-EEB4-4F20-BA05-14016A44B419}"/>
    <cellStyle name="Normal 3 15 15" xfId="3217" xr:uid="{771ADE18-57F7-4D19-A18B-3C17A37B1FDF}"/>
    <cellStyle name="Normal 3 15 15 2" xfId="3218" xr:uid="{EB3E8063-B213-4BF0-A584-CD82FD3EB60E}"/>
    <cellStyle name="Normal 3 15 16" xfId="3219" xr:uid="{0761B353-C44E-4636-819A-02CB6AB2D9B1}"/>
    <cellStyle name="Normal 3 15 16 2" xfId="3220" xr:uid="{5187B04A-6030-4A58-9926-0E775BE37B14}"/>
    <cellStyle name="Normal 3 15 17" xfId="3221" xr:uid="{41BFF9F7-F626-44BE-9C80-AEF924225046}"/>
    <cellStyle name="Normal 3 15 17 2" xfId="3222" xr:uid="{AB1FEB8D-8E50-4DA7-9FB1-437DD53AFAA0}"/>
    <cellStyle name="Normal 3 15 18" xfId="3223" xr:uid="{711F2558-BE27-4391-9189-48BAF0165759}"/>
    <cellStyle name="Normal 3 15 18 2" xfId="3224" xr:uid="{02EF1868-E435-4D09-8012-926A5FC05FEF}"/>
    <cellStyle name="Normal 3 15 19" xfId="3225" xr:uid="{A5263DF3-2A5F-4CFB-8C05-666079CAE35E}"/>
    <cellStyle name="Normal 3 15 19 2" xfId="3226" xr:uid="{BB74035B-7C34-40A4-BCC0-139CBAAB5DC4}"/>
    <cellStyle name="Normal 3 15 2" xfId="3227" xr:uid="{17E7FB07-D584-4961-BE07-3D41EE0FB227}"/>
    <cellStyle name="Normal 3 15 2 2" xfId="3228" xr:uid="{30001818-BC4C-4D9A-975E-E521F67AE2E5}"/>
    <cellStyle name="Normal 3 15 20" xfId="3229" xr:uid="{BDBCA634-6754-4A0F-BF7A-62C3B6C254A9}"/>
    <cellStyle name="Normal 3 15 20 2" xfId="3230" xr:uid="{800AE0E9-A3A1-429E-95C6-96BBA4DFF6E5}"/>
    <cellStyle name="Normal 3 15 21" xfId="3231" xr:uid="{0E107AC6-AA8C-4EA7-8783-483DBCCAF8D4}"/>
    <cellStyle name="Normal 3 15 21 2" xfId="3232" xr:uid="{470A92BC-0506-4A64-8762-C6FB11BCB4EF}"/>
    <cellStyle name="Normal 3 15 22" xfId="3233" xr:uid="{8E37533D-78B7-43B7-BD67-60B9A14432FA}"/>
    <cellStyle name="Normal 3 15 22 2" xfId="3234" xr:uid="{F6F746CF-4CF6-454A-B3F1-449A18FBDD5A}"/>
    <cellStyle name="Normal 3 15 23" xfId="3235" xr:uid="{8D1E04A2-1A12-45FB-AE01-6B0A03DCC7BE}"/>
    <cellStyle name="Normal 3 15 23 2" xfId="3236" xr:uid="{4F9D5976-A9D8-4E73-A97F-54D783702150}"/>
    <cellStyle name="Normal 3 15 24" xfId="3237" xr:uid="{3D798137-9BFB-439F-B34E-C4969C96D7A2}"/>
    <cellStyle name="Normal 3 15 3" xfId="3238" xr:uid="{571F043E-9CBC-415B-BD13-3716A5A88F37}"/>
    <cellStyle name="Normal 3 15 3 2" xfId="3239" xr:uid="{F9BC115F-46B9-401B-8E09-DB263358355E}"/>
    <cellStyle name="Normal 3 15 4" xfId="3240" xr:uid="{E44F8170-086A-415D-9E36-962D47094801}"/>
    <cellStyle name="Normal 3 15 4 2" xfId="3241" xr:uid="{1DE7F86C-B424-49C1-A8F3-6F41A08C1547}"/>
    <cellStyle name="Normal 3 15 5" xfId="3242" xr:uid="{9B343696-B27B-4504-9AB9-57BAD8557CDA}"/>
    <cellStyle name="Normal 3 15 5 2" xfId="3243" xr:uid="{D4FF9964-ACBA-4271-B2E1-43D752B93A17}"/>
    <cellStyle name="Normal 3 15 6" xfId="3244" xr:uid="{B759C14E-3DB2-44A8-AB18-C48704AB24B9}"/>
    <cellStyle name="Normal 3 15 6 2" xfId="3245" xr:uid="{644EA923-FADC-437A-B22D-B1C1FF3F86F0}"/>
    <cellStyle name="Normal 3 15 7" xfId="3246" xr:uid="{8F4E9A10-4991-4396-9984-4B9C68C64579}"/>
    <cellStyle name="Normal 3 15 7 2" xfId="3247" xr:uid="{193CF325-8486-4F21-9CCA-58D0435DFAD6}"/>
    <cellStyle name="Normal 3 15 8" xfId="3248" xr:uid="{95C46D1B-BFCA-46C3-A6FF-4A54D04737F2}"/>
    <cellStyle name="Normal 3 15 8 2" xfId="3249" xr:uid="{E98848EC-279A-4B50-95E1-FC2BBCA3BB6A}"/>
    <cellStyle name="Normal 3 15 9" xfId="3250" xr:uid="{4801F2E3-A912-4E5A-86BE-2D2BD3BFA471}"/>
    <cellStyle name="Normal 3 15 9 2" xfId="3251" xr:uid="{D3FF43DD-9A36-4B7D-9BE5-B0F594B6301D}"/>
    <cellStyle name="Normal 3 16" xfId="3252" xr:uid="{1F360358-D982-4DC0-B8E3-63EB9657B5AE}"/>
    <cellStyle name="Normal 3 16 10" xfId="3253" xr:uid="{51A93A92-E627-442E-8DBE-EB2D68916175}"/>
    <cellStyle name="Normal 3 16 10 2" xfId="3254" xr:uid="{2492FEC4-5808-4B59-BAB5-F7E4473A14B0}"/>
    <cellStyle name="Normal 3 16 11" xfId="3255" xr:uid="{20E09837-D549-4BC9-918E-14AD39AB42FE}"/>
    <cellStyle name="Normal 3 16 11 2" xfId="3256" xr:uid="{6C2EC56F-38CF-4635-A5E1-C137141F8DE6}"/>
    <cellStyle name="Normal 3 16 12" xfId="3257" xr:uid="{6E20E61A-B053-4008-8EA5-CC21586943FD}"/>
    <cellStyle name="Normal 3 16 12 2" xfId="3258" xr:uid="{C90FC1B1-56E2-4534-BF6E-09AF48D61CDF}"/>
    <cellStyle name="Normal 3 16 13" xfId="3259" xr:uid="{0F8DF677-9608-4AF4-96A2-4F51867ACB55}"/>
    <cellStyle name="Normal 3 16 13 2" xfId="3260" xr:uid="{57F0AD43-9D80-422F-8B9A-A73750CDD87C}"/>
    <cellStyle name="Normal 3 16 14" xfId="3261" xr:uid="{B672A82D-FA2D-45FC-8C8A-20E6C2220F8C}"/>
    <cellStyle name="Normal 3 16 14 2" xfId="3262" xr:uid="{66439448-ACDE-4AA1-B612-F512BECAF219}"/>
    <cellStyle name="Normal 3 16 15" xfId="3263" xr:uid="{2A2BF43A-6CD6-4757-8047-A49EB538F9E6}"/>
    <cellStyle name="Normal 3 16 15 2" xfId="3264" xr:uid="{1F8FCD39-7F88-40A9-8E70-7213AB21E53D}"/>
    <cellStyle name="Normal 3 16 16" xfId="3265" xr:uid="{BA39E950-9A2A-4F78-B886-D7E5A6890795}"/>
    <cellStyle name="Normal 3 16 16 2" xfId="3266" xr:uid="{FEF6D140-90A5-49A5-A89C-55EB7F8A20DF}"/>
    <cellStyle name="Normal 3 16 17" xfId="3267" xr:uid="{CC443D03-DF22-44F9-A639-516A1E86ED18}"/>
    <cellStyle name="Normal 3 16 17 2" xfId="3268" xr:uid="{15A626B9-5F73-461D-884B-0EC27DA37CB8}"/>
    <cellStyle name="Normal 3 16 18" xfId="3269" xr:uid="{994AB67C-0BFE-445F-9A6F-49010357C34A}"/>
    <cellStyle name="Normal 3 16 18 2" xfId="3270" xr:uid="{B8AB1345-E063-4A71-B1C2-A93D21367325}"/>
    <cellStyle name="Normal 3 16 19" xfId="3271" xr:uid="{ADA9B6BE-0242-4E37-A115-63CB6C530EAB}"/>
    <cellStyle name="Normal 3 16 19 2" xfId="3272" xr:uid="{328407DC-C123-443B-81B7-EFF48CD55BA5}"/>
    <cellStyle name="Normal 3 16 2" xfId="3273" xr:uid="{38FDFBD7-B364-4B5D-83C7-8890B997B7E9}"/>
    <cellStyle name="Normal 3 16 2 2" xfId="3274" xr:uid="{A9B63034-B440-416B-9516-23F140AA15EC}"/>
    <cellStyle name="Normal 3 16 20" xfId="3275" xr:uid="{39FB9ABA-A467-4808-8FFF-4A4EA3262C97}"/>
    <cellStyle name="Normal 3 16 20 2" xfId="3276" xr:uid="{9B0216A5-9F1B-40D4-9A88-3108C53337B2}"/>
    <cellStyle name="Normal 3 16 21" xfId="3277" xr:uid="{1D046340-B588-43CD-A342-7BE9549C40B0}"/>
    <cellStyle name="Normal 3 16 21 2" xfId="3278" xr:uid="{C5243027-1202-4FFC-B3B4-EA0C57A7F352}"/>
    <cellStyle name="Normal 3 16 22" xfId="3279" xr:uid="{F9253E75-8AC8-412E-B621-CADEBC43DE8D}"/>
    <cellStyle name="Normal 3 16 22 2" xfId="3280" xr:uid="{BCF5664A-4331-4552-9DD1-B6AF9661C47C}"/>
    <cellStyle name="Normal 3 16 23" xfId="3281" xr:uid="{6A2698C4-9465-4C29-AC50-2016A8120C16}"/>
    <cellStyle name="Normal 3 16 23 2" xfId="3282" xr:uid="{CD94BF8F-5452-452E-8374-7DD8578CEC38}"/>
    <cellStyle name="Normal 3 16 24" xfId="3283" xr:uid="{03A8FE02-447A-44E3-993E-25C5A98E54F4}"/>
    <cellStyle name="Normal 3 16 3" xfId="3284" xr:uid="{CE0C7E48-B8E9-4FC3-A9FD-20EA7DC160FA}"/>
    <cellStyle name="Normal 3 16 3 2" xfId="3285" xr:uid="{AC77AA0F-C75B-44AC-8827-87ADC74A5D0F}"/>
    <cellStyle name="Normal 3 16 4" xfId="3286" xr:uid="{ECA5D517-781F-4E94-8190-6EF12689A438}"/>
    <cellStyle name="Normal 3 16 4 2" xfId="3287" xr:uid="{7E77EB81-7FFD-479C-914B-136E79E97D2B}"/>
    <cellStyle name="Normal 3 16 5" xfId="3288" xr:uid="{47794CA5-8385-4BF9-83CC-C7E652A538C2}"/>
    <cellStyle name="Normal 3 16 5 2" xfId="3289" xr:uid="{CED3DBF4-FF78-40B9-A39A-218C254C9346}"/>
    <cellStyle name="Normal 3 16 6" xfId="3290" xr:uid="{1E625925-3A7C-423F-A1C5-13D653CF5A92}"/>
    <cellStyle name="Normal 3 16 6 2" xfId="3291" xr:uid="{27DAF9BE-D5D6-4DD5-85A6-C81818EBFB82}"/>
    <cellStyle name="Normal 3 16 7" xfId="3292" xr:uid="{F8781238-F325-4205-91D5-ECF4205650DF}"/>
    <cellStyle name="Normal 3 16 7 2" xfId="3293" xr:uid="{D093510C-79F9-4990-BE5B-445C03518428}"/>
    <cellStyle name="Normal 3 16 8" xfId="3294" xr:uid="{9F9E442D-BF09-4004-9570-7D45C67A675C}"/>
    <cellStyle name="Normal 3 16 8 2" xfId="3295" xr:uid="{DB39F119-9162-4413-B7F2-5AD1039FEC6C}"/>
    <cellStyle name="Normal 3 16 9" xfId="3296" xr:uid="{7DBE750C-AE17-4EF6-9CFE-05E6C1448619}"/>
    <cellStyle name="Normal 3 16 9 2" xfId="3297" xr:uid="{0C871F3B-A2BE-4677-8A9A-C30FB9B2DFA3}"/>
    <cellStyle name="Normal 3 17" xfId="3298" xr:uid="{32BA1B4B-EE38-4478-9675-82938E856959}"/>
    <cellStyle name="Normal 3 17 10" xfId="3299" xr:uid="{1F44202C-0D1A-40E5-9350-788212801334}"/>
    <cellStyle name="Normal 3 17 10 2" xfId="3300" xr:uid="{C2D46BC7-C120-441F-A643-6C824E29C2CC}"/>
    <cellStyle name="Normal 3 17 11" xfId="3301" xr:uid="{C7A20509-48C7-4D7A-AFE2-D8B3D51A4097}"/>
    <cellStyle name="Normal 3 17 11 2" xfId="3302" xr:uid="{2130B4FA-53B4-40CA-96E3-58214B03909D}"/>
    <cellStyle name="Normal 3 17 12" xfId="3303" xr:uid="{05286D72-290A-474D-BAE8-C58FC8322D9B}"/>
    <cellStyle name="Normal 3 17 12 2" xfId="3304" xr:uid="{FA4CF93F-1A93-4D60-A895-38CF099232B6}"/>
    <cellStyle name="Normal 3 17 13" xfId="3305" xr:uid="{AEF56F6A-FA8B-4559-9DAB-07D24AE854E3}"/>
    <cellStyle name="Normal 3 17 13 2" xfId="3306" xr:uid="{EF85349C-52C3-4497-AED3-B71A080893A4}"/>
    <cellStyle name="Normal 3 17 14" xfId="3307" xr:uid="{A03F487C-5C41-4253-A9B5-A76F10204703}"/>
    <cellStyle name="Normal 3 17 14 2" xfId="3308" xr:uid="{187A2608-6951-4E4F-8A7A-C0B53D3D1DCE}"/>
    <cellStyle name="Normal 3 17 15" xfId="3309" xr:uid="{95A4A05C-8C91-422D-91CA-2DCCC194E65D}"/>
    <cellStyle name="Normal 3 17 15 2" xfId="3310" xr:uid="{3E9C3391-241C-4F5B-96FF-DD7BB2DFE75F}"/>
    <cellStyle name="Normal 3 17 16" xfId="3311" xr:uid="{3730A708-D117-47B1-982A-500F06E2281B}"/>
    <cellStyle name="Normal 3 17 16 2" xfId="3312" xr:uid="{BF1F3739-41E9-436D-AC6F-9147F12FCC9E}"/>
    <cellStyle name="Normal 3 17 17" xfId="3313" xr:uid="{079C9184-45A4-472B-80BE-F51730884961}"/>
    <cellStyle name="Normal 3 17 17 2" xfId="3314" xr:uid="{7E43DC17-0018-45A7-82A1-52599E890491}"/>
    <cellStyle name="Normal 3 17 18" xfId="3315" xr:uid="{4F1942FA-4DE2-49A9-B9A3-B79AF6B705A9}"/>
    <cellStyle name="Normal 3 17 18 2" xfId="3316" xr:uid="{0F2B2826-FB95-40EE-9A83-AF26DC3EB18B}"/>
    <cellStyle name="Normal 3 17 19" xfId="3317" xr:uid="{8ABA94EB-FEF1-460E-8C54-F147E2418A5C}"/>
    <cellStyle name="Normal 3 17 19 2" xfId="3318" xr:uid="{58086C22-5B0D-4160-9C94-4243C909CA2B}"/>
    <cellStyle name="Normal 3 17 2" xfId="3319" xr:uid="{8977F040-0E0C-4648-9F7D-FBA1434DB572}"/>
    <cellStyle name="Normal 3 17 2 2" xfId="3320" xr:uid="{14C7E9FB-BF9C-4FDF-B375-204757A8D6F3}"/>
    <cellStyle name="Normal 3 17 20" xfId="3321" xr:uid="{EB573AEF-E4A4-413B-A31F-3706D0512200}"/>
    <cellStyle name="Normal 3 17 20 2" xfId="3322" xr:uid="{6D828F58-0F91-4272-A910-4BB468442C02}"/>
    <cellStyle name="Normal 3 17 21" xfId="3323" xr:uid="{EF88FF71-4401-4BBF-BFD4-40C3C6F68DF1}"/>
    <cellStyle name="Normal 3 17 21 2" xfId="3324" xr:uid="{C682AD49-8AC9-4AD8-BF07-3A3FBED950C8}"/>
    <cellStyle name="Normal 3 17 22" xfId="3325" xr:uid="{2A946D34-BB17-4FD6-81DA-DB83F55B2D68}"/>
    <cellStyle name="Normal 3 17 22 2" xfId="3326" xr:uid="{6FCAAA81-0182-4153-8741-6AE18132EFB2}"/>
    <cellStyle name="Normal 3 17 23" xfId="3327" xr:uid="{29B3E471-BAEA-45FE-A01F-F51AEEDB4CE6}"/>
    <cellStyle name="Normal 3 17 23 2" xfId="3328" xr:uid="{3F067391-1B4E-450A-8D80-5BD8D775073C}"/>
    <cellStyle name="Normal 3 17 24" xfId="3329" xr:uid="{4B6D16E4-0A89-4013-A9A7-BFA514ED2A4C}"/>
    <cellStyle name="Normal 3 17 3" xfId="3330" xr:uid="{C1074BA5-4432-4937-A674-9990DCBC8381}"/>
    <cellStyle name="Normal 3 17 3 2" xfId="3331" xr:uid="{1977F051-2FCC-4D94-89F6-DE8A0D840CDA}"/>
    <cellStyle name="Normal 3 17 4" xfId="3332" xr:uid="{9261E758-098A-4B49-A768-7CBD4540CB5B}"/>
    <cellStyle name="Normal 3 17 4 2" xfId="3333" xr:uid="{3E7550F2-A794-4876-8585-E326488ABD02}"/>
    <cellStyle name="Normal 3 17 5" xfId="3334" xr:uid="{EC75D397-A7A8-4A2D-B2E7-69C1924E11F9}"/>
    <cellStyle name="Normal 3 17 5 2" xfId="3335" xr:uid="{C3BAEFD6-4116-42A4-8DA1-2FD0578C02B4}"/>
    <cellStyle name="Normal 3 17 6" xfId="3336" xr:uid="{33605B73-64DC-485B-9B47-93B3B33160DE}"/>
    <cellStyle name="Normal 3 17 6 2" xfId="3337" xr:uid="{2B42260E-43A7-4959-BED6-3F90275F42D6}"/>
    <cellStyle name="Normal 3 17 7" xfId="3338" xr:uid="{67AF7565-995D-4EBE-9A0E-278C170FA19A}"/>
    <cellStyle name="Normal 3 17 7 2" xfId="3339" xr:uid="{5A5FA197-4319-4802-8BB6-225A217F957E}"/>
    <cellStyle name="Normal 3 17 8" xfId="3340" xr:uid="{DB12A222-7E4D-4A4C-B389-39F845CC9BE7}"/>
    <cellStyle name="Normal 3 17 8 2" xfId="3341" xr:uid="{D850A593-77B9-4F22-8367-AA8CD65E07EF}"/>
    <cellStyle name="Normal 3 17 9" xfId="3342" xr:uid="{5FDAFFE9-8CF2-4C51-BAE0-494C2F7615CD}"/>
    <cellStyle name="Normal 3 17 9 2" xfId="3343" xr:uid="{F4327CB5-2F18-4EBF-A1D9-35F2CD166C9F}"/>
    <cellStyle name="Normal 3 18" xfId="3344" xr:uid="{FB493766-C3A4-4CE9-9EB6-59EF42408D0D}"/>
    <cellStyle name="Normal 3 18 10" xfId="3345" xr:uid="{DDBD609F-320A-45B3-A167-AF1A2C67DEAC}"/>
    <cellStyle name="Normal 3 18 10 2" xfId="3346" xr:uid="{18078728-8380-48F8-8A69-944E4B7C6709}"/>
    <cellStyle name="Normal 3 18 11" xfId="3347" xr:uid="{AA1AC207-1BA5-4C4D-B4D7-23431730D9EC}"/>
    <cellStyle name="Normal 3 18 11 2" xfId="3348" xr:uid="{AE69602C-F179-4ECC-B41F-CDF976B5B27E}"/>
    <cellStyle name="Normal 3 18 12" xfId="3349" xr:uid="{CEF7E18C-3064-415C-B06D-5CDBADA2677F}"/>
    <cellStyle name="Normal 3 18 12 2" xfId="3350" xr:uid="{FA669FA6-2499-4A4C-8432-BB3D035EE558}"/>
    <cellStyle name="Normal 3 18 13" xfId="3351" xr:uid="{DEB766CD-36C6-4C07-AF37-CD705DB0086C}"/>
    <cellStyle name="Normal 3 18 13 2" xfId="3352" xr:uid="{F57ADB2F-E1C3-4898-B615-66A0EFDCB375}"/>
    <cellStyle name="Normal 3 18 14" xfId="3353" xr:uid="{48E9D46F-51BB-4017-895E-E596A61E4338}"/>
    <cellStyle name="Normal 3 18 14 2" xfId="3354" xr:uid="{1154BA95-2506-4BE5-B69F-C545D48B634E}"/>
    <cellStyle name="Normal 3 18 15" xfId="3355" xr:uid="{4D67D53F-61C0-4792-BA98-A156107D8B96}"/>
    <cellStyle name="Normal 3 18 15 2" xfId="3356" xr:uid="{B86BE877-6B0B-4405-A162-98B9393C9DA4}"/>
    <cellStyle name="Normal 3 18 16" xfId="3357" xr:uid="{F932BD79-729E-46E0-93BD-E9E4D677E5EE}"/>
    <cellStyle name="Normal 3 18 16 2" xfId="3358" xr:uid="{F3F5C30E-B198-475D-859C-C86B5595F1A5}"/>
    <cellStyle name="Normal 3 18 17" xfId="3359" xr:uid="{0D2AF828-D4E1-42C9-8A75-96C46FFBE1B2}"/>
    <cellStyle name="Normal 3 18 17 2" xfId="3360" xr:uid="{B5DC7166-2E30-45BB-B719-FBAF56BF2733}"/>
    <cellStyle name="Normal 3 18 18" xfId="3361" xr:uid="{57B420B5-8D41-4268-816A-85C7AD5C93C5}"/>
    <cellStyle name="Normal 3 18 18 2" xfId="3362" xr:uid="{A6A17B34-5C57-4C52-A8B5-3B3D86030B24}"/>
    <cellStyle name="Normal 3 18 19" xfId="3363" xr:uid="{4A27547E-AC67-4A34-9CA2-46E23F5C9F95}"/>
    <cellStyle name="Normal 3 18 19 2" xfId="3364" xr:uid="{9A2C4CD9-6155-4728-A55E-AC4EBE868B58}"/>
    <cellStyle name="Normal 3 18 2" xfId="3365" xr:uid="{2F27523E-F496-4CEA-B0BA-BF1AD1E3E21E}"/>
    <cellStyle name="Normal 3 18 2 2" xfId="3366" xr:uid="{223D9DF9-543C-47F2-AEF3-D1369D67C8DC}"/>
    <cellStyle name="Normal 3 18 20" xfId="3367" xr:uid="{6807B7A4-32F6-455A-909D-C48446FCA1DB}"/>
    <cellStyle name="Normal 3 18 20 2" xfId="3368" xr:uid="{B7B1D215-361E-4CD9-9BA6-AAEAD85BE818}"/>
    <cellStyle name="Normal 3 18 21" xfId="3369" xr:uid="{5760CF65-7FE0-4DE2-A84D-5D7B1A10314D}"/>
    <cellStyle name="Normal 3 18 21 2" xfId="3370" xr:uid="{9EBB5FF6-750C-476A-BBD9-536D60F89B10}"/>
    <cellStyle name="Normal 3 18 22" xfId="3371" xr:uid="{222C225F-B28E-4A1F-BC57-C94FE9F6ED6B}"/>
    <cellStyle name="Normal 3 18 22 2" xfId="3372" xr:uid="{A658D32A-8BD5-416D-B425-B46F298B8FED}"/>
    <cellStyle name="Normal 3 18 23" xfId="3373" xr:uid="{7B422DAF-7728-490F-9CD5-51DA1777E6DF}"/>
    <cellStyle name="Normal 3 18 23 2" xfId="3374" xr:uid="{04A0B252-3AF8-4663-BB0F-E7081D53646D}"/>
    <cellStyle name="Normal 3 18 24" xfId="3375" xr:uid="{04FA7177-A398-44B1-9A61-E8186AF3F779}"/>
    <cellStyle name="Normal 3 18 3" xfId="3376" xr:uid="{58B61D2D-335A-4613-8A06-C9CEF67B37E8}"/>
    <cellStyle name="Normal 3 18 3 2" xfId="3377" xr:uid="{7D5FCFC7-19D6-4B24-B651-CD7F83B55026}"/>
    <cellStyle name="Normal 3 18 4" xfId="3378" xr:uid="{06C87334-2ABE-4987-9A7C-7CEBA46C70DC}"/>
    <cellStyle name="Normal 3 18 4 2" xfId="3379" xr:uid="{20F06362-9FD3-4F5F-BBCD-6828F9A8E902}"/>
    <cellStyle name="Normal 3 18 5" xfId="3380" xr:uid="{5A2D11A9-6CB6-4053-AAF3-384E036A627F}"/>
    <cellStyle name="Normal 3 18 5 2" xfId="3381" xr:uid="{C15D6EB9-1211-40AB-9B2F-4D13F2B47C4B}"/>
    <cellStyle name="Normal 3 18 6" xfId="3382" xr:uid="{E0C20E32-1716-48B4-B571-8D148CA3E8F2}"/>
    <cellStyle name="Normal 3 18 6 2" xfId="3383" xr:uid="{55675CE5-09E7-40CE-B2F8-5EAA0240ED7A}"/>
    <cellStyle name="Normal 3 18 7" xfId="3384" xr:uid="{4D6B7BEA-38A7-49CF-9878-E1A08EE61208}"/>
    <cellStyle name="Normal 3 18 7 2" xfId="3385" xr:uid="{416349C7-5CD0-4455-A107-64063CC486D5}"/>
    <cellStyle name="Normal 3 18 8" xfId="3386" xr:uid="{384AC7F1-FEDB-4688-AE31-F1309C47C8B8}"/>
    <cellStyle name="Normal 3 18 8 2" xfId="3387" xr:uid="{B99A110C-E8DF-4AD2-BC09-560D76C8F836}"/>
    <cellStyle name="Normal 3 18 9" xfId="3388" xr:uid="{1FE9EAEC-2040-481E-9DCE-42FCF627A88F}"/>
    <cellStyle name="Normal 3 18 9 2" xfId="3389" xr:uid="{B5AE52D4-49E0-4CE2-9E8C-D2E300D67C92}"/>
    <cellStyle name="Normal 3 19" xfId="3390" xr:uid="{D39729EF-B307-430F-899D-FEF291388011}"/>
    <cellStyle name="Normal 3 19 10" xfId="3391" xr:uid="{D9404EF1-91CA-4E4A-ADF4-30B9B04AF299}"/>
    <cellStyle name="Normal 3 19 10 2" xfId="3392" xr:uid="{ACBA748E-B93A-4FC7-9434-2A88B3B4EB32}"/>
    <cellStyle name="Normal 3 19 11" xfId="3393" xr:uid="{48215595-EA36-4B25-831C-0D2ADABD314C}"/>
    <cellStyle name="Normal 3 19 11 2" xfId="3394" xr:uid="{BC1C982E-55A4-4914-BBCC-AF8EC7CDF8A4}"/>
    <cellStyle name="Normal 3 19 12" xfId="3395" xr:uid="{0297DDCD-8D7C-4637-B890-ABEF4615D4D6}"/>
    <cellStyle name="Normal 3 19 12 2" xfId="3396" xr:uid="{09B16FA6-D267-4212-971F-9997CF575C23}"/>
    <cellStyle name="Normal 3 19 13" xfId="3397" xr:uid="{A0FC10C7-7387-4ACC-8637-5BA4A5664736}"/>
    <cellStyle name="Normal 3 19 13 2" xfId="3398" xr:uid="{A78CFB20-261B-4D1C-BEB9-8C442CFDBFCB}"/>
    <cellStyle name="Normal 3 19 14" xfId="3399" xr:uid="{269707D1-3C5B-40EE-8B9B-CB54C63341C4}"/>
    <cellStyle name="Normal 3 19 14 2" xfId="3400" xr:uid="{590B8249-C948-442D-91B8-B2CE2940CBDB}"/>
    <cellStyle name="Normal 3 19 15" xfId="3401" xr:uid="{7B21DED2-7ADB-4722-8659-55D3884439D0}"/>
    <cellStyle name="Normal 3 19 15 2" xfId="3402" xr:uid="{AED9CF36-081C-48F2-B207-FB8650B51A4D}"/>
    <cellStyle name="Normal 3 19 16" xfId="3403" xr:uid="{2B8C4C7A-5AD2-4D0A-8AFE-EF38953ADFAD}"/>
    <cellStyle name="Normal 3 19 16 2" xfId="3404" xr:uid="{20A26788-8D1C-420C-BA4A-352DC5A5334D}"/>
    <cellStyle name="Normal 3 19 17" xfId="3405" xr:uid="{15835ACA-FA65-42DE-B135-DCFFDFEDB9DE}"/>
    <cellStyle name="Normal 3 19 17 2" xfId="3406" xr:uid="{17D469C4-219F-4B65-97F2-2E587509DC0B}"/>
    <cellStyle name="Normal 3 19 18" xfId="3407" xr:uid="{3E8D049A-6C2C-4080-93B1-FE55C3B48BC6}"/>
    <cellStyle name="Normal 3 19 18 2" xfId="3408" xr:uid="{7083A648-6822-4892-96D9-D31FF93F677A}"/>
    <cellStyle name="Normal 3 19 19" xfId="3409" xr:uid="{DA4B558C-BBDC-4CA7-B96D-9EC98623DA0B}"/>
    <cellStyle name="Normal 3 19 19 2" xfId="3410" xr:uid="{26D765E1-21E6-4807-9DDB-21868A3E8FA5}"/>
    <cellStyle name="Normal 3 19 2" xfId="3411" xr:uid="{5DAD27CE-B5B4-4A6C-892F-D14648BB7543}"/>
    <cellStyle name="Normal 3 19 2 2" xfId="3412" xr:uid="{36712936-AFA6-457F-898C-36AE80988D8A}"/>
    <cellStyle name="Normal 3 19 20" xfId="3413" xr:uid="{C02F461E-64DF-4BEB-AFBE-820853215396}"/>
    <cellStyle name="Normal 3 19 20 2" xfId="3414" xr:uid="{B3D29549-116E-4875-9324-3F084789E9DB}"/>
    <cellStyle name="Normal 3 19 21" xfId="3415" xr:uid="{15A93E6B-023F-491D-AFF4-69D5D35D02C1}"/>
    <cellStyle name="Normal 3 19 21 2" xfId="3416" xr:uid="{C4ACC9DA-307D-4661-8AA4-71AED2B33D51}"/>
    <cellStyle name="Normal 3 19 22" xfId="3417" xr:uid="{73009B7C-7AB7-460D-8B00-4F4F8AC8AB89}"/>
    <cellStyle name="Normal 3 19 22 2" xfId="3418" xr:uid="{F8726F30-6FD9-4EBB-9ABB-79E9913F1F46}"/>
    <cellStyle name="Normal 3 19 23" xfId="3419" xr:uid="{DC76C47A-F196-458B-B0BA-F50824DE9216}"/>
    <cellStyle name="Normal 3 19 23 2" xfId="3420" xr:uid="{54659AFC-5A37-42DE-9C87-1CCD442645C1}"/>
    <cellStyle name="Normal 3 19 24" xfId="3421" xr:uid="{67E15024-6B68-43A6-8583-30F2546DA007}"/>
    <cellStyle name="Normal 3 19 3" xfId="3422" xr:uid="{94A9CFF7-7C42-4A6F-BB01-681EAB6972C1}"/>
    <cellStyle name="Normal 3 19 3 2" xfId="3423" xr:uid="{32F05364-BCA0-47F4-A94F-73D1014C8968}"/>
    <cellStyle name="Normal 3 19 4" xfId="3424" xr:uid="{346FD933-BF19-4960-94AF-A0BB08AF8EA9}"/>
    <cellStyle name="Normal 3 19 4 2" xfId="3425" xr:uid="{5BF3EBBB-2ACC-436E-992D-93E865C8A710}"/>
    <cellStyle name="Normal 3 19 5" xfId="3426" xr:uid="{B6A3E5F9-D2AA-47C9-B26F-C49E951D312F}"/>
    <cellStyle name="Normal 3 19 5 2" xfId="3427" xr:uid="{816A4001-980C-41F0-A9C9-E1DB441C88D8}"/>
    <cellStyle name="Normal 3 19 6" xfId="3428" xr:uid="{3D563FDC-F2AA-4306-99F6-942547B5CBDC}"/>
    <cellStyle name="Normal 3 19 6 2" xfId="3429" xr:uid="{51E2CB39-E4BA-4FE4-B293-ABA5F618BDB5}"/>
    <cellStyle name="Normal 3 19 7" xfId="3430" xr:uid="{E9CA0926-D67A-4953-B78C-963BEBFC79C4}"/>
    <cellStyle name="Normal 3 19 7 2" xfId="3431" xr:uid="{9F03F2F7-4557-4178-BF0A-9720FCB337A6}"/>
    <cellStyle name="Normal 3 19 8" xfId="3432" xr:uid="{6657E34B-60B1-4A31-87B5-814EE07785C6}"/>
    <cellStyle name="Normal 3 19 8 2" xfId="3433" xr:uid="{FCDE9539-9568-43BE-86EC-25FA1E3B790F}"/>
    <cellStyle name="Normal 3 19 9" xfId="3434" xr:uid="{8FC69308-846B-4E30-9BA9-3747BE044A0E}"/>
    <cellStyle name="Normal 3 19 9 2" xfId="3435" xr:uid="{123872D7-F1F0-4FDA-86A8-A273245B29F7}"/>
    <cellStyle name="Normal 3 2" xfId="3436" xr:uid="{F12CAA98-98CB-4971-9634-418E7F017047}"/>
    <cellStyle name="Normal 3 2 10" xfId="3437" xr:uid="{A66593CE-1716-4BBC-A12F-D1F3173518A5}"/>
    <cellStyle name="Normal 3 2 10 2" xfId="3438" xr:uid="{F0BCC929-D319-46DD-81B2-1024D9030145}"/>
    <cellStyle name="Normal 3 2 11" xfId="3439" xr:uid="{2F956C39-5122-4AF5-9B7C-912BB7A0FF4A}"/>
    <cellStyle name="Normal 3 2 11 2" xfId="3440" xr:uid="{AEE8746C-A68D-49F1-AEA1-2E51365C7E9E}"/>
    <cellStyle name="Normal 3 2 12" xfId="3441" xr:uid="{7FC32767-CE35-4ACB-96B7-F4E9E035F698}"/>
    <cellStyle name="Normal 3 2 12 2" xfId="3442" xr:uid="{F659DBA7-1AD2-4FC6-B4ED-042BCC72C53B}"/>
    <cellStyle name="Normal 3 2 13" xfId="3443" xr:uid="{4E24E153-6C60-4D2C-8FE2-C099A4A72D96}"/>
    <cellStyle name="Normal 3 2 13 2" xfId="3444" xr:uid="{900C8409-8176-43F6-9C83-F0BCB19E2201}"/>
    <cellStyle name="Normal 3 2 14" xfId="3445" xr:uid="{26E0C9C2-09C9-4A2A-BDEA-538D40C068BF}"/>
    <cellStyle name="Normal 3 2 14 2" xfId="3446" xr:uid="{32A3C0B6-9260-4F1E-96E8-38D4B5DDE781}"/>
    <cellStyle name="Normal 3 2 15" xfId="3447" xr:uid="{AD83ABA7-4C91-49AA-8B37-05F0EEE36550}"/>
    <cellStyle name="Normal 3 2 15 2" xfId="3448" xr:uid="{C3D323B4-3FF4-4BCB-9D61-1716C6AEB4FB}"/>
    <cellStyle name="Normal 3 2 16" xfId="3449" xr:uid="{7746E91D-A5FF-4A43-A779-985F060B2D59}"/>
    <cellStyle name="Normal 3 2 16 2" xfId="3450" xr:uid="{D7990E1D-7541-47D2-A72D-A34DF51D0E59}"/>
    <cellStyle name="Normal 3 2 17" xfId="3451" xr:uid="{215FFA09-B329-4538-A3E0-F5A559065298}"/>
    <cellStyle name="Normal 3 2 17 2" xfId="3452" xr:uid="{4A5AB787-72AB-42F6-841B-40ED54181063}"/>
    <cellStyle name="Normal 3 2 18" xfId="3453" xr:uid="{98C9578B-C930-4354-A369-F503E6B7455B}"/>
    <cellStyle name="Normal 3 2 18 2" xfId="3454" xr:uid="{92258A86-C1DF-4AF0-9F7F-169F203E9503}"/>
    <cellStyle name="Normal 3 2 19" xfId="3455" xr:uid="{C5B2B970-04F0-4DDE-AAD4-50F58B4DA3B3}"/>
    <cellStyle name="Normal 3 2 19 2" xfId="3456" xr:uid="{D285DE51-DDB2-4E19-9835-9C6AF396E423}"/>
    <cellStyle name="Normal 3 2 2" xfId="3457" xr:uid="{B4F7D436-3EBB-4557-B61E-AC8A9826E444}"/>
    <cellStyle name="Normal 3 2 2 10" xfId="3458" xr:uid="{9D09D963-A1C9-4ABA-A1F0-0C3745735AC3}"/>
    <cellStyle name="Normal 3 2 2 10 2" xfId="3459" xr:uid="{2EE502FA-AB20-4182-BE22-1FD320661E4A}"/>
    <cellStyle name="Normal 3 2 2 10 2 2" xfId="44968" xr:uid="{2CD22731-7125-4FA6-9E92-6FA25C40983E}"/>
    <cellStyle name="Normal 3 2 2 10 3" xfId="29743" xr:uid="{3B55FA9F-76B7-43A5-B050-52C3B9FC5422}"/>
    <cellStyle name="Normal 3 2 2 10 4" xfId="14650" xr:uid="{3157093B-9F23-496A-B15A-31268274785D}"/>
    <cellStyle name="Normal 3 2 2 11" xfId="3460" xr:uid="{3E299659-3664-4FC2-AEC4-80299E4DA2DD}"/>
    <cellStyle name="Normal 3 2 2 11 2" xfId="3461" xr:uid="{58B72289-6E8A-4BAF-9F15-06D2E54087CD}"/>
    <cellStyle name="Normal 3 2 2 11 3" xfId="39959" xr:uid="{5171654D-4595-4B2B-A79E-F9CC6469E55B}"/>
    <cellStyle name="Normal 3 2 2 12" xfId="3462" xr:uid="{A0AC2221-D279-4203-8B68-C7F3E462E262}"/>
    <cellStyle name="Normal 3 2 2 12 2" xfId="3463" xr:uid="{757D19FF-E66E-4F29-BF3B-65A49F9FA380}"/>
    <cellStyle name="Normal 3 2 2 12 3" xfId="24728" xr:uid="{AF17596C-8DF5-400E-9866-DC8BF119EDC3}"/>
    <cellStyle name="Normal 3 2 2 13" xfId="3464" xr:uid="{5903E211-D21A-40CD-B409-4B903612BF9B}"/>
    <cellStyle name="Normal 3 2 2 13 2" xfId="3465" xr:uid="{86EEC033-7BE8-4FDF-B1AA-59C36AADCAEA}"/>
    <cellStyle name="Normal 3 2 2 14" xfId="3466" xr:uid="{80507E99-7C61-47BC-8AE7-E4663489E39D}"/>
    <cellStyle name="Normal 3 2 2 14 2" xfId="3467" xr:uid="{C3D26A6E-1BDB-41BD-BB70-E5170E65DD29}"/>
    <cellStyle name="Normal 3 2 2 15" xfId="3468" xr:uid="{D9DB5521-9273-45BA-9CD0-878B9E75735D}"/>
    <cellStyle name="Normal 3 2 2 15 2" xfId="3469" xr:uid="{53AC96CE-FA0A-4C17-B5C2-7F666DCBC49D}"/>
    <cellStyle name="Normal 3 2 2 16" xfId="3470" xr:uid="{26570BEF-3F00-4C84-A433-2A365FFD7055}"/>
    <cellStyle name="Normal 3 2 2 16 2" xfId="3471" xr:uid="{3FCD654B-AA7F-414D-952D-4CAAB1BB07F5}"/>
    <cellStyle name="Normal 3 2 2 17" xfId="3472" xr:uid="{444FC78D-5775-4B29-AB06-5B5951CBC2D1}"/>
    <cellStyle name="Normal 3 2 2 17 2" xfId="3473" xr:uid="{6C240F5D-2EEE-4F2A-AE91-12E0EEC85223}"/>
    <cellStyle name="Normal 3 2 2 18" xfId="3474" xr:uid="{272F31D7-B228-4A1F-852C-973A72BD2B91}"/>
    <cellStyle name="Normal 3 2 2 18 2" xfId="3475" xr:uid="{8FD1D56A-FFF0-4E02-9C3B-2F46BC39CE7E}"/>
    <cellStyle name="Normal 3 2 2 19" xfId="3476" xr:uid="{3878F170-8123-4085-B0B1-EE0F1BFC263A}"/>
    <cellStyle name="Normal 3 2 2 19 2" xfId="3477" xr:uid="{6762BA6D-1D4E-41F5-93C2-2D578C0CA262}"/>
    <cellStyle name="Normal 3 2 2 2" xfId="3478" xr:uid="{F5478FF2-4DD2-4B24-B389-D63BA7F23784}"/>
    <cellStyle name="Normal 3 2 2 2 10" xfId="40011" xr:uid="{420DC2CF-20CE-4CE1-A87E-8EFDAA1B3215}"/>
    <cellStyle name="Normal 3 2 2 2 11" xfId="24782" xr:uid="{8C071A68-02CF-42C3-BF5A-C5CFF0FDE4CD}"/>
    <cellStyle name="Normal 3 2 2 2 12" xfId="9642" xr:uid="{68C13EF5-5C1A-4A58-A52A-EC084D4A175E}"/>
    <cellStyle name="Normal 3 2 2 2 2" xfId="3479" xr:uid="{2A510A7C-90CA-40A9-B76E-8B8AA4865E54}"/>
    <cellStyle name="Normal 3 2 2 2 2 10" xfId="24886" xr:uid="{4628B103-3C57-4287-99D7-0EF30C926BB3}"/>
    <cellStyle name="Normal 3 2 2 2 2 11" xfId="9749" xr:uid="{23EB0D79-8771-4179-BBDB-505CA5E10BBC}"/>
    <cellStyle name="Normal 3 2 2 2 2 2" xfId="9963" xr:uid="{81C25231-C557-42BD-8792-DE7381DB1DFD}"/>
    <cellStyle name="Normal 3 2 2 2 2 2 2" xfId="10383" xr:uid="{5586059A-1020-4956-B71A-2D9419DE5EEB}"/>
    <cellStyle name="Normal 3 2 2 2 2 2 2 2" xfId="11221" xr:uid="{F0583F2D-4547-4F81-A452-4CBC486AECAB}"/>
    <cellStyle name="Normal 3 2 2 2 2 2 2 2 2" xfId="12908" xr:uid="{61013995-1960-4579-B1A9-3954D18B4204}"/>
    <cellStyle name="Normal 3 2 2 2 2 2 2 2 2 2" xfId="22960" xr:uid="{A23976DD-75E5-4504-8E2A-4A955137BCAE}"/>
    <cellStyle name="Normal 3 2 2 2 2 2 2 2 2 2 2" xfId="53274" xr:uid="{996920DE-52A7-4FED-B081-0E67561D1E09}"/>
    <cellStyle name="Normal 3 2 2 2 2 2 2 2 2 2 3" xfId="38049" xr:uid="{B95E8D80-9999-4463-A209-D4DBC1894DF3}"/>
    <cellStyle name="Normal 3 2 2 2 2 2 2 2 2 3" xfId="17941" xr:uid="{1B07132C-33D3-4348-957B-87B63890ABC9}"/>
    <cellStyle name="Normal 3 2 2 2 2 2 2 2 2 3 2" xfId="48257" xr:uid="{104C1B7C-B2E0-4786-8EDD-8C93D5654A0F}"/>
    <cellStyle name="Normal 3 2 2 2 2 2 2 2 2 3 3" xfId="33032" xr:uid="{7AB4A421-03B0-490A-A92E-92709729005D}"/>
    <cellStyle name="Normal 3 2 2 2 2 2 2 2 2 4" xfId="43244" xr:uid="{CBA3EF36-6558-4138-B76E-3CBFF1E58DA7}"/>
    <cellStyle name="Normal 3 2 2 2 2 2 2 2 2 5" xfId="28019" xr:uid="{3DB8F848-E24A-4212-B890-C217BD6B0E90}"/>
    <cellStyle name="Normal 3 2 2 2 2 2 2 2 3" xfId="14588" xr:uid="{BD60CD9B-79FE-48A0-9A0B-E7FD6A2D3D54}"/>
    <cellStyle name="Normal 3 2 2 2 2 2 2 2 3 2" xfId="24631" xr:uid="{FA5EB0C7-56D7-4271-A9A6-EBB23B1324A6}"/>
    <cellStyle name="Normal 3 2 2 2 2 2 2 2 3 2 2" xfId="54945" xr:uid="{1EC0D42D-C113-4F53-9AD8-126A80F800DB}"/>
    <cellStyle name="Normal 3 2 2 2 2 2 2 2 3 2 3" xfId="39720" xr:uid="{868E453E-F1DA-41CC-B525-0E7616A6E5C9}"/>
    <cellStyle name="Normal 3 2 2 2 2 2 2 2 3 3" xfId="19612" xr:uid="{C6C242B5-567E-401F-80E8-5B0352E59DE3}"/>
    <cellStyle name="Normal 3 2 2 2 2 2 2 2 3 3 2" xfId="49928" xr:uid="{00B823B4-6EE5-4B20-A080-56372A44B48C}"/>
    <cellStyle name="Normal 3 2 2 2 2 2 2 2 3 3 3" xfId="34703" xr:uid="{225601C3-5997-4BB1-8A00-F9DEAEE7F82D}"/>
    <cellStyle name="Normal 3 2 2 2 2 2 2 2 3 4" xfId="44915" xr:uid="{C8CBB38B-38D5-4C4F-90F7-65DB2EF97A2F}"/>
    <cellStyle name="Normal 3 2 2 2 2 2 2 2 3 5" xfId="29690" xr:uid="{0612E9BB-BFDB-4DC2-9A31-D584206DEEDD}"/>
    <cellStyle name="Normal 3 2 2 2 2 2 2 2 4" xfId="21289" xr:uid="{CB11230C-2EFF-4519-9BAE-4042D28EA2B9}"/>
    <cellStyle name="Normal 3 2 2 2 2 2 2 2 4 2" xfId="51603" xr:uid="{A8E674F6-6DDE-4220-8553-CC585B630DF1}"/>
    <cellStyle name="Normal 3 2 2 2 2 2 2 2 4 3" xfId="36378" xr:uid="{E5D54FE3-BA83-4B7B-949A-CECAC265F424}"/>
    <cellStyle name="Normal 3 2 2 2 2 2 2 2 5" xfId="16269" xr:uid="{54AE8129-BF81-46CA-888B-431C21C812AE}"/>
    <cellStyle name="Normal 3 2 2 2 2 2 2 2 5 2" xfId="46586" xr:uid="{6BF39EE7-A21F-46A8-8317-C3C3CD7CE6BA}"/>
    <cellStyle name="Normal 3 2 2 2 2 2 2 2 5 3" xfId="31361" xr:uid="{FF5F8886-A673-4BB6-B993-593A9333362C}"/>
    <cellStyle name="Normal 3 2 2 2 2 2 2 2 6" xfId="41574" xr:uid="{C930D9EA-8DD1-4D05-B83A-BF79446B572A}"/>
    <cellStyle name="Normal 3 2 2 2 2 2 2 2 7" xfId="26348" xr:uid="{9C131436-8DD8-4346-8D31-73D438638C1D}"/>
    <cellStyle name="Normal 3 2 2 2 2 2 2 3" xfId="12071" xr:uid="{CC21C2EA-EF47-4FB3-9E36-79986D921A2F}"/>
    <cellStyle name="Normal 3 2 2 2 2 2 2 3 2" xfId="22124" xr:uid="{F7D33AF5-0E52-4667-BADF-72A315ACE77C}"/>
    <cellStyle name="Normal 3 2 2 2 2 2 2 3 2 2" xfId="52438" xr:uid="{70CFD1CB-7746-407C-A789-490E427FACC9}"/>
    <cellStyle name="Normal 3 2 2 2 2 2 2 3 2 3" xfId="37213" xr:uid="{764AAB3D-778A-42EE-BFA8-CC3E28998150}"/>
    <cellStyle name="Normal 3 2 2 2 2 2 2 3 3" xfId="17105" xr:uid="{DCF2FB70-3E55-4179-B3F0-C54E76062163}"/>
    <cellStyle name="Normal 3 2 2 2 2 2 2 3 3 2" xfId="47421" xr:uid="{A3C709F4-6C3B-47D1-9DBC-C2E6A2DB29A6}"/>
    <cellStyle name="Normal 3 2 2 2 2 2 2 3 3 3" xfId="32196" xr:uid="{CCA9E766-70AC-48B7-B187-A07B6C3DD2CC}"/>
    <cellStyle name="Normal 3 2 2 2 2 2 2 3 4" xfId="42408" xr:uid="{9AF7519C-7E29-4A81-A18C-F0BBE21CC0C3}"/>
    <cellStyle name="Normal 3 2 2 2 2 2 2 3 5" xfId="27183" xr:uid="{478A8404-D445-4030-B38D-1660088FFD13}"/>
    <cellStyle name="Normal 3 2 2 2 2 2 2 4" xfId="13752" xr:uid="{C52A0042-D6D6-4EEE-A5A7-0EE7EF742B00}"/>
    <cellStyle name="Normal 3 2 2 2 2 2 2 4 2" xfId="23795" xr:uid="{370338DD-E7D1-47F1-B9D6-B279B682C79C}"/>
    <cellStyle name="Normal 3 2 2 2 2 2 2 4 2 2" xfId="54109" xr:uid="{B48F70C7-9756-433E-B6EF-A7A0CA59C506}"/>
    <cellStyle name="Normal 3 2 2 2 2 2 2 4 2 3" xfId="38884" xr:uid="{1D072B6C-8749-400E-9A0D-B189EB4E1ECA}"/>
    <cellStyle name="Normal 3 2 2 2 2 2 2 4 3" xfId="18776" xr:uid="{39310579-B572-4494-ABB3-7AF89B000883}"/>
    <cellStyle name="Normal 3 2 2 2 2 2 2 4 3 2" xfId="49092" xr:uid="{3EA915FE-FDDA-49FB-A43E-991C03413DCF}"/>
    <cellStyle name="Normal 3 2 2 2 2 2 2 4 3 3" xfId="33867" xr:uid="{FE8696AA-9CB5-4C09-91FB-7C248F008192}"/>
    <cellStyle name="Normal 3 2 2 2 2 2 2 4 4" xfId="44079" xr:uid="{81A6BDF4-386E-479B-9BD5-E6BF6298120F}"/>
    <cellStyle name="Normal 3 2 2 2 2 2 2 4 5" xfId="28854" xr:uid="{EDA6186C-4E89-4BC0-AE5E-19CB5D35E8BB}"/>
    <cellStyle name="Normal 3 2 2 2 2 2 2 5" xfId="20453" xr:uid="{D730D0C1-F2A7-4536-AC43-13F08AC6E046}"/>
    <cellStyle name="Normal 3 2 2 2 2 2 2 5 2" xfId="50767" xr:uid="{3D3083B5-F445-44DA-ACBC-AD58EB8BAEBF}"/>
    <cellStyle name="Normal 3 2 2 2 2 2 2 5 3" xfId="35542" xr:uid="{FF1F0A19-E154-4490-B428-4F797743C15E}"/>
    <cellStyle name="Normal 3 2 2 2 2 2 2 6" xfId="15433" xr:uid="{4D07F2DD-C889-49AA-9071-6A3909A15FAF}"/>
    <cellStyle name="Normal 3 2 2 2 2 2 2 6 2" xfId="45750" xr:uid="{D3E56F2C-8582-4A21-B0C6-D96E826E7748}"/>
    <cellStyle name="Normal 3 2 2 2 2 2 2 6 3" xfId="30525" xr:uid="{E6F10BEA-0FCE-4759-B99A-A3500E1F232B}"/>
    <cellStyle name="Normal 3 2 2 2 2 2 2 7" xfId="40738" xr:uid="{77B50E4F-7CA8-46EB-8194-EFE3398CB8C0}"/>
    <cellStyle name="Normal 3 2 2 2 2 2 2 8" xfId="25512" xr:uid="{7D5D3282-49DF-42A1-962A-1DFCA3FE2B0B}"/>
    <cellStyle name="Normal 3 2 2 2 2 2 3" xfId="10803" xr:uid="{80E3D0C3-9F7A-41AE-9D69-7FB6DDAF6B89}"/>
    <cellStyle name="Normal 3 2 2 2 2 2 3 2" xfId="12490" xr:uid="{BCE52AB8-821C-469D-80F5-46B2C8E206E3}"/>
    <cellStyle name="Normal 3 2 2 2 2 2 3 2 2" xfId="22542" xr:uid="{54ABAD4B-E7DD-47A0-8416-BF15D7FE51C0}"/>
    <cellStyle name="Normal 3 2 2 2 2 2 3 2 2 2" xfId="52856" xr:uid="{F4DB852D-56F0-4E09-9413-19E102DD13D4}"/>
    <cellStyle name="Normal 3 2 2 2 2 2 3 2 2 3" xfId="37631" xr:uid="{87F9A1C0-AF5F-41EF-B693-5AE393906AD0}"/>
    <cellStyle name="Normal 3 2 2 2 2 2 3 2 3" xfId="17523" xr:uid="{34EE4F39-4F91-4F89-A289-AD2F901F97C5}"/>
    <cellStyle name="Normal 3 2 2 2 2 2 3 2 3 2" xfId="47839" xr:uid="{F0F81597-105F-4F23-96EC-9A6C34687A35}"/>
    <cellStyle name="Normal 3 2 2 2 2 2 3 2 3 3" xfId="32614" xr:uid="{2BFECC18-434F-4119-8430-ED17C03BE5F3}"/>
    <cellStyle name="Normal 3 2 2 2 2 2 3 2 4" xfId="42826" xr:uid="{3AC613C0-9111-4CEC-B5A0-F4A3CAB5C848}"/>
    <cellStyle name="Normal 3 2 2 2 2 2 3 2 5" xfId="27601" xr:uid="{DD66E9A0-0235-41B7-90E2-A29A7AB8D660}"/>
    <cellStyle name="Normal 3 2 2 2 2 2 3 3" xfId="14170" xr:uid="{B8BEAC7A-D82B-4EAE-A076-AB20E1F08050}"/>
    <cellStyle name="Normal 3 2 2 2 2 2 3 3 2" xfId="24213" xr:uid="{4154E01C-554A-4EF4-853B-64F56ABB7B36}"/>
    <cellStyle name="Normal 3 2 2 2 2 2 3 3 2 2" xfId="54527" xr:uid="{6336B90B-42A9-4231-B4AD-98B51F42B09F}"/>
    <cellStyle name="Normal 3 2 2 2 2 2 3 3 2 3" xfId="39302" xr:uid="{1A8EB85A-477A-4E1E-ABD9-DE427889B3B7}"/>
    <cellStyle name="Normal 3 2 2 2 2 2 3 3 3" xfId="19194" xr:uid="{CD42CFE4-97B0-4A52-A13A-108263341BA6}"/>
    <cellStyle name="Normal 3 2 2 2 2 2 3 3 3 2" xfId="49510" xr:uid="{948C9944-F3CA-4E79-BC94-73E987A2043E}"/>
    <cellStyle name="Normal 3 2 2 2 2 2 3 3 3 3" xfId="34285" xr:uid="{37806CAB-C92B-4975-8690-A2F6367DE73B}"/>
    <cellStyle name="Normal 3 2 2 2 2 2 3 3 4" xfId="44497" xr:uid="{DB055E02-69AF-401D-993B-90D48A0C5EA0}"/>
    <cellStyle name="Normal 3 2 2 2 2 2 3 3 5" xfId="29272" xr:uid="{61A99C8B-0C95-4360-84FA-8718A1187F25}"/>
    <cellStyle name="Normal 3 2 2 2 2 2 3 4" xfId="20871" xr:uid="{6A3FFB60-7087-4698-8C0E-ED546C1F0AC9}"/>
    <cellStyle name="Normal 3 2 2 2 2 2 3 4 2" xfId="51185" xr:uid="{8AE5BACE-3438-4CBB-9210-4614AF011BAA}"/>
    <cellStyle name="Normal 3 2 2 2 2 2 3 4 3" xfId="35960" xr:uid="{0B9F645D-E039-4886-92B9-9F9621B94629}"/>
    <cellStyle name="Normal 3 2 2 2 2 2 3 5" xfId="15851" xr:uid="{7750E7A2-B79F-405D-973B-B8F961B4AEBD}"/>
    <cellStyle name="Normal 3 2 2 2 2 2 3 5 2" xfId="46168" xr:uid="{EB9200B7-F719-41DE-83F0-4AC218370589}"/>
    <cellStyle name="Normal 3 2 2 2 2 2 3 5 3" xfId="30943" xr:uid="{BF8AD2C9-C888-43A3-B8C0-FE0BEE4497EC}"/>
    <cellStyle name="Normal 3 2 2 2 2 2 3 6" xfId="41156" xr:uid="{EA094203-7B1B-4A0E-ABD8-8C683A389FF9}"/>
    <cellStyle name="Normal 3 2 2 2 2 2 3 7" xfId="25930" xr:uid="{B1769E42-8F37-4AE2-A020-A742B51CF8E8}"/>
    <cellStyle name="Normal 3 2 2 2 2 2 4" xfId="11653" xr:uid="{13550A09-720F-42F0-9020-5BD071605B8E}"/>
    <cellStyle name="Normal 3 2 2 2 2 2 4 2" xfId="21706" xr:uid="{E5C328B9-A053-40AE-87D8-7C47DAF42DAA}"/>
    <cellStyle name="Normal 3 2 2 2 2 2 4 2 2" xfId="52020" xr:uid="{F2828824-1718-4190-89CD-1FDCB868BA6A}"/>
    <cellStyle name="Normal 3 2 2 2 2 2 4 2 3" xfId="36795" xr:uid="{D7966BD6-E1C5-4EA8-B5CA-45EDD8B994E2}"/>
    <cellStyle name="Normal 3 2 2 2 2 2 4 3" xfId="16687" xr:uid="{8E1D0FAA-DDB6-4273-93F6-AB1ED22FCBDE}"/>
    <cellStyle name="Normal 3 2 2 2 2 2 4 3 2" xfId="47003" xr:uid="{7109767C-88AD-44D7-A5B0-8FCD3CB687E9}"/>
    <cellStyle name="Normal 3 2 2 2 2 2 4 3 3" xfId="31778" xr:uid="{6F98A1A9-1F86-4686-A5F3-C9C4F685CFE0}"/>
    <cellStyle name="Normal 3 2 2 2 2 2 4 4" xfId="41990" xr:uid="{601F368B-4CDD-4674-88F7-7524F789E994}"/>
    <cellStyle name="Normal 3 2 2 2 2 2 4 5" xfId="26765" xr:uid="{892A83E2-BAE2-4911-86F4-301C81F271D0}"/>
    <cellStyle name="Normal 3 2 2 2 2 2 5" xfId="13334" xr:uid="{F4BB4228-1243-4F14-BE6D-14D6E08069B2}"/>
    <cellStyle name="Normal 3 2 2 2 2 2 5 2" xfId="23377" xr:uid="{D87275D5-55F9-47C8-9925-7559A71D07CF}"/>
    <cellStyle name="Normal 3 2 2 2 2 2 5 2 2" xfId="53691" xr:uid="{0A536157-9726-4F5C-83E7-66BAA4DE6BC0}"/>
    <cellStyle name="Normal 3 2 2 2 2 2 5 2 3" xfId="38466" xr:uid="{1A827A06-FA66-4AA1-8376-868652FA62B9}"/>
    <cellStyle name="Normal 3 2 2 2 2 2 5 3" xfId="18358" xr:uid="{481F8343-1ABC-451F-802F-16EFC6629A40}"/>
    <cellStyle name="Normal 3 2 2 2 2 2 5 3 2" xfId="48674" xr:uid="{CE2F43AB-A7EF-406B-8A41-75299C22F9DF}"/>
    <cellStyle name="Normal 3 2 2 2 2 2 5 3 3" xfId="33449" xr:uid="{476B0939-CD89-4512-8788-3E1857E6C789}"/>
    <cellStyle name="Normal 3 2 2 2 2 2 5 4" xfId="43661" xr:uid="{AFE130B4-22D1-4A22-B8A2-781E3931F1E9}"/>
    <cellStyle name="Normal 3 2 2 2 2 2 5 5" xfId="28436" xr:uid="{F07B0FC5-8F5C-48D8-B5C1-8D60F6326A3E}"/>
    <cellStyle name="Normal 3 2 2 2 2 2 6" xfId="20035" xr:uid="{7D337653-55B0-4533-B21F-9B9CF5D61117}"/>
    <cellStyle name="Normal 3 2 2 2 2 2 6 2" xfId="50349" xr:uid="{7754678E-3943-43BF-9FC4-6AA68A063357}"/>
    <cellStyle name="Normal 3 2 2 2 2 2 6 3" xfId="35124" xr:uid="{6082237B-DB62-4A02-ABB7-B7C297CFB1EF}"/>
    <cellStyle name="Normal 3 2 2 2 2 2 7" xfId="15015" xr:uid="{DC7DEB54-8757-4411-A7B1-00DBC89C7C07}"/>
    <cellStyle name="Normal 3 2 2 2 2 2 7 2" xfId="45332" xr:uid="{25FC8E0A-B452-412E-8ED6-2751270E7693}"/>
    <cellStyle name="Normal 3 2 2 2 2 2 7 3" xfId="30107" xr:uid="{0627E3C0-6457-4AA5-8A92-A15E34803E6E}"/>
    <cellStyle name="Normal 3 2 2 2 2 2 8" xfId="40320" xr:uid="{C0A40F3A-1214-4BEB-9978-92DF967EAB91}"/>
    <cellStyle name="Normal 3 2 2 2 2 2 9" xfId="25094" xr:uid="{C4A9512A-1967-4741-A336-1D17B5410653}"/>
    <cellStyle name="Normal 3 2 2 2 2 3" xfId="10175" xr:uid="{DEB6CBA5-2451-47FA-A290-BF5BF8E36161}"/>
    <cellStyle name="Normal 3 2 2 2 2 3 2" xfId="11013" xr:uid="{9DC56587-6109-48AA-84B3-AEEF480C788E}"/>
    <cellStyle name="Normal 3 2 2 2 2 3 2 2" xfId="12700" xr:uid="{A83AA422-F151-4D18-94F3-26E172C1C9D5}"/>
    <cellStyle name="Normal 3 2 2 2 2 3 2 2 2" xfId="22752" xr:uid="{8620F7BF-CDC7-4F50-8962-5AF86BB8FD91}"/>
    <cellStyle name="Normal 3 2 2 2 2 3 2 2 2 2" xfId="53066" xr:uid="{2DD14058-6EA3-4F63-8F2C-3FD607F29D7E}"/>
    <cellStyle name="Normal 3 2 2 2 2 3 2 2 2 3" xfId="37841" xr:uid="{A3128AF2-549C-4292-A7E2-74514CF2A902}"/>
    <cellStyle name="Normal 3 2 2 2 2 3 2 2 3" xfId="17733" xr:uid="{E8C924CE-A4E7-4BE2-8B89-BACED8DFE7E7}"/>
    <cellStyle name="Normal 3 2 2 2 2 3 2 2 3 2" xfId="48049" xr:uid="{D12295DC-97A1-453F-8145-E156703A9CC7}"/>
    <cellStyle name="Normal 3 2 2 2 2 3 2 2 3 3" xfId="32824" xr:uid="{A588BEB8-C86A-483E-B7EC-906506DE6996}"/>
    <cellStyle name="Normal 3 2 2 2 2 3 2 2 4" xfId="43036" xr:uid="{43CCD238-B1C8-4FE9-B1FE-25EDC5B6AEFA}"/>
    <cellStyle name="Normal 3 2 2 2 2 3 2 2 5" xfId="27811" xr:uid="{66819441-C200-4AA4-977C-00859CFE841A}"/>
    <cellStyle name="Normal 3 2 2 2 2 3 2 3" xfId="14380" xr:uid="{2AAC3742-55AE-4A1F-AADB-7D422108822B}"/>
    <cellStyle name="Normal 3 2 2 2 2 3 2 3 2" xfId="24423" xr:uid="{8E2D7134-432D-49EC-A4BB-D8B69FAD2331}"/>
    <cellStyle name="Normal 3 2 2 2 2 3 2 3 2 2" xfId="54737" xr:uid="{77B805BC-2759-4AC3-AAF8-0FC0C03D8BE5}"/>
    <cellStyle name="Normal 3 2 2 2 2 3 2 3 2 3" xfId="39512" xr:uid="{711EE4F4-15FA-43A8-A15C-B65D8EC9C48F}"/>
    <cellStyle name="Normal 3 2 2 2 2 3 2 3 3" xfId="19404" xr:uid="{A8BA08FB-B0CD-4920-90DC-C8261C00C1D8}"/>
    <cellStyle name="Normal 3 2 2 2 2 3 2 3 3 2" xfId="49720" xr:uid="{FEEDF2B4-04B3-401B-AE53-55BFFF207D0E}"/>
    <cellStyle name="Normal 3 2 2 2 2 3 2 3 3 3" xfId="34495" xr:uid="{F8BC4604-E8E3-41B9-812A-B484CD47A27A}"/>
    <cellStyle name="Normal 3 2 2 2 2 3 2 3 4" xfId="44707" xr:uid="{73D6A4A2-BD2D-4FF9-9F91-F84A4553404D}"/>
    <cellStyle name="Normal 3 2 2 2 2 3 2 3 5" xfId="29482" xr:uid="{B9038486-D02C-4796-9C0B-4098D5145A16}"/>
    <cellStyle name="Normal 3 2 2 2 2 3 2 4" xfId="21081" xr:uid="{F27C5C12-682E-45C3-99A9-51C446C8DBB9}"/>
    <cellStyle name="Normal 3 2 2 2 2 3 2 4 2" xfId="51395" xr:uid="{F8EF36B8-FCE2-4322-ADFC-D868CD543BFC}"/>
    <cellStyle name="Normal 3 2 2 2 2 3 2 4 3" xfId="36170" xr:uid="{830D8954-5715-4773-8AA8-6F078ADEECF0}"/>
    <cellStyle name="Normal 3 2 2 2 2 3 2 5" xfId="16061" xr:uid="{E60CB471-94EF-47C9-B038-287053CAEFEA}"/>
    <cellStyle name="Normal 3 2 2 2 2 3 2 5 2" xfId="46378" xr:uid="{6B560714-691C-487B-BF9B-13C1551CE347}"/>
    <cellStyle name="Normal 3 2 2 2 2 3 2 5 3" xfId="31153" xr:uid="{01A591DC-AF0C-49E3-A5EC-C3E0D6013732}"/>
    <cellStyle name="Normal 3 2 2 2 2 3 2 6" xfId="41366" xr:uid="{B75E8F89-C4F8-4E7F-B838-7A3CB2C1D0CA}"/>
    <cellStyle name="Normal 3 2 2 2 2 3 2 7" xfId="26140" xr:uid="{AB90520E-F688-4172-9EF6-50FD9F2E4CB4}"/>
    <cellStyle name="Normal 3 2 2 2 2 3 3" xfId="11863" xr:uid="{C0156972-8ADC-4452-9A4C-43DFB6DE45BD}"/>
    <cellStyle name="Normal 3 2 2 2 2 3 3 2" xfId="21916" xr:uid="{DB04760A-80FF-4535-B3CF-397F9AB594A2}"/>
    <cellStyle name="Normal 3 2 2 2 2 3 3 2 2" xfId="52230" xr:uid="{D5407EC4-AC02-40A3-8F13-79C6EC7B8EF9}"/>
    <cellStyle name="Normal 3 2 2 2 2 3 3 2 3" xfId="37005" xr:uid="{041038F3-2B85-449D-B9CD-9F46EC42D328}"/>
    <cellStyle name="Normal 3 2 2 2 2 3 3 3" xfId="16897" xr:uid="{79CB73D1-FFC4-4B28-8B5C-0E0C8AF883BD}"/>
    <cellStyle name="Normal 3 2 2 2 2 3 3 3 2" xfId="47213" xr:uid="{C32B6856-C023-4610-B631-799E97BFFB83}"/>
    <cellStyle name="Normal 3 2 2 2 2 3 3 3 3" xfId="31988" xr:uid="{7028B7D5-C3F7-4E0B-AFBB-3B09DB81AD68}"/>
    <cellStyle name="Normal 3 2 2 2 2 3 3 4" xfId="42200" xr:uid="{D0BC158A-F6AA-45FE-81F1-B3783FFB96C3}"/>
    <cellStyle name="Normal 3 2 2 2 2 3 3 5" xfId="26975" xr:uid="{D6B2FF0C-2BA6-4F09-90A5-5C1485E24D5A}"/>
    <cellStyle name="Normal 3 2 2 2 2 3 4" xfId="13544" xr:uid="{145937BE-E714-4EDB-94E5-57293F74F9BD}"/>
    <cellStyle name="Normal 3 2 2 2 2 3 4 2" xfId="23587" xr:uid="{CC9D4229-4707-48B3-9F20-301ACEF7EE43}"/>
    <cellStyle name="Normal 3 2 2 2 2 3 4 2 2" xfId="53901" xr:uid="{26DE4CDC-9A99-4DD9-87D6-EDE6BC7FA4F9}"/>
    <cellStyle name="Normal 3 2 2 2 2 3 4 2 3" xfId="38676" xr:uid="{DFA24688-E118-4CA9-B5EF-3FD2D1A8D507}"/>
    <cellStyle name="Normal 3 2 2 2 2 3 4 3" xfId="18568" xr:uid="{BFEFFEB3-4D57-4371-8836-D01BA67B3840}"/>
    <cellStyle name="Normal 3 2 2 2 2 3 4 3 2" xfId="48884" xr:uid="{7567147F-0663-41DE-A076-D282356A10D0}"/>
    <cellStyle name="Normal 3 2 2 2 2 3 4 3 3" xfId="33659" xr:uid="{13931279-C466-4324-A8DC-2CBB0C62DF63}"/>
    <cellStyle name="Normal 3 2 2 2 2 3 4 4" xfId="43871" xr:uid="{AA1A837A-E72C-4F0F-A4D6-684BDD3B8B75}"/>
    <cellStyle name="Normal 3 2 2 2 2 3 4 5" xfId="28646" xr:uid="{8DABCA9C-3CF6-4F13-8455-7FD9E293E652}"/>
    <cellStyle name="Normal 3 2 2 2 2 3 5" xfId="20245" xr:uid="{C1586E9E-2B5C-4E4C-90DA-500F45457EAE}"/>
    <cellStyle name="Normal 3 2 2 2 2 3 5 2" xfId="50559" xr:uid="{6F70EDDF-5E06-4892-8308-F19855D5FCD3}"/>
    <cellStyle name="Normal 3 2 2 2 2 3 5 3" xfId="35334" xr:uid="{9C64D452-69E2-4F2F-AF29-3299CC628D14}"/>
    <cellStyle name="Normal 3 2 2 2 2 3 6" xfId="15225" xr:uid="{AD05AAF4-5E86-4233-9EB5-06725D880350}"/>
    <cellStyle name="Normal 3 2 2 2 2 3 6 2" xfId="45542" xr:uid="{C75B8DFD-179B-45D9-B15E-943DFA15166A}"/>
    <cellStyle name="Normal 3 2 2 2 2 3 6 3" xfId="30317" xr:uid="{C18C020E-351B-4932-BE2E-7749CAAF6539}"/>
    <cellStyle name="Normal 3 2 2 2 2 3 7" xfId="40530" xr:uid="{E8AEAAA7-453B-4083-92F5-79ADF63A9CDC}"/>
    <cellStyle name="Normal 3 2 2 2 2 3 8" xfId="25304" xr:uid="{B3B6D1F4-0537-4983-8103-8FEA80FD2AFC}"/>
    <cellStyle name="Normal 3 2 2 2 2 4" xfId="10595" xr:uid="{66FA03DE-68B4-4066-9041-EA87ABFC89A2}"/>
    <cellStyle name="Normal 3 2 2 2 2 4 2" xfId="12282" xr:uid="{D71463BF-ABC2-462D-A1B5-DB11208E5E2C}"/>
    <cellStyle name="Normal 3 2 2 2 2 4 2 2" xfId="22334" xr:uid="{C6A3BFB9-1C46-4C37-9AAD-E358D38FF9C1}"/>
    <cellStyle name="Normal 3 2 2 2 2 4 2 2 2" xfId="52648" xr:uid="{A73C84A3-D08D-4413-BEEE-92564E9A2D0A}"/>
    <cellStyle name="Normal 3 2 2 2 2 4 2 2 3" xfId="37423" xr:uid="{971CE564-3C07-49CB-80D1-3A649A536E4A}"/>
    <cellStyle name="Normal 3 2 2 2 2 4 2 3" xfId="17315" xr:uid="{0E85E9C9-B90C-4C6E-AE87-E591E62A8DE1}"/>
    <cellStyle name="Normal 3 2 2 2 2 4 2 3 2" xfId="47631" xr:uid="{67C6E859-E915-45D7-AE65-32951B4EA18B}"/>
    <cellStyle name="Normal 3 2 2 2 2 4 2 3 3" xfId="32406" xr:uid="{C8812B54-E50A-49F3-AEBE-44B6457EA14B}"/>
    <cellStyle name="Normal 3 2 2 2 2 4 2 4" xfId="42618" xr:uid="{AD58D5E4-7D44-4261-BB53-DF46CBB455BA}"/>
    <cellStyle name="Normal 3 2 2 2 2 4 2 5" xfId="27393" xr:uid="{E71A2ABD-EDAE-4FF9-93E3-7969105AF61F}"/>
    <cellStyle name="Normal 3 2 2 2 2 4 3" xfId="13962" xr:uid="{4FF48866-5780-4DF7-B19F-9AE00CC90757}"/>
    <cellStyle name="Normal 3 2 2 2 2 4 3 2" xfId="24005" xr:uid="{31170796-8DC4-4FF9-A444-C445CC8751D8}"/>
    <cellStyle name="Normal 3 2 2 2 2 4 3 2 2" xfId="54319" xr:uid="{A24BA548-43E5-4319-8DFE-855C4C90AD9C}"/>
    <cellStyle name="Normal 3 2 2 2 2 4 3 2 3" xfId="39094" xr:uid="{5E0CCB1E-F9B1-48DC-9352-0B24F00B1075}"/>
    <cellStyle name="Normal 3 2 2 2 2 4 3 3" xfId="18986" xr:uid="{430BFAF4-C19D-44D2-ADFA-4925BF0F0B9E}"/>
    <cellStyle name="Normal 3 2 2 2 2 4 3 3 2" xfId="49302" xr:uid="{36E75358-6E17-42A7-A519-28057BA917D5}"/>
    <cellStyle name="Normal 3 2 2 2 2 4 3 3 3" xfId="34077" xr:uid="{A5C96816-EC4F-4C7C-968C-3A552017F5E1}"/>
    <cellStyle name="Normal 3 2 2 2 2 4 3 4" xfId="44289" xr:uid="{7C9E0D12-5B47-405C-A0E8-2FBBAFD6C1C5}"/>
    <cellStyle name="Normal 3 2 2 2 2 4 3 5" xfId="29064" xr:uid="{442D2CAB-D2E8-408C-9806-A1E69245656E}"/>
    <cellStyle name="Normal 3 2 2 2 2 4 4" xfId="20663" xr:uid="{8060BBF3-9238-4630-8EC9-15A07BCC92C3}"/>
    <cellStyle name="Normal 3 2 2 2 2 4 4 2" xfId="50977" xr:uid="{C11A2336-2675-46AD-94C8-ED69F9F2C531}"/>
    <cellStyle name="Normal 3 2 2 2 2 4 4 3" xfId="35752" xr:uid="{081524A2-082F-4AF8-A4C0-61252881142E}"/>
    <cellStyle name="Normal 3 2 2 2 2 4 5" xfId="15643" xr:uid="{A9FB401F-24C4-49C7-BBED-8CCFF704124E}"/>
    <cellStyle name="Normal 3 2 2 2 2 4 5 2" xfId="45960" xr:uid="{9FFB225D-1AFA-45A2-BB78-A7F044B149EE}"/>
    <cellStyle name="Normal 3 2 2 2 2 4 5 3" xfId="30735" xr:uid="{557A919E-FB5C-4B7D-BC57-E11DB99D8258}"/>
    <cellStyle name="Normal 3 2 2 2 2 4 6" xfId="40948" xr:uid="{B27AF1F8-E5E2-4159-86A2-EF6AA8A70495}"/>
    <cellStyle name="Normal 3 2 2 2 2 4 7" xfId="25722" xr:uid="{DC435EBC-F021-4DFB-B62D-96ABAE0B8A2D}"/>
    <cellStyle name="Normal 3 2 2 2 2 5" xfId="11445" xr:uid="{7232B88B-9AA2-451E-9A78-43BA151DB02C}"/>
    <cellStyle name="Normal 3 2 2 2 2 5 2" xfId="21498" xr:uid="{179B38A3-B519-4E0A-9E96-3EE6CAB320C0}"/>
    <cellStyle name="Normal 3 2 2 2 2 5 2 2" xfId="51812" xr:uid="{E85FD85B-E1AD-4FC5-8115-C07EDEF56957}"/>
    <cellStyle name="Normal 3 2 2 2 2 5 2 3" xfId="36587" xr:uid="{135AFC75-C573-49DC-814F-1C4606FC95CB}"/>
    <cellStyle name="Normal 3 2 2 2 2 5 3" xfId="16479" xr:uid="{4264221F-575D-49E0-B838-B32D8CEC985D}"/>
    <cellStyle name="Normal 3 2 2 2 2 5 3 2" xfId="46795" xr:uid="{5D073947-AA53-4DB2-89DF-35FFE30B5B94}"/>
    <cellStyle name="Normal 3 2 2 2 2 5 3 3" xfId="31570" xr:uid="{9D94AF67-1546-4464-9456-021877323F66}"/>
    <cellStyle name="Normal 3 2 2 2 2 5 4" xfId="41782" xr:uid="{C7EB8D5B-10C3-4F60-9501-C206B7F69E00}"/>
    <cellStyle name="Normal 3 2 2 2 2 5 5" xfId="26557" xr:uid="{0AC858CD-E60C-4329-9056-2808DD7C4BDF}"/>
    <cellStyle name="Normal 3 2 2 2 2 6" xfId="13126" xr:uid="{1018E14E-A93E-4F09-ADEF-B428F44EA287}"/>
    <cellStyle name="Normal 3 2 2 2 2 6 2" xfId="23169" xr:uid="{561FD0A0-F3EB-4D96-BCD9-4ADB34AD3F21}"/>
    <cellStyle name="Normal 3 2 2 2 2 6 2 2" xfId="53483" xr:uid="{2823AF90-ED59-4E5D-B46C-93E1D759064E}"/>
    <cellStyle name="Normal 3 2 2 2 2 6 2 3" xfId="38258" xr:uid="{994E9A1A-768A-478E-BB6F-4456997A8F78}"/>
    <cellStyle name="Normal 3 2 2 2 2 6 3" xfId="18150" xr:uid="{BD5DB3C0-F5C1-4DBF-8558-369C54AACE78}"/>
    <cellStyle name="Normal 3 2 2 2 2 6 3 2" xfId="48466" xr:uid="{73CC2DEB-02EF-4E38-9CB4-E664BEDAE42A}"/>
    <cellStyle name="Normal 3 2 2 2 2 6 3 3" xfId="33241" xr:uid="{1C6D15B5-2796-45C7-BF55-E685F78C4D95}"/>
    <cellStyle name="Normal 3 2 2 2 2 6 4" xfId="43453" xr:uid="{2C314953-8E57-405D-8278-3FDED80D29DA}"/>
    <cellStyle name="Normal 3 2 2 2 2 6 5" xfId="28228" xr:uid="{05D87323-F778-4364-9E04-2CCEB102CA94}"/>
    <cellStyle name="Normal 3 2 2 2 2 7" xfId="19827" xr:uid="{8337CCA8-F4D2-41F8-AD57-DF5033E3A07B}"/>
    <cellStyle name="Normal 3 2 2 2 2 7 2" xfId="50141" xr:uid="{026CB78D-3404-4FE4-9FD9-BAA9F4774696}"/>
    <cellStyle name="Normal 3 2 2 2 2 7 3" xfId="34916" xr:uid="{1DC9A620-22A8-40EB-B516-85414D1C599C}"/>
    <cellStyle name="Normal 3 2 2 2 2 8" xfId="14807" xr:uid="{FD820B26-4E31-4DD3-842A-9966C8D9EE4C}"/>
    <cellStyle name="Normal 3 2 2 2 2 8 2" xfId="45124" xr:uid="{152A662E-09FA-42F5-8273-2F5F9DFC8501}"/>
    <cellStyle name="Normal 3 2 2 2 2 8 3" xfId="29899" xr:uid="{0F8EC29A-13BA-49D5-918E-760F2ACF831B}"/>
    <cellStyle name="Normal 3 2 2 2 2 9" xfId="40112" xr:uid="{486E9025-9659-46A3-B310-096C5E636B3F}"/>
    <cellStyle name="Normal 3 2 2 2 3" xfId="9859" xr:uid="{F9699470-6C0C-41E9-BFED-9227E2FAA3EC}"/>
    <cellStyle name="Normal 3 2 2 2 3 2" xfId="10279" xr:uid="{132568C8-7D73-495E-9531-86BFBFEFC3EC}"/>
    <cellStyle name="Normal 3 2 2 2 3 2 2" xfId="11117" xr:uid="{C6A5C309-4C62-4250-8C35-69A81EA5152E}"/>
    <cellStyle name="Normal 3 2 2 2 3 2 2 2" xfId="12804" xr:uid="{7BD0C849-A971-4961-824E-C0CAAEA72FD8}"/>
    <cellStyle name="Normal 3 2 2 2 3 2 2 2 2" xfId="22856" xr:uid="{EF176569-4B39-4DF9-AE5B-1872C2C0DFDA}"/>
    <cellStyle name="Normal 3 2 2 2 3 2 2 2 2 2" xfId="53170" xr:uid="{BDA5AF97-3810-473B-BC2E-9F90587FCE74}"/>
    <cellStyle name="Normal 3 2 2 2 3 2 2 2 2 3" xfId="37945" xr:uid="{A37A25A1-7AD1-416B-BAEC-73882856A5B2}"/>
    <cellStyle name="Normal 3 2 2 2 3 2 2 2 3" xfId="17837" xr:uid="{FB8A671A-4F52-4A12-A93C-5ED8196DE25A}"/>
    <cellStyle name="Normal 3 2 2 2 3 2 2 2 3 2" xfId="48153" xr:uid="{17AF661B-DB62-401A-A9CA-CD3C5266F448}"/>
    <cellStyle name="Normal 3 2 2 2 3 2 2 2 3 3" xfId="32928" xr:uid="{9FE99663-FF03-4214-BB7A-3622C714EA4F}"/>
    <cellStyle name="Normal 3 2 2 2 3 2 2 2 4" xfId="43140" xr:uid="{EF30A33B-5315-4093-937E-2D307ECBA596}"/>
    <cellStyle name="Normal 3 2 2 2 3 2 2 2 5" xfId="27915" xr:uid="{8724324D-C263-4985-8584-AD1A4F91D9F6}"/>
    <cellStyle name="Normal 3 2 2 2 3 2 2 3" xfId="14484" xr:uid="{8AB9098A-F8E1-4568-9631-D258CB70E51C}"/>
    <cellStyle name="Normal 3 2 2 2 3 2 2 3 2" xfId="24527" xr:uid="{4F4A73F3-6019-4775-B48F-54F9AE16A344}"/>
    <cellStyle name="Normal 3 2 2 2 3 2 2 3 2 2" xfId="54841" xr:uid="{D5822CD4-01E7-443E-A79A-BC64902CE5A5}"/>
    <cellStyle name="Normal 3 2 2 2 3 2 2 3 2 3" xfId="39616" xr:uid="{813D46B6-191C-4E32-8490-FBEB63619197}"/>
    <cellStyle name="Normal 3 2 2 2 3 2 2 3 3" xfId="19508" xr:uid="{800DAC5D-7292-4395-AFB9-88CF04FD990B}"/>
    <cellStyle name="Normal 3 2 2 2 3 2 2 3 3 2" xfId="49824" xr:uid="{2EFB21C1-9221-4294-B032-51519373CA6E}"/>
    <cellStyle name="Normal 3 2 2 2 3 2 2 3 3 3" xfId="34599" xr:uid="{C184C594-2AAA-4B79-819C-9CDC819938AC}"/>
    <cellStyle name="Normal 3 2 2 2 3 2 2 3 4" xfId="44811" xr:uid="{F046D2C0-BC16-4619-8725-E4676EFC20E6}"/>
    <cellStyle name="Normal 3 2 2 2 3 2 2 3 5" xfId="29586" xr:uid="{BBD391E2-43CC-4D06-89F5-CAC2F7733FCF}"/>
    <cellStyle name="Normal 3 2 2 2 3 2 2 4" xfId="21185" xr:uid="{A32CDD80-519C-469B-9493-997B32D9858C}"/>
    <cellStyle name="Normal 3 2 2 2 3 2 2 4 2" xfId="51499" xr:uid="{A16ACB83-B015-4351-9113-8B24F177BF68}"/>
    <cellStyle name="Normal 3 2 2 2 3 2 2 4 3" xfId="36274" xr:uid="{EAD88152-3A44-4A89-AF57-A2A672A45FDF}"/>
    <cellStyle name="Normal 3 2 2 2 3 2 2 5" xfId="16165" xr:uid="{D56F40C3-AE19-4B09-9B39-F91A6C268E6A}"/>
    <cellStyle name="Normal 3 2 2 2 3 2 2 5 2" xfId="46482" xr:uid="{75261DD3-2E58-4A83-BEDA-AF33E2174D73}"/>
    <cellStyle name="Normal 3 2 2 2 3 2 2 5 3" xfId="31257" xr:uid="{39313967-E89A-46D0-89A8-97FC0740AEF5}"/>
    <cellStyle name="Normal 3 2 2 2 3 2 2 6" xfId="41470" xr:uid="{722186BB-0BD6-4B57-8205-35843DF4B754}"/>
    <cellStyle name="Normal 3 2 2 2 3 2 2 7" xfId="26244" xr:uid="{7A781B7F-7AFA-4B7B-8A51-9CE3BCE90ED6}"/>
    <cellStyle name="Normal 3 2 2 2 3 2 3" xfId="11967" xr:uid="{86C5EEBF-D57A-434F-8AB6-C2D187B65B2A}"/>
    <cellStyle name="Normal 3 2 2 2 3 2 3 2" xfId="22020" xr:uid="{A60087CB-1802-4B9E-A69E-4398EE76F8CB}"/>
    <cellStyle name="Normal 3 2 2 2 3 2 3 2 2" xfId="52334" xr:uid="{B217588D-EF48-4DD3-8887-4766D54343ED}"/>
    <cellStyle name="Normal 3 2 2 2 3 2 3 2 3" xfId="37109" xr:uid="{17C8BB8A-5684-4812-90D3-DB3B60201C49}"/>
    <cellStyle name="Normal 3 2 2 2 3 2 3 3" xfId="17001" xr:uid="{F1ECBA46-E009-4F5A-B602-392E9C7CCD61}"/>
    <cellStyle name="Normal 3 2 2 2 3 2 3 3 2" xfId="47317" xr:uid="{9C6AABDC-D921-4E56-991C-432FA382E0C6}"/>
    <cellStyle name="Normal 3 2 2 2 3 2 3 3 3" xfId="32092" xr:uid="{DE1D2DF0-4676-40E6-8A66-36C5D32FF290}"/>
    <cellStyle name="Normal 3 2 2 2 3 2 3 4" xfId="42304" xr:uid="{9FB36821-7AE4-4B70-8A7D-001C01CF07CA}"/>
    <cellStyle name="Normal 3 2 2 2 3 2 3 5" xfId="27079" xr:uid="{740815C1-5C29-4667-A08D-76549233DBB2}"/>
    <cellStyle name="Normal 3 2 2 2 3 2 4" xfId="13648" xr:uid="{57EA9001-8A6F-47B9-9852-14C5E1FE0974}"/>
    <cellStyle name="Normal 3 2 2 2 3 2 4 2" xfId="23691" xr:uid="{91D8E348-7936-4713-9616-2A61675C2C05}"/>
    <cellStyle name="Normal 3 2 2 2 3 2 4 2 2" xfId="54005" xr:uid="{005B72DF-D2A6-4ECD-A291-670F26436114}"/>
    <cellStyle name="Normal 3 2 2 2 3 2 4 2 3" xfId="38780" xr:uid="{080CA067-2DD4-4BA9-97FF-9B125A1CC6D3}"/>
    <cellStyle name="Normal 3 2 2 2 3 2 4 3" xfId="18672" xr:uid="{A8529A72-1D43-414B-831B-373A5463ECDF}"/>
    <cellStyle name="Normal 3 2 2 2 3 2 4 3 2" xfId="48988" xr:uid="{7811D3B5-3715-49B9-B73D-038F4547D445}"/>
    <cellStyle name="Normal 3 2 2 2 3 2 4 3 3" xfId="33763" xr:uid="{1097A47B-85BA-431C-828B-488290BBD383}"/>
    <cellStyle name="Normal 3 2 2 2 3 2 4 4" xfId="43975" xr:uid="{34050270-1C33-47C6-830B-D2C82172E769}"/>
    <cellStyle name="Normal 3 2 2 2 3 2 4 5" xfId="28750" xr:uid="{D6A9DA59-9AE1-4197-B750-74AF194AA655}"/>
    <cellStyle name="Normal 3 2 2 2 3 2 5" xfId="20349" xr:uid="{EBEAFD86-4641-46C9-AD30-6F401727E487}"/>
    <cellStyle name="Normal 3 2 2 2 3 2 5 2" xfId="50663" xr:uid="{61ED656C-2BF3-47E9-A4F1-1149BE62A987}"/>
    <cellStyle name="Normal 3 2 2 2 3 2 5 3" xfId="35438" xr:uid="{8C99FC35-3B43-4072-9644-6663F3728CF4}"/>
    <cellStyle name="Normal 3 2 2 2 3 2 6" xfId="15329" xr:uid="{A2E72251-BDA8-448E-8A58-266D17112FA5}"/>
    <cellStyle name="Normal 3 2 2 2 3 2 6 2" xfId="45646" xr:uid="{5BBCDCE1-447B-450C-97AB-18287367E906}"/>
    <cellStyle name="Normal 3 2 2 2 3 2 6 3" xfId="30421" xr:uid="{6C28CE42-BC90-46DF-9C0C-E88F0F168EF8}"/>
    <cellStyle name="Normal 3 2 2 2 3 2 7" xfId="40634" xr:uid="{9E39CF6E-EA07-49B7-AE96-B4A6BEBA4A0C}"/>
    <cellStyle name="Normal 3 2 2 2 3 2 8" xfId="25408" xr:uid="{12B402FC-57CB-42B0-8726-67145D343C86}"/>
    <cellStyle name="Normal 3 2 2 2 3 3" xfId="10699" xr:uid="{9EAD5AF7-5211-4FF0-A22C-D73B8636FB0B}"/>
    <cellStyle name="Normal 3 2 2 2 3 3 2" xfId="12386" xr:uid="{84DADAE1-E7FB-487E-986D-DFB205F62B9B}"/>
    <cellStyle name="Normal 3 2 2 2 3 3 2 2" xfId="22438" xr:uid="{E9556F3D-073C-4B3D-8C26-BF39AAE4D9C9}"/>
    <cellStyle name="Normal 3 2 2 2 3 3 2 2 2" xfId="52752" xr:uid="{6EE96C67-2D1B-49D3-8670-58805BE67F44}"/>
    <cellStyle name="Normal 3 2 2 2 3 3 2 2 3" xfId="37527" xr:uid="{D0E6CE27-64CC-48CD-951F-072B580EAF64}"/>
    <cellStyle name="Normal 3 2 2 2 3 3 2 3" xfId="17419" xr:uid="{2EF8FC1B-9BC3-42CA-959A-B57812F7EE26}"/>
    <cellStyle name="Normal 3 2 2 2 3 3 2 3 2" xfId="47735" xr:uid="{96C1C19E-F7BF-4CB2-86F8-2019F4E2C5AE}"/>
    <cellStyle name="Normal 3 2 2 2 3 3 2 3 3" xfId="32510" xr:uid="{9A23C749-0246-4D30-A38C-5F1B8BD00C9F}"/>
    <cellStyle name="Normal 3 2 2 2 3 3 2 4" xfId="42722" xr:uid="{EB3DAF96-0AA6-4A0F-91B6-AA2CE3E435F9}"/>
    <cellStyle name="Normal 3 2 2 2 3 3 2 5" xfId="27497" xr:uid="{DEC7A532-6C32-46F9-BDDD-48461BEF5580}"/>
    <cellStyle name="Normal 3 2 2 2 3 3 3" xfId="14066" xr:uid="{94328966-D8B0-4FCB-817B-E37F1C20523F}"/>
    <cellStyle name="Normal 3 2 2 2 3 3 3 2" xfId="24109" xr:uid="{A98C871A-BB2E-4BBE-BA71-A355A6986C59}"/>
    <cellStyle name="Normal 3 2 2 2 3 3 3 2 2" xfId="54423" xr:uid="{FBB619C1-1C96-413F-BD4A-9A79C279E95D}"/>
    <cellStyle name="Normal 3 2 2 2 3 3 3 2 3" xfId="39198" xr:uid="{1B36BE5A-DE53-4016-AB22-A3D36F9E75A2}"/>
    <cellStyle name="Normal 3 2 2 2 3 3 3 3" xfId="19090" xr:uid="{14D7981B-FBE5-4C66-BEE3-5FC9B01416A7}"/>
    <cellStyle name="Normal 3 2 2 2 3 3 3 3 2" xfId="49406" xr:uid="{1ADE6454-5A11-4E96-A44C-EE8CCC6C5EF9}"/>
    <cellStyle name="Normal 3 2 2 2 3 3 3 3 3" xfId="34181" xr:uid="{876050CA-5822-470C-88A6-003284D71214}"/>
    <cellStyle name="Normal 3 2 2 2 3 3 3 4" xfId="44393" xr:uid="{ED7656C6-D867-42BE-BABF-312D029CEF9D}"/>
    <cellStyle name="Normal 3 2 2 2 3 3 3 5" xfId="29168" xr:uid="{F707AB9C-A410-4D74-A48B-1E7B674798A5}"/>
    <cellStyle name="Normal 3 2 2 2 3 3 4" xfId="20767" xr:uid="{5CA59C9B-ADDE-4F1D-8641-4E28F4CDB5FB}"/>
    <cellStyle name="Normal 3 2 2 2 3 3 4 2" xfId="51081" xr:uid="{8D39B0C1-DA9A-4B7D-962B-4D8C0B8A2701}"/>
    <cellStyle name="Normal 3 2 2 2 3 3 4 3" xfId="35856" xr:uid="{5AE9FBCD-144D-45B6-BA4B-99E69F5B550E}"/>
    <cellStyle name="Normal 3 2 2 2 3 3 5" xfId="15747" xr:uid="{B8402B63-F6F1-4433-9A70-A18CBC927A4A}"/>
    <cellStyle name="Normal 3 2 2 2 3 3 5 2" xfId="46064" xr:uid="{228F8296-967A-4AAE-92AE-FCD7D6FD462A}"/>
    <cellStyle name="Normal 3 2 2 2 3 3 5 3" xfId="30839" xr:uid="{CB5E494F-696A-45FF-AF9F-39726F5B665E}"/>
    <cellStyle name="Normal 3 2 2 2 3 3 6" xfId="41052" xr:uid="{63A08BF3-4F0F-475C-B111-E106F9F576FA}"/>
    <cellStyle name="Normal 3 2 2 2 3 3 7" xfId="25826" xr:uid="{12F0158E-6CD3-422A-BAA3-43BBEFDAB8A6}"/>
    <cellStyle name="Normal 3 2 2 2 3 4" xfId="11549" xr:uid="{201DC8C1-B641-4DFC-AB4A-8FB323C499FD}"/>
    <cellStyle name="Normal 3 2 2 2 3 4 2" xfId="21602" xr:uid="{C9F44B31-395D-4F64-89DE-337C746E2FFC}"/>
    <cellStyle name="Normal 3 2 2 2 3 4 2 2" xfId="51916" xr:uid="{344F9595-3356-4409-9BAF-D0B687518A1B}"/>
    <cellStyle name="Normal 3 2 2 2 3 4 2 3" xfId="36691" xr:uid="{1999AB2E-6B97-4C94-AF1D-EF6083919B60}"/>
    <cellStyle name="Normal 3 2 2 2 3 4 3" xfId="16583" xr:uid="{68FAB910-FF56-4417-8625-94E7A9B37F21}"/>
    <cellStyle name="Normal 3 2 2 2 3 4 3 2" xfId="46899" xr:uid="{9AF2889C-78F6-404C-9398-FFB2F016EB42}"/>
    <cellStyle name="Normal 3 2 2 2 3 4 3 3" xfId="31674" xr:uid="{4F82A31F-2555-4EF1-AE16-A791E1E29308}"/>
    <cellStyle name="Normal 3 2 2 2 3 4 4" xfId="41886" xr:uid="{3320D076-EAC1-491A-830D-D48A715DD543}"/>
    <cellStyle name="Normal 3 2 2 2 3 4 5" xfId="26661" xr:uid="{4D0EE8DE-86AE-451E-9DE0-11816AB77919}"/>
    <cellStyle name="Normal 3 2 2 2 3 5" xfId="13230" xr:uid="{951D6B13-A04F-4214-823B-1C3D1808E083}"/>
    <cellStyle name="Normal 3 2 2 2 3 5 2" xfId="23273" xr:uid="{AD187066-F8F3-4AAA-8CDA-0F8C86757A40}"/>
    <cellStyle name="Normal 3 2 2 2 3 5 2 2" xfId="53587" xr:uid="{0B956ADF-0903-4015-92DA-F972FEF914AF}"/>
    <cellStyle name="Normal 3 2 2 2 3 5 2 3" xfId="38362" xr:uid="{70C03006-34E1-4861-B1AD-381CAA52C91B}"/>
    <cellStyle name="Normal 3 2 2 2 3 5 3" xfId="18254" xr:uid="{DE2148E3-AFBE-48EC-B935-8E73A69D84B7}"/>
    <cellStyle name="Normal 3 2 2 2 3 5 3 2" xfId="48570" xr:uid="{45B1E4BD-9372-4706-B401-2D3376A42481}"/>
    <cellStyle name="Normal 3 2 2 2 3 5 3 3" xfId="33345" xr:uid="{BA076D17-6BEA-4BC7-85B9-2B01DD2938FA}"/>
    <cellStyle name="Normal 3 2 2 2 3 5 4" xfId="43557" xr:uid="{97355F8F-DF92-4952-B747-F3160D160ACA}"/>
    <cellStyle name="Normal 3 2 2 2 3 5 5" xfId="28332" xr:uid="{0005675C-008C-444B-8F30-E9F9935D89F1}"/>
    <cellStyle name="Normal 3 2 2 2 3 6" xfId="19931" xr:uid="{D3513618-340D-4AE8-BF3B-5A8D01E1497E}"/>
    <cellStyle name="Normal 3 2 2 2 3 6 2" xfId="50245" xr:uid="{A6CF1BC7-F84A-46AB-B884-B83F21EAE74C}"/>
    <cellStyle name="Normal 3 2 2 2 3 6 3" xfId="35020" xr:uid="{F6B8EAE3-AE43-464C-B795-02884DC1CDAA}"/>
    <cellStyle name="Normal 3 2 2 2 3 7" xfId="14911" xr:uid="{F355BBF2-116B-4483-90E6-AB2565DF5854}"/>
    <cellStyle name="Normal 3 2 2 2 3 7 2" xfId="45228" xr:uid="{A0FDF82F-CCCA-4399-981E-E20FF4A9AE25}"/>
    <cellStyle name="Normal 3 2 2 2 3 7 3" xfId="30003" xr:uid="{E083DED9-987D-4172-A2B5-CD7F6A833186}"/>
    <cellStyle name="Normal 3 2 2 2 3 8" xfId="40216" xr:uid="{86248D31-1219-41A0-9EF5-21C6D3406186}"/>
    <cellStyle name="Normal 3 2 2 2 3 9" xfId="24990" xr:uid="{D39F8F0A-1BF7-4B08-8433-724FE3DFC4A9}"/>
    <cellStyle name="Normal 3 2 2 2 4" xfId="10071" xr:uid="{A2F16A54-91A3-42FA-A4DC-7B254A125C7C}"/>
    <cellStyle name="Normal 3 2 2 2 4 2" xfId="10909" xr:uid="{7EC6A3A4-6027-48BA-9D42-5B31D6ED6B0A}"/>
    <cellStyle name="Normal 3 2 2 2 4 2 2" xfId="12596" xr:uid="{F9EC5A86-7EFE-407F-B07D-ED1B35B0F1A1}"/>
    <cellStyle name="Normal 3 2 2 2 4 2 2 2" xfId="22648" xr:uid="{EAAFB054-2C6D-49DB-A6ED-7E7FC0E51D6C}"/>
    <cellStyle name="Normal 3 2 2 2 4 2 2 2 2" xfId="52962" xr:uid="{B7046E0C-17B5-4956-805A-2EB02192765B}"/>
    <cellStyle name="Normal 3 2 2 2 4 2 2 2 3" xfId="37737" xr:uid="{3846188B-8B38-466A-B5E2-635BC494FE9B}"/>
    <cellStyle name="Normal 3 2 2 2 4 2 2 3" xfId="17629" xr:uid="{3CDC01CC-DB52-40EB-B30B-AB0F383A5E4C}"/>
    <cellStyle name="Normal 3 2 2 2 4 2 2 3 2" xfId="47945" xr:uid="{A91DBA45-8FCA-4ACC-A528-A10B3AE828FF}"/>
    <cellStyle name="Normal 3 2 2 2 4 2 2 3 3" xfId="32720" xr:uid="{C3E16E60-5410-40AB-B044-03137FA657EE}"/>
    <cellStyle name="Normal 3 2 2 2 4 2 2 4" xfId="42932" xr:uid="{B05A027D-FBB6-43DF-AB93-BC76A49FD40B}"/>
    <cellStyle name="Normal 3 2 2 2 4 2 2 5" xfId="27707" xr:uid="{F8BB784B-3745-426A-BAB7-FF94A5FB23DE}"/>
    <cellStyle name="Normal 3 2 2 2 4 2 3" xfId="14276" xr:uid="{CB36CB56-66B0-42C3-B0DC-E1071283CFE3}"/>
    <cellStyle name="Normal 3 2 2 2 4 2 3 2" xfId="24319" xr:uid="{C6B302E2-1861-425B-889A-56BAE3CF93DF}"/>
    <cellStyle name="Normal 3 2 2 2 4 2 3 2 2" xfId="54633" xr:uid="{F0720CC0-7D75-4B33-9720-4DC7FA63A9A6}"/>
    <cellStyle name="Normal 3 2 2 2 4 2 3 2 3" xfId="39408" xr:uid="{2D91EC46-C61E-432A-9DF3-40806AFE316A}"/>
    <cellStyle name="Normal 3 2 2 2 4 2 3 3" xfId="19300" xr:uid="{69D00E20-4508-417B-8B87-D8DAB95A4CDE}"/>
    <cellStyle name="Normal 3 2 2 2 4 2 3 3 2" xfId="49616" xr:uid="{2D52E6EF-71CD-4738-95BA-979D45B9ADB6}"/>
    <cellStyle name="Normal 3 2 2 2 4 2 3 3 3" xfId="34391" xr:uid="{783DA427-AD8F-4C84-89C0-9AAB4C1CBD40}"/>
    <cellStyle name="Normal 3 2 2 2 4 2 3 4" xfId="44603" xr:uid="{CC1FE50B-8A8F-44EF-9427-34470C613789}"/>
    <cellStyle name="Normal 3 2 2 2 4 2 3 5" xfId="29378" xr:uid="{1C0EB3E4-82CF-4DD7-8267-BA386E72554A}"/>
    <cellStyle name="Normal 3 2 2 2 4 2 4" xfId="20977" xr:uid="{F75DD4F2-4148-40E6-B945-6408ACA9FB9D}"/>
    <cellStyle name="Normal 3 2 2 2 4 2 4 2" xfId="51291" xr:uid="{95C281C4-AE37-44FE-984E-4F43D009B66C}"/>
    <cellStyle name="Normal 3 2 2 2 4 2 4 3" xfId="36066" xr:uid="{1D490F2B-B21A-4F86-BF64-4BC6E72743AF}"/>
    <cellStyle name="Normal 3 2 2 2 4 2 5" xfId="15957" xr:uid="{2BCCCCFA-4435-4C4F-8A41-AF0817DC7334}"/>
    <cellStyle name="Normal 3 2 2 2 4 2 5 2" xfId="46274" xr:uid="{CB3DBE4A-0B09-47E6-B072-EC79B58C3E13}"/>
    <cellStyle name="Normal 3 2 2 2 4 2 5 3" xfId="31049" xr:uid="{B2209844-F1E3-43D6-A897-60E0901EE93D}"/>
    <cellStyle name="Normal 3 2 2 2 4 2 6" xfId="41262" xr:uid="{A5089C63-32EF-436C-8A32-B597F2323AF9}"/>
    <cellStyle name="Normal 3 2 2 2 4 2 7" xfId="26036" xr:uid="{0F67F63C-AA64-4DD8-895F-3E1BE95996C2}"/>
    <cellStyle name="Normal 3 2 2 2 4 3" xfId="11759" xr:uid="{4C0AE324-B382-4D03-92D4-F0BAF0E94C53}"/>
    <cellStyle name="Normal 3 2 2 2 4 3 2" xfId="21812" xr:uid="{584010C5-AE1E-420C-805D-A48A46009275}"/>
    <cellStyle name="Normal 3 2 2 2 4 3 2 2" xfId="52126" xr:uid="{5BB09B51-BCB5-46A0-B3DD-34B7700FD37C}"/>
    <cellStyle name="Normal 3 2 2 2 4 3 2 3" xfId="36901" xr:uid="{4C97B721-B6D7-4361-956C-8BB9E864AD9F}"/>
    <cellStyle name="Normal 3 2 2 2 4 3 3" xfId="16793" xr:uid="{4BC1223B-EE88-4685-8D9D-FA4C0B14255E}"/>
    <cellStyle name="Normal 3 2 2 2 4 3 3 2" xfId="47109" xr:uid="{A6121BB7-43DD-483F-9E44-3567724839AC}"/>
    <cellStyle name="Normal 3 2 2 2 4 3 3 3" xfId="31884" xr:uid="{B4C8DE13-AFCB-4E04-8D39-48EA614F6B7E}"/>
    <cellStyle name="Normal 3 2 2 2 4 3 4" xfId="42096" xr:uid="{192A8A84-8C39-4C6A-97E4-E83C913292FC}"/>
    <cellStyle name="Normal 3 2 2 2 4 3 5" xfId="26871" xr:uid="{7906D794-773B-425D-9F3F-66E289E1AA6E}"/>
    <cellStyle name="Normal 3 2 2 2 4 4" xfId="13440" xr:uid="{0AE86B39-64A7-4AD2-945A-E77B533B337F}"/>
    <cellStyle name="Normal 3 2 2 2 4 4 2" xfId="23483" xr:uid="{56BD3516-97A7-43F8-9C2F-A0577F447635}"/>
    <cellStyle name="Normal 3 2 2 2 4 4 2 2" xfId="53797" xr:uid="{FAC88F60-5321-42EB-B783-E4FC10F3D063}"/>
    <cellStyle name="Normal 3 2 2 2 4 4 2 3" xfId="38572" xr:uid="{CF35BDCC-57B0-42AA-991F-4D0411BE10EF}"/>
    <cellStyle name="Normal 3 2 2 2 4 4 3" xfId="18464" xr:uid="{2494E6EF-DAB1-413E-B466-B353748D1E33}"/>
    <cellStyle name="Normal 3 2 2 2 4 4 3 2" xfId="48780" xr:uid="{EE0C8ABA-AF62-409C-BC3B-BF0A5A6AAFF6}"/>
    <cellStyle name="Normal 3 2 2 2 4 4 3 3" xfId="33555" xr:uid="{CDE2BDFD-839B-4E5F-9BDE-8FD292360A85}"/>
    <cellStyle name="Normal 3 2 2 2 4 4 4" xfId="43767" xr:uid="{4E970AAC-1795-4BBF-B21F-F0DFA4A329A1}"/>
    <cellStyle name="Normal 3 2 2 2 4 4 5" xfId="28542" xr:uid="{084C96AF-85DA-4769-B05D-F2F4E78EB800}"/>
    <cellStyle name="Normal 3 2 2 2 4 5" xfId="20141" xr:uid="{CFBD6731-DE17-4BFE-A017-5FB827A145EC}"/>
    <cellStyle name="Normal 3 2 2 2 4 5 2" xfId="50455" xr:uid="{EFD4C0CD-A325-44E9-A801-8C5E6279569B}"/>
    <cellStyle name="Normal 3 2 2 2 4 5 3" xfId="35230" xr:uid="{14B23D9E-C465-4240-903D-2935E58C0376}"/>
    <cellStyle name="Normal 3 2 2 2 4 6" xfId="15121" xr:uid="{5CDE3852-E4EE-485C-ABC3-CE470920F669}"/>
    <cellStyle name="Normal 3 2 2 2 4 6 2" xfId="45438" xr:uid="{95D795CE-DAA5-4089-9643-2ABEC2D33972}"/>
    <cellStyle name="Normal 3 2 2 2 4 6 3" xfId="30213" xr:uid="{C5B9A3D5-C48A-4252-BA3A-C698B56262A6}"/>
    <cellStyle name="Normal 3 2 2 2 4 7" xfId="40426" xr:uid="{40428FE8-E374-41FA-AE95-F6D681A05E5F}"/>
    <cellStyle name="Normal 3 2 2 2 4 8" xfId="25200" xr:uid="{85B8F2AE-925C-4E76-919B-5BE6BC51D963}"/>
    <cellStyle name="Normal 3 2 2 2 5" xfId="10491" xr:uid="{F91D045B-9C66-44C5-B5B3-7F8953F877D6}"/>
    <cellStyle name="Normal 3 2 2 2 5 2" xfId="12178" xr:uid="{AE05C7D4-825F-434A-A327-72A761129B77}"/>
    <cellStyle name="Normal 3 2 2 2 5 2 2" xfId="22230" xr:uid="{35B89AD8-5D74-4D78-B853-3185E72612BC}"/>
    <cellStyle name="Normal 3 2 2 2 5 2 2 2" xfId="52544" xr:uid="{B13B4E7C-1913-491E-9D9A-0353FBE4F288}"/>
    <cellStyle name="Normal 3 2 2 2 5 2 2 3" xfId="37319" xr:uid="{D52F9C49-4E7C-42C5-8D39-0F359A3D34BD}"/>
    <cellStyle name="Normal 3 2 2 2 5 2 3" xfId="17211" xr:uid="{EFE194FB-2E7B-46F8-9EE6-D2D00A1CBB84}"/>
    <cellStyle name="Normal 3 2 2 2 5 2 3 2" xfId="47527" xr:uid="{2846E509-ED49-48C7-88D3-F7066C72B218}"/>
    <cellStyle name="Normal 3 2 2 2 5 2 3 3" xfId="32302" xr:uid="{CB7B9D47-B0D5-4E72-A56F-E38CB0382CF4}"/>
    <cellStyle name="Normal 3 2 2 2 5 2 4" xfId="42514" xr:uid="{5CBF4B35-2562-46EB-A825-E30B0D50434A}"/>
    <cellStyle name="Normal 3 2 2 2 5 2 5" xfId="27289" xr:uid="{85C4BDE4-10F3-43F1-903F-1E63208EA237}"/>
    <cellStyle name="Normal 3 2 2 2 5 3" xfId="13858" xr:uid="{A8EA2CA6-362F-4DAF-A561-34B8BE5DA8F2}"/>
    <cellStyle name="Normal 3 2 2 2 5 3 2" xfId="23901" xr:uid="{2873468E-BB57-4839-8723-5C29DE931555}"/>
    <cellStyle name="Normal 3 2 2 2 5 3 2 2" xfId="54215" xr:uid="{B83BC2D4-97A5-4BF3-8C8C-AEBAC00CEE5A}"/>
    <cellStyle name="Normal 3 2 2 2 5 3 2 3" xfId="38990" xr:uid="{CD73F9A0-E399-4E8A-8FC8-D0A8E4136E64}"/>
    <cellStyle name="Normal 3 2 2 2 5 3 3" xfId="18882" xr:uid="{DFAE48C0-8CE3-4BDF-80FE-95BA21018EC7}"/>
    <cellStyle name="Normal 3 2 2 2 5 3 3 2" xfId="49198" xr:uid="{CECEA293-484A-47D0-A623-05343A74E95E}"/>
    <cellStyle name="Normal 3 2 2 2 5 3 3 3" xfId="33973" xr:uid="{1C40CB84-F23B-4099-B74A-C2A29889AE74}"/>
    <cellStyle name="Normal 3 2 2 2 5 3 4" xfId="44185" xr:uid="{2C93AEBE-4503-4106-90E9-5A56B2DD3EC2}"/>
    <cellStyle name="Normal 3 2 2 2 5 3 5" xfId="28960" xr:uid="{C8C55F6D-9993-4882-8FE2-DD843EDE0E74}"/>
    <cellStyle name="Normal 3 2 2 2 5 4" xfId="20559" xr:uid="{662977DF-002B-4D4E-BBB8-14C59B50E9D6}"/>
    <cellStyle name="Normal 3 2 2 2 5 4 2" xfId="50873" xr:uid="{DE1CE34B-AB6C-48D3-9D1D-8525298AA80A}"/>
    <cellStyle name="Normal 3 2 2 2 5 4 3" xfId="35648" xr:uid="{7CE2696F-17FB-4368-834B-41536BCB8479}"/>
    <cellStyle name="Normal 3 2 2 2 5 5" xfId="15539" xr:uid="{2E92D58D-47D2-439E-980E-6E73B16746AC}"/>
    <cellStyle name="Normal 3 2 2 2 5 5 2" xfId="45856" xr:uid="{CB591B19-1452-4F62-BE3D-5204D7B6A3FF}"/>
    <cellStyle name="Normal 3 2 2 2 5 5 3" xfId="30631" xr:uid="{271FE258-E7DE-47FB-9682-E72FC3BF5559}"/>
    <cellStyle name="Normal 3 2 2 2 5 6" xfId="40844" xr:uid="{87B7DA71-D62D-4A85-8240-0D01DC3B6048}"/>
    <cellStyle name="Normal 3 2 2 2 5 7" xfId="25618" xr:uid="{11E1E84C-D2FF-47F3-91DA-4311BDFE27DD}"/>
    <cellStyle name="Normal 3 2 2 2 6" xfId="11341" xr:uid="{932B3D4A-3FD0-45C1-973C-E40099DEC0C8}"/>
    <cellStyle name="Normal 3 2 2 2 6 2" xfId="21394" xr:uid="{965863D3-F14F-4B86-89F6-E0AFC0BD9DDB}"/>
    <cellStyle name="Normal 3 2 2 2 6 2 2" xfId="51708" xr:uid="{63D3F22E-AF90-49BE-851D-C11BE877C8D1}"/>
    <cellStyle name="Normal 3 2 2 2 6 2 3" xfId="36483" xr:uid="{0025B3AE-FC0E-46CE-A8BE-83292F90C959}"/>
    <cellStyle name="Normal 3 2 2 2 6 3" xfId="16375" xr:uid="{C102530F-5613-4037-BD8E-95EB05F11D28}"/>
    <cellStyle name="Normal 3 2 2 2 6 3 2" xfId="46691" xr:uid="{E1A37718-5F08-4AC0-A67F-DD915D1BF69B}"/>
    <cellStyle name="Normal 3 2 2 2 6 3 3" xfId="31466" xr:uid="{3AEC420F-23F9-4B35-9905-6BAD2C0253B8}"/>
    <cellStyle name="Normal 3 2 2 2 6 4" xfId="41678" xr:uid="{3A7E200A-9A6B-42B3-9E4B-0484E749C2AB}"/>
    <cellStyle name="Normal 3 2 2 2 6 5" xfId="26453" xr:uid="{4CD5BE6B-1240-40A2-B2E2-61826F5C766A}"/>
    <cellStyle name="Normal 3 2 2 2 7" xfId="13022" xr:uid="{D7907A86-5C05-477F-9506-D18A316CB198}"/>
    <cellStyle name="Normal 3 2 2 2 7 2" xfId="23065" xr:uid="{FD4CE0F9-5277-47BA-B161-7F8FF7114ADB}"/>
    <cellStyle name="Normal 3 2 2 2 7 2 2" xfId="53379" xr:uid="{DD749D95-97C4-4212-AA0F-5EEE023D7224}"/>
    <cellStyle name="Normal 3 2 2 2 7 2 3" xfId="38154" xr:uid="{9D52EC50-5B04-441F-A4BF-D701C191968E}"/>
    <cellStyle name="Normal 3 2 2 2 7 3" xfId="18046" xr:uid="{438BD91C-A72C-49B7-B649-0180C97C0B4D}"/>
    <cellStyle name="Normal 3 2 2 2 7 3 2" xfId="48362" xr:uid="{EB62019B-272A-4978-9291-F0E91EE5110E}"/>
    <cellStyle name="Normal 3 2 2 2 7 3 3" xfId="33137" xr:uid="{5C201590-8435-4B2F-8409-BC86F03F1264}"/>
    <cellStyle name="Normal 3 2 2 2 7 4" xfId="43349" xr:uid="{6378C9F0-83DF-4F45-B10B-E5BA2621E9A7}"/>
    <cellStyle name="Normal 3 2 2 2 7 5" xfId="28124" xr:uid="{4EFE3D6B-7AC9-4079-8033-EE743C2ECCC3}"/>
    <cellStyle name="Normal 3 2 2 2 8" xfId="19723" xr:uid="{963B71E4-6936-4BC5-9BAD-0E9FAB60B517}"/>
    <cellStyle name="Normal 3 2 2 2 8 2" xfId="50037" xr:uid="{BD4C4B13-E8BF-49ED-8031-FA208C121E12}"/>
    <cellStyle name="Normal 3 2 2 2 8 3" xfId="34812" xr:uid="{F01D99FC-0865-4FF2-84EA-F893E355164B}"/>
    <cellStyle name="Normal 3 2 2 2 9" xfId="14703" xr:uid="{C29E4B2B-12C1-4A3D-9494-F439ED2D7947}"/>
    <cellStyle name="Normal 3 2 2 2 9 2" xfId="45020" xr:uid="{15A992AA-5E86-4507-B391-7A2DD9612B15}"/>
    <cellStyle name="Normal 3 2 2 2 9 3" xfId="29795" xr:uid="{5A9996E1-4C21-416D-B92A-4D797AA63062}"/>
    <cellStyle name="Normal 3 2 2 20" xfId="3480" xr:uid="{AD9E780A-329C-45A4-86CE-5F2673DF50D8}"/>
    <cellStyle name="Normal 3 2 2 20 2" xfId="3481" xr:uid="{C53842DA-645D-4CB1-AF0E-D10F6522FA7A}"/>
    <cellStyle name="Normal 3 2 2 21" xfId="3482" xr:uid="{E519F274-E116-4580-B043-18E4359F72D2}"/>
    <cellStyle name="Normal 3 2 2 21 2" xfId="3483" xr:uid="{00AD3F98-518F-49ED-B622-CD7244C26C5A}"/>
    <cellStyle name="Normal 3 2 2 22" xfId="3484" xr:uid="{E8B2B6E9-39BD-47C2-9BB9-30441EEC7297}"/>
    <cellStyle name="Normal 3 2 2 22 2" xfId="3485" xr:uid="{D9A602CB-7E3A-445B-A54B-27D7619B0268}"/>
    <cellStyle name="Normal 3 2 2 23" xfId="3486" xr:uid="{7DD78657-34A3-41D1-B9DC-0597B04271A9}"/>
    <cellStyle name="Normal 3 2 2 23 2" xfId="3487" xr:uid="{40209A88-F4BF-4AA6-8BD3-8ED46352E8B8}"/>
    <cellStyle name="Normal 3 2 2 24" xfId="3488" xr:uid="{FC98A94D-CE00-4617-8BE3-55F146D3B96A}"/>
    <cellStyle name="Normal 3 2 2 24 2" xfId="3489" xr:uid="{51910EBB-3DF8-4F2F-9C76-289D13430CF6}"/>
    <cellStyle name="Normal 3 2 2 25" xfId="3490" xr:uid="{F0888FD7-0F81-41DC-96DE-5E4B7CBCC0B1}"/>
    <cellStyle name="Normal 3 2 2 25 2" xfId="3491" xr:uid="{E5917BD0-267D-45A1-B2E1-019DBF003148}"/>
    <cellStyle name="Normal 3 2 2 26" xfId="3492" xr:uid="{47857139-2895-4B85-8DC3-705F70C0AEAC}"/>
    <cellStyle name="Normal 3 2 2 26 2" xfId="3493" xr:uid="{B513E83F-9519-4719-BBD3-9C5B1C90E116}"/>
    <cellStyle name="Normal 3 2 2 27" xfId="3494" xr:uid="{4E98F6CB-21A5-4149-A31D-EB6896689096}"/>
    <cellStyle name="Normal 3 2 2 27 2" xfId="3495" xr:uid="{9257B9F9-FB2A-4DAC-AA97-0E076E8528F4}"/>
    <cellStyle name="Normal 3 2 2 28" xfId="3496" xr:uid="{C515841A-29E1-418A-9675-90968FC38C96}"/>
    <cellStyle name="Normal 3 2 2 28 2" xfId="3497" xr:uid="{0ED114F9-694A-4E61-98E4-356A5E0275E8}"/>
    <cellStyle name="Normal 3 2 2 29" xfId="3498" xr:uid="{E97CD74C-CB7D-4395-94B3-8868352676CF}"/>
    <cellStyle name="Normal 3 2 2 29 2" xfId="3499" xr:uid="{F5909692-546D-49DF-93CF-58B860CEFF4D}"/>
    <cellStyle name="Normal 3 2 2 3" xfId="3500" xr:uid="{162941CB-EC7F-4552-8E69-2BB2CC6F26E9}"/>
    <cellStyle name="Normal 3 2 2 3 10" xfId="24834" xr:uid="{667ED785-D388-4655-B499-A27C67D8D817}"/>
    <cellStyle name="Normal 3 2 2 3 11" xfId="9696" xr:uid="{5113830E-31CC-4729-817C-88CBABD08A40}"/>
    <cellStyle name="Normal 3 2 2 3 2" xfId="3501" xr:uid="{DE82DC2C-9EA5-4EDD-81C2-A00044004154}"/>
    <cellStyle name="Normal 3 2 2 3 2 10" xfId="9911" xr:uid="{5760AFAE-BAB6-4661-A898-9B7D39228C03}"/>
    <cellStyle name="Normal 3 2 2 3 2 2" xfId="10331" xr:uid="{299E0828-BCC6-405B-9828-163538DFDF5F}"/>
    <cellStyle name="Normal 3 2 2 3 2 2 2" xfId="11169" xr:uid="{E97EB49A-3AC7-4BD1-B59A-B20BE13FC77C}"/>
    <cellStyle name="Normal 3 2 2 3 2 2 2 2" xfId="12856" xr:uid="{EA3DC117-3C95-4711-8907-2CD6E2EF0B05}"/>
    <cellStyle name="Normal 3 2 2 3 2 2 2 2 2" xfId="22908" xr:uid="{54F98CF7-89C0-48E8-A816-B8B0EA2F218F}"/>
    <cellStyle name="Normal 3 2 2 3 2 2 2 2 2 2" xfId="53222" xr:uid="{4A0A6F43-A22D-4E74-9358-8F4B3CC73A40}"/>
    <cellStyle name="Normal 3 2 2 3 2 2 2 2 2 3" xfId="37997" xr:uid="{DA898DB5-22CA-4C3F-A448-A437B97930DF}"/>
    <cellStyle name="Normal 3 2 2 3 2 2 2 2 3" xfId="17889" xr:uid="{743D530E-244B-466C-AACC-534C0A665C7D}"/>
    <cellStyle name="Normal 3 2 2 3 2 2 2 2 3 2" xfId="48205" xr:uid="{6C16F880-2ECE-4250-9661-346F99F0AEC9}"/>
    <cellStyle name="Normal 3 2 2 3 2 2 2 2 3 3" xfId="32980" xr:uid="{381EDE3E-53D8-43A7-84B3-D3C12104D9E8}"/>
    <cellStyle name="Normal 3 2 2 3 2 2 2 2 4" xfId="43192" xr:uid="{724C2973-9F70-4E43-9263-C30E4ADBE182}"/>
    <cellStyle name="Normal 3 2 2 3 2 2 2 2 5" xfId="27967" xr:uid="{E64F106E-3EE6-40DE-8E75-4B89D429A8D1}"/>
    <cellStyle name="Normal 3 2 2 3 2 2 2 3" xfId="14536" xr:uid="{422F671A-5095-4530-A157-E458DF7505CE}"/>
    <cellStyle name="Normal 3 2 2 3 2 2 2 3 2" xfId="24579" xr:uid="{1DA0F114-FEC0-4725-9C25-B275A8E023B9}"/>
    <cellStyle name="Normal 3 2 2 3 2 2 2 3 2 2" xfId="54893" xr:uid="{E6BF000C-D093-4673-A62F-73F0AA75F80F}"/>
    <cellStyle name="Normal 3 2 2 3 2 2 2 3 2 3" xfId="39668" xr:uid="{3C3329D0-AA4D-464F-8470-F5D55BF41D42}"/>
    <cellStyle name="Normal 3 2 2 3 2 2 2 3 3" xfId="19560" xr:uid="{FF5F75CF-9D71-4CAE-A486-054543E97D24}"/>
    <cellStyle name="Normal 3 2 2 3 2 2 2 3 3 2" xfId="49876" xr:uid="{D046C7E9-5D74-40BD-8B06-89FB2951D2D0}"/>
    <cellStyle name="Normal 3 2 2 3 2 2 2 3 3 3" xfId="34651" xr:uid="{4392E515-6ACF-4398-AAFC-A900EA0FACD9}"/>
    <cellStyle name="Normal 3 2 2 3 2 2 2 3 4" xfId="44863" xr:uid="{CE106234-FAB8-47ED-82EC-1BC1A2988EDF}"/>
    <cellStyle name="Normal 3 2 2 3 2 2 2 3 5" xfId="29638" xr:uid="{8B2FD5B8-89CF-47C8-AF9F-0639D0BB1F52}"/>
    <cellStyle name="Normal 3 2 2 3 2 2 2 4" xfId="21237" xr:uid="{24D0D1AA-E414-4190-9BA2-DAA72958B0D4}"/>
    <cellStyle name="Normal 3 2 2 3 2 2 2 4 2" xfId="51551" xr:uid="{B72E9CB7-22BB-4C7D-A169-6BB92447EFF3}"/>
    <cellStyle name="Normal 3 2 2 3 2 2 2 4 3" xfId="36326" xr:uid="{8BB8CDCC-11F7-44D2-BC61-14998E7E8740}"/>
    <cellStyle name="Normal 3 2 2 3 2 2 2 5" xfId="16217" xr:uid="{9787B7F9-1A1E-4B7E-B60D-63E59C889765}"/>
    <cellStyle name="Normal 3 2 2 3 2 2 2 5 2" xfId="46534" xr:uid="{F58923E1-EB82-42B7-89FF-D2FD29E73093}"/>
    <cellStyle name="Normal 3 2 2 3 2 2 2 5 3" xfId="31309" xr:uid="{CC658A73-F1BB-4742-BBD2-3DC44EA09A3B}"/>
    <cellStyle name="Normal 3 2 2 3 2 2 2 6" xfId="41522" xr:uid="{7972597C-EA78-4146-8AE3-D659F39F24A2}"/>
    <cellStyle name="Normal 3 2 2 3 2 2 2 7" xfId="26296" xr:uid="{F4778D4A-1988-441D-B5DB-9283AC5C1045}"/>
    <cellStyle name="Normal 3 2 2 3 2 2 3" xfId="12019" xr:uid="{6529E4E0-6057-4539-8C8D-A10F732D0A64}"/>
    <cellStyle name="Normal 3 2 2 3 2 2 3 2" xfId="22072" xr:uid="{67A5EE6D-E79B-411D-8088-5BC0E3074446}"/>
    <cellStyle name="Normal 3 2 2 3 2 2 3 2 2" xfId="52386" xr:uid="{8D8A8DA4-CA78-4AF1-BA50-68F86EECDB79}"/>
    <cellStyle name="Normal 3 2 2 3 2 2 3 2 3" xfId="37161" xr:uid="{48D4402A-E90D-46CC-9BE6-190C1E126D55}"/>
    <cellStyle name="Normal 3 2 2 3 2 2 3 3" xfId="17053" xr:uid="{EAFD4CD3-E9CD-48EF-B8A5-F78A22B9DF61}"/>
    <cellStyle name="Normal 3 2 2 3 2 2 3 3 2" xfId="47369" xr:uid="{71B544AD-ACCB-44B5-8E90-B66D66E5C02A}"/>
    <cellStyle name="Normal 3 2 2 3 2 2 3 3 3" xfId="32144" xr:uid="{F1BDDDA9-E13E-4E72-B551-1EFAE5F1D318}"/>
    <cellStyle name="Normal 3 2 2 3 2 2 3 4" xfId="42356" xr:uid="{C265BBF5-BAC6-471A-8EEB-8124EE8256D2}"/>
    <cellStyle name="Normal 3 2 2 3 2 2 3 5" xfId="27131" xr:uid="{4D2AF126-3F6D-4FE7-A79C-C90A05AAA75E}"/>
    <cellStyle name="Normal 3 2 2 3 2 2 4" xfId="13700" xr:uid="{E8D01607-54C8-466E-BF1E-C4EDD999DD18}"/>
    <cellStyle name="Normal 3 2 2 3 2 2 4 2" xfId="23743" xr:uid="{4901823B-BF36-4298-9533-21FCE8076607}"/>
    <cellStyle name="Normal 3 2 2 3 2 2 4 2 2" xfId="54057" xr:uid="{E9F3CDE2-C8DA-47FC-98DE-83B53673C83A}"/>
    <cellStyle name="Normal 3 2 2 3 2 2 4 2 3" xfId="38832" xr:uid="{E005DE52-2016-40E7-B2A7-609F7EF2C879}"/>
    <cellStyle name="Normal 3 2 2 3 2 2 4 3" xfId="18724" xr:uid="{C2CABCE5-CF46-4FD1-A8E4-4C76D0BC384D}"/>
    <cellStyle name="Normal 3 2 2 3 2 2 4 3 2" xfId="49040" xr:uid="{3EAAD899-8C39-4E8B-859F-F36A64BCE1AC}"/>
    <cellStyle name="Normal 3 2 2 3 2 2 4 3 3" xfId="33815" xr:uid="{4665051B-8AB6-4B89-BE30-CDB16491A916}"/>
    <cellStyle name="Normal 3 2 2 3 2 2 4 4" xfId="44027" xr:uid="{B941DA7D-A695-491D-A4EC-578F5E3AB999}"/>
    <cellStyle name="Normal 3 2 2 3 2 2 4 5" xfId="28802" xr:uid="{7218E5C5-273C-4BBB-8537-76E05117810E}"/>
    <cellStyle name="Normal 3 2 2 3 2 2 5" xfId="20401" xr:uid="{DE878B48-746B-427E-941E-7214BFA98C72}"/>
    <cellStyle name="Normal 3 2 2 3 2 2 5 2" xfId="50715" xr:uid="{AE2A4141-BEB7-4660-8937-81583FB4273B}"/>
    <cellStyle name="Normal 3 2 2 3 2 2 5 3" xfId="35490" xr:uid="{FAAC23EA-70FF-45E9-9D08-50DF2AE6FA9B}"/>
    <cellStyle name="Normal 3 2 2 3 2 2 6" xfId="15381" xr:uid="{0A374D77-7B3A-49D5-8734-B7141F40DDDB}"/>
    <cellStyle name="Normal 3 2 2 3 2 2 6 2" xfId="45698" xr:uid="{746D80F7-7B58-46ED-BADE-671E4F6DDE25}"/>
    <cellStyle name="Normal 3 2 2 3 2 2 6 3" xfId="30473" xr:uid="{EC3864C3-76C6-444D-8705-8C1312FA241D}"/>
    <cellStyle name="Normal 3 2 2 3 2 2 7" xfId="40686" xr:uid="{FACB08DF-B6CE-4DC3-B569-2E1919F4F01D}"/>
    <cellStyle name="Normal 3 2 2 3 2 2 8" xfId="25460" xr:uid="{0FB76452-C327-41CA-8AE8-E405CD649A6F}"/>
    <cellStyle name="Normal 3 2 2 3 2 3" xfId="10751" xr:uid="{42C82598-DECD-46A8-83BF-7606808A6ABC}"/>
    <cellStyle name="Normal 3 2 2 3 2 3 2" xfId="12438" xr:uid="{3D70C6BA-71ED-4467-88AD-F00CABA61B5E}"/>
    <cellStyle name="Normal 3 2 2 3 2 3 2 2" xfId="22490" xr:uid="{6B1E33B1-61D2-4995-837B-344609EA8EF5}"/>
    <cellStyle name="Normal 3 2 2 3 2 3 2 2 2" xfId="52804" xr:uid="{7B6605CE-B188-4FE8-9875-48643BAB03E5}"/>
    <cellStyle name="Normal 3 2 2 3 2 3 2 2 3" xfId="37579" xr:uid="{560B962A-2C49-48E4-8F74-1BEB8519657B}"/>
    <cellStyle name="Normal 3 2 2 3 2 3 2 3" xfId="17471" xr:uid="{403D51FE-49E9-4C96-886B-CCF3DAF18BEE}"/>
    <cellStyle name="Normal 3 2 2 3 2 3 2 3 2" xfId="47787" xr:uid="{B47C7220-5E76-415E-81D1-E482C4FC4B4D}"/>
    <cellStyle name="Normal 3 2 2 3 2 3 2 3 3" xfId="32562" xr:uid="{2BF28E2F-A41F-49F4-BEDC-FA25766E8BD5}"/>
    <cellStyle name="Normal 3 2 2 3 2 3 2 4" xfId="42774" xr:uid="{D7EEDC78-16B6-491C-809B-3F1CDAE502C3}"/>
    <cellStyle name="Normal 3 2 2 3 2 3 2 5" xfId="27549" xr:uid="{4E7F7304-5A33-4C4F-A042-1FA085067EC5}"/>
    <cellStyle name="Normal 3 2 2 3 2 3 3" xfId="14118" xr:uid="{F24592E9-E260-47C4-A48F-7DDFE2B84413}"/>
    <cellStyle name="Normal 3 2 2 3 2 3 3 2" xfId="24161" xr:uid="{63CD1BD7-84F3-4779-8932-22E763E9B081}"/>
    <cellStyle name="Normal 3 2 2 3 2 3 3 2 2" xfId="54475" xr:uid="{74AA0AEC-8183-4087-BAC8-B94ECE357376}"/>
    <cellStyle name="Normal 3 2 2 3 2 3 3 2 3" xfId="39250" xr:uid="{0BCB959B-BE69-42E7-8EE8-F357B3E38309}"/>
    <cellStyle name="Normal 3 2 2 3 2 3 3 3" xfId="19142" xr:uid="{14DC31F1-7C99-44C6-8053-4E213CBC1240}"/>
    <cellStyle name="Normal 3 2 2 3 2 3 3 3 2" xfId="49458" xr:uid="{CB365CC5-6DD9-46DC-96BD-5FCC0096CA48}"/>
    <cellStyle name="Normal 3 2 2 3 2 3 3 3 3" xfId="34233" xr:uid="{0D0F3304-C122-4D7D-8B9A-BEBA1C1252B2}"/>
    <cellStyle name="Normal 3 2 2 3 2 3 3 4" xfId="44445" xr:uid="{AA7CD8C2-6679-49A1-BB82-9EB9F4D00D50}"/>
    <cellStyle name="Normal 3 2 2 3 2 3 3 5" xfId="29220" xr:uid="{05D9113B-2C67-4670-A368-44A69570C612}"/>
    <cellStyle name="Normal 3 2 2 3 2 3 4" xfId="20819" xr:uid="{B62DC307-DDAA-4CEA-BE59-50DB5ED5BF46}"/>
    <cellStyle name="Normal 3 2 2 3 2 3 4 2" xfId="51133" xr:uid="{EC4F2488-CCEB-4354-A4CA-4E379607759C}"/>
    <cellStyle name="Normal 3 2 2 3 2 3 4 3" xfId="35908" xr:uid="{339EF023-2860-4C1A-8899-E302C17A9A15}"/>
    <cellStyle name="Normal 3 2 2 3 2 3 5" xfId="15799" xr:uid="{87F8DFA8-1E6B-452D-AA2E-FC7F4E1F3EF1}"/>
    <cellStyle name="Normal 3 2 2 3 2 3 5 2" xfId="46116" xr:uid="{5367775F-4DCE-4F5E-9C27-A12E079E0AED}"/>
    <cellStyle name="Normal 3 2 2 3 2 3 5 3" xfId="30891" xr:uid="{E7CABBE3-F024-432A-BB84-E2464CF4262F}"/>
    <cellStyle name="Normal 3 2 2 3 2 3 6" xfId="41104" xr:uid="{F9BBCBF1-9DDB-479A-A51A-43A282DA9346}"/>
    <cellStyle name="Normal 3 2 2 3 2 3 7" xfId="25878" xr:uid="{905A3AD9-036F-465B-BAB7-2F273697E3EA}"/>
    <cellStyle name="Normal 3 2 2 3 2 4" xfId="11601" xr:uid="{B45A71C2-2961-42AA-AAC2-870BC122FA01}"/>
    <cellStyle name="Normal 3 2 2 3 2 4 2" xfId="21654" xr:uid="{1F26AB61-DE99-4F2E-9920-32EF5981040A}"/>
    <cellStyle name="Normal 3 2 2 3 2 4 2 2" xfId="51968" xr:uid="{1BDF270D-8E09-400E-8029-8BFD52B0C29E}"/>
    <cellStyle name="Normal 3 2 2 3 2 4 2 3" xfId="36743" xr:uid="{2DC70942-A29F-417C-A733-2052439469B8}"/>
    <cellStyle name="Normal 3 2 2 3 2 4 3" xfId="16635" xr:uid="{04FDA11A-5C85-4DB1-AC58-169320899B25}"/>
    <cellStyle name="Normal 3 2 2 3 2 4 3 2" xfId="46951" xr:uid="{7F217F8E-C2B0-4BBD-AC77-2A02BC66B72D}"/>
    <cellStyle name="Normal 3 2 2 3 2 4 3 3" xfId="31726" xr:uid="{1AE2D259-BD3C-4EAC-A752-B86193C862E0}"/>
    <cellStyle name="Normal 3 2 2 3 2 4 4" xfId="41938" xr:uid="{52F72734-02E5-4252-8DC1-C6E959C8DE0F}"/>
    <cellStyle name="Normal 3 2 2 3 2 4 5" xfId="26713" xr:uid="{8F61B6CA-3695-4E48-8809-9AC62B528A64}"/>
    <cellStyle name="Normal 3 2 2 3 2 5" xfId="13282" xr:uid="{D8BAE525-D4A7-4D80-9B3E-8D8D601AEF72}"/>
    <cellStyle name="Normal 3 2 2 3 2 5 2" xfId="23325" xr:uid="{D1614D4F-6298-431A-8BA3-26322C676FE7}"/>
    <cellStyle name="Normal 3 2 2 3 2 5 2 2" xfId="53639" xr:uid="{EFBC92B7-E65F-4BF4-AA94-9F3200AC1C9E}"/>
    <cellStyle name="Normal 3 2 2 3 2 5 2 3" xfId="38414" xr:uid="{31B02AB3-9BD4-4617-B83F-91C905571D1A}"/>
    <cellStyle name="Normal 3 2 2 3 2 5 3" xfId="18306" xr:uid="{64A6F888-4BCA-4A16-B837-FC6667123119}"/>
    <cellStyle name="Normal 3 2 2 3 2 5 3 2" xfId="48622" xr:uid="{87FD5442-5851-4B31-B59A-81242C09B1D6}"/>
    <cellStyle name="Normal 3 2 2 3 2 5 3 3" xfId="33397" xr:uid="{AD1E1439-B38F-4C9E-9A5B-5EB8B81730BA}"/>
    <cellStyle name="Normal 3 2 2 3 2 5 4" xfId="43609" xr:uid="{C1A0F75B-0279-4CF5-974B-D038A978ED5B}"/>
    <cellStyle name="Normal 3 2 2 3 2 5 5" xfId="28384" xr:uid="{A4D4B5D8-3558-4425-8CCC-741739869B16}"/>
    <cellStyle name="Normal 3 2 2 3 2 6" xfId="19983" xr:uid="{FB38EC07-F46F-46E1-A7F2-B0479DF60149}"/>
    <cellStyle name="Normal 3 2 2 3 2 6 2" xfId="50297" xr:uid="{41201E13-3515-4347-AF0B-C49FABCC728C}"/>
    <cellStyle name="Normal 3 2 2 3 2 6 3" xfId="35072" xr:uid="{ADAE5F78-2963-4276-A2A7-770B1C7CCC95}"/>
    <cellStyle name="Normal 3 2 2 3 2 7" xfId="14963" xr:uid="{A2D4181F-EBE2-40FA-9750-B4B1FA267DA7}"/>
    <cellStyle name="Normal 3 2 2 3 2 7 2" xfId="45280" xr:uid="{D5C335F2-ED9C-4B61-AE38-255AFFA0330D}"/>
    <cellStyle name="Normal 3 2 2 3 2 7 3" xfId="30055" xr:uid="{08002756-F736-4368-A85A-B1DEC241D796}"/>
    <cellStyle name="Normal 3 2 2 3 2 8" xfId="40268" xr:uid="{73F681E1-3D94-4E44-8C6A-658A2A7DB62A}"/>
    <cellStyle name="Normal 3 2 2 3 2 9" xfId="25042" xr:uid="{B2F5D2F0-22B0-407F-809F-C4A556BF33FE}"/>
    <cellStyle name="Normal 3 2 2 3 3" xfId="10123" xr:uid="{A0ABB274-8774-4FF5-8AC6-439ADC5A16CC}"/>
    <cellStyle name="Normal 3 2 2 3 3 2" xfId="10961" xr:uid="{48118345-D6DD-41F2-BDF2-1D51C4E7CCD0}"/>
    <cellStyle name="Normal 3 2 2 3 3 2 2" xfId="12648" xr:uid="{5286401E-F005-4774-83A4-D5947C770DB5}"/>
    <cellStyle name="Normal 3 2 2 3 3 2 2 2" xfId="22700" xr:uid="{5A68E11A-4299-4042-AFE3-68ACC957B9AE}"/>
    <cellStyle name="Normal 3 2 2 3 3 2 2 2 2" xfId="53014" xr:uid="{8E0AC4E5-BD0F-4F5F-B73F-20453CBEBCD6}"/>
    <cellStyle name="Normal 3 2 2 3 3 2 2 2 3" xfId="37789" xr:uid="{6E8422C9-B3CF-431C-8BC7-79223917D4C4}"/>
    <cellStyle name="Normal 3 2 2 3 3 2 2 3" xfId="17681" xr:uid="{D19128A2-C233-4116-A79F-7DFBED3DC6F1}"/>
    <cellStyle name="Normal 3 2 2 3 3 2 2 3 2" xfId="47997" xr:uid="{CCCCD05E-AA0B-4575-B46D-A0428F6A6EEA}"/>
    <cellStyle name="Normal 3 2 2 3 3 2 2 3 3" xfId="32772" xr:uid="{1B57FD59-9F26-463B-AFA1-5DC49DA30891}"/>
    <cellStyle name="Normal 3 2 2 3 3 2 2 4" xfId="42984" xr:uid="{3C8EDF6F-1679-4181-903F-7C19D100014F}"/>
    <cellStyle name="Normal 3 2 2 3 3 2 2 5" xfId="27759" xr:uid="{9F27972D-953F-4EB0-AA1C-5376B55C6B7F}"/>
    <cellStyle name="Normal 3 2 2 3 3 2 3" xfId="14328" xr:uid="{67BBB4BF-9AC5-422E-812A-803D17C06073}"/>
    <cellStyle name="Normal 3 2 2 3 3 2 3 2" xfId="24371" xr:uid="{7B7F1148-F602-43AE-809F-50A12E5F8D20}"/>
    <cellStyle name="Normal 3 2 2 3 3 2 3 2 2" xfId="54685" xr:uid="{21F77716-7D54-4914-8428-DB804068E497}"/>
    <cellStyle name="Normal 3 2 2 3 3 2 3 2 3" xfId="39460" xr:uid="{E3FB8012-2080-4034-94CA-FC7C8DFB78BE}"/>
    <cellStyle name="Normal 3 2 2 3 3 2 3 3" xfId="19352" xr:uid="{85B55277-3200-4D25-91F1-1FAC86C8D621}"/>
    <cellStyle name="Normal 3 2 2 3 3 2 3 3 2" xfId="49668" xr:uid="{E6DE145F-C187-4D24-BF6F-BF71C0CC4D3A}"/>
    <cellStyle name="Normal 3 2 2 3 3 2 3 3 3" xfId="34443" xr:uid="{57436B2F-17A6-4CDD-A6E3-96D24FA42ECA}"/>
    <cellStyle name="Normal 3 2 2 3 3 2 3 4" xfId="44655" xr:uid="{DF78876E-5A49-480A-AF12-523DD02D2665}"/>
    <cellStyle name="Normal 3 2 2 3 3 2 3 5" xfId="29430" xr:uid="{37287AA9-B0F6-4538-AA26-4A2944E1A3B5}"/>
    <cellStyle name="Normal 3 2 2 3 3 2 4" xfId="21029" xr:uid="{DB8FA8D8-6E5A-46BE-A5C6-33ECD67EB0BC}"/>
    <cellStyle name="Normal 3 2 2 3 3 2 4 2" xfId="51343" xr:uid="{4CCD0062-C14E-4C7B-A2A7-CA5C274DD899}"/>
    <cellStyle name="Normal 3 2 2 3 3 2 4 3" xfId="36118" xr:uid="{B37AA3FF-4E0D-4804-A32D-3710D31B7225}"/>
    <cellStyle name="Normal 3 2 2 3 3 2 5" xfId="16009" xr:uid="{EEE07F06-9238-4BC6-A6C8-E543F0419CFB}"/>
    <cellStyle name="Normal 3 2 2 3 3 2 5 2" xfId="46326" xr:uid="{4D6F9102-35A5-4E06-990B-1E2E072E5105}"/>
    <cellStyle name="Normal 3 2 2 3 3 2 5 3" xfId="31101" xr:uid="{768F8D70-C8A5-4275-94F8-AAC6EE4D8544}"/>
    <cellStyle name="Normal 3 2 2 3 3 2 6" xfId="41314" xr:uid="{BF336458-08C1-470D-8830-F8E09B24F079}"/>
    <cellStyle name="Normal 3 2 2 3 3 2 7" xfId="26088" xr:uid="{A8FA271B-992F-4DC8-94D4-7F45A4954A2C}"/>
    <cellStyle name="Normal 3 2 2 3 3 3" xfId="11811" xr:uid="{ED48A120-D346-46E5-81F2-112C74BF1BE6}"/>
    <cellStyle name="Normal 3 2 2 3 3 3 2" xfId="21864" xr:uid="{342FEFE0-29BE-4251-B8BA-54252946ECDA}"/>
    <cellStyle name="Normal 3 2 2 3 3 3 2 2" xfId="52178" xr:uid="{965B4663-1275-409A-B672-76FC215F0C70}"/>
    <cellStyle name="Normal 3 2 2 3 3 3 2 3" xfId="36953" xr:uid="{A8682A7B-3C62-4995-A127-DB6794006322}"/>
    <cellStyle name="Normal 3 2 2 3 3 3 3" xfId="16845" xr:uid="{3CC42F7C-7DF2-4F46-9600-B2EB172DD414}"/>
    <cellStyle name="Normal 3 2 2 3 3 3 3 2" xfId="47161" xr:uid="{A12693BF-4CFD-4EDB-A874-05160AD5C748}"/>
    <cellStyle name="Normal 3 2 2 3 3 3 3 3" xfId="31936" xr:uid="{7885BE90-F009-4D55-80C2-FFB8BFA45A53}"/>
    <cellStyle name="Normal 3 2 2 3 3 3 4" xfId="42148" xr:uid="{E4859B50-1D18-46D1-86C8-3FC0E7D5B6E7}"/>
    <cellStyle name="Normal 3 2 2 3 3 3 5" xfId="26923" xr:uid="{CA2305AD-E170-4BED-8B44-9CB2C207891A}"/>
    <cellStyle name="Normal 3 2 2 3 3 4" xfId="13492" xr:uid="{903CF517-433B-44B7-AAFB-ED07811D1C37}"/>
    <cellStyle name="Normal 3 2 2 3 3 4 2" xfId="23535" xr:uid="{FA0C796A-6195-449D-B440-5A412A6D97A0}"/>
    <cellStyle name="Normal 3 2 2 3 3 4 2 2" xfId="53849" xr:uid="{A0F0D5D2-251F-493E-BDBF-3E522C984433}"/>
    <cellStyle name="Normal 3 2 2 3 3 4 2 3" xfId="38624" xr:uid="{D8B927C1-9EF2-4DD6-989C-3724DB206B0B}"/>
    <cellStyle name="Normal 3 2 2 3 3 4 3" xfId="18516" xr:uid="{EE201E46-557B-443F-A3D9-565A48AFD952}"/>
    <cellStyle name="Normal 3 2 2 3 3 4 3 2" xfId="48832" xr:uid="{0C268E8E-9521-4DF8-A618-AA9E31814F40}"/>
    <cellStyle name="Normal 3 2 2 3 3 4 3 3" xfId="33607" xr:uid="{F99305C5-8E2E-4DD2-8700-AB5897926F2B}"/>
    <cellStyle name="Normal 3 2 2 3 3 4 4" xfId="43819" xr:uid="{D7A7DEA5-44F6-425B-9487-B20E6714282A}"/>
    <cellStyle name="Normal 3 2 2 3 3 4 5" xfId="28594" xr:uid="{66CD0F5E-0883-4717-9F1D-A326851D472D}"/>
    <cellStyle name="Normal 3 2 2 3 3 5" xfId="20193" xr:uid="{AEE62449-5C59-4BB0-9238-0CEC6DC6087E}"/>
    <cellStyle name="Normal 3 2 2 3 3 5 2" xfId="50507" xr:uid="{9E436999-4C60-4FF7-8C7D-D1717B03A87F}"/>
    <cellStyle name="Normal 3 2 2 3 3 5 3" xfId="35282" xr:uid="{87901A24-6F32-4DC4-9D2E-010C4073CC62}"/>
    <cellStyle name="Normal 3 2 2 3 3 6" xfId="15173" xr:uid="{10F48D91-C2F4-4CB3-AF62-66A1A657FCF7}"/>
    <cellStyle name="Normal 3 2 2 3 3 6 2" xfId="45490" xr:uid="{6E3A6B14-4210-406D-921B-CD22741079AE}"/>
    <cellStyle name="Normal 3 2 2 3 3 6 3" xfId="30265" xr:uid="{DB081AB7-22C6-499E-B2D9-FF145D4977F9}"/>
    <cellStyle name="Normal 3 2 2 3 3 7" xfId="40478" xr:uid="{4B080E51-03FC-4234-9C61-59AABF87DED6}"/>
    <cellStyle name="Normal 3 2 2 3 3 8" xfId="25252" xr:uid="{2CBAB601-3280-4DF9-8DEA-98686E946426}"/>
    <cellStyle name="Normal 3 2 2 3 4" xfId="10543" xr:uid="{4DDC8A28-470F-42D1-A7D1-29F6CBF53BBF}"/>
    <cellStyle name="Normal 3 2 2 3 4 2" xfId="12230" xr:uid="{62E9529F-0CB7-4F14-B76A-47452065EA32}"/>
    <cellStyle name="Normal 3 2 2 3 4 2 2" xfId="22282" xr:uid="{4EF50DD8-9634-4F75-922D-715AF00DBDD9}"/>
    <cellStyle name="Normal 3 2 2 3 4 2 2 2" xfId="52596" xr:uid="{0BA99A26-3233-491A-9307-43A2454A3A3C}"/>
    <cellStyle name="Normal 3 2 2 3 4 2 2 3" xfId="37371" xr:uid="{B2D2D222-64B2-42B2-8A9C-B74CDED9F71B}"/>
    <cellStyle name="Normal 3 2 2 3 4 2 3" xfId="17263" xr:uid="{F4D86F93-B0D2-4F17-BAD8-D7598EE385EC}"/>
    <cellStyle name="Normal 3 2 2 3 4 2 3 2" xfId="47579" xr:uid="{9275133E-2C35-4535-8659-650DD7A1C40D}"/>
    <cellStyle name="Normal 3 2 2 3 4 2 3 3" xfId="32354" xr:uid="{BA3614F1-0AE1-44CB-98DA-FCEC155497CE}"/>
    <cellStyle name="Normal 3 2 2 3 4 2 4" xfId="42566" xr:uid="{2EEDC8C4-3DD8-4B1D-81AC-C73F00412ECA}"/>
    <cellStyle name="Normal 3 2 2 3 4 2 5" xfId="27341" xr:uid="{D7A7455C-CEDE-4470-8A93-5DA5D68FCE39}"/>
    <cellStyle name="Normal 3 2 2 3 4 3" xfId="13910" xr:uid="{86704566-2F56-426A-ADEF-1D83B5E8F322}"/>
    <cellStyle name="Normal 3 2 2 3 4 3 2" xfId="23953" xr:uid="{72FBC134-CA98-49EA-B89B-B27FEBC6DD57}"/>
    <cellStyle name="Normal 3 2 2 3 4 3 2 2" xfId="54267" xr:uid="{3BFCB6DC-7099-4580-90C2-01E40757E1BE}"/>
    <cellStyle name="Normal 3 2 2 3 4 3 2 3" xfId="39042" xr:uid="{D2948264-BF3E-4ABB-A279-D2EA50648A8E}"/>
    <cellStyle name="Normal 3 2 2 3 4 3 3" xfId="18934" xr:uid="{91DED3C6-9412-4CC2-9FE1-D7B448A85D32}"/>
    <cellStyle name="Normal 3 2 2 3 4 3 3 2" xfId="49250" xr:uid="{4FFDF4BD-7212-4999-8D72-6A969AE27A07}"/>
    <cellStyle name="Normal 3 2 2 3 4 3 3 3" xfId="34025" xr:uid="{0A074AD4-5E7D-47D7-A447-F3515D13BA42}"/>
    <cellStyle name="Normal 3 2 2 3 4 3 4" xfId="44237" xr:uid="{31BE83D6-E538-4B42-B419-66C4B3A5EB15}"/>
    <cellStyle name="Normal 3 2 2 3 4 3 5" xfId="29012" xr:uid="{B9901678-C2C1-416D-A02D-6C59CBD813E8}"/>
    <cellStyle name="Normal 3 2 2 3 4 4" xfId="20611" xr:uid="{478695B1-424A-418A-815A-1A95263BC861}"/>
    <cellStyle name="Normal 3 2 2 3 4 4 2" xfId="50925" xr:uid="{753170D7-8D1D-4C9C-874E-D9E766AFC77A}"/>
    <cellStyle name="Normal 3 2 2 3 4 4 3" xfId="35700" xr:uid="{61EF703C-911D-4BC7-ABE4-EBEAE0D4DD77}"/>
    <cellStyle name="Normal 3 2 2 3 4 5" xfId="15591" xr:uid="{14FB0DDD-4427-499D-A334-024768640023}"/>
    <cellStyle name="Normal 3 2 2 3 4 5 2" xfId="45908" xr:uid="{39892E8A-6789-4760-A569-8CF8EFCBD5FE}"/>
    <cellStyle name="Normal 3 2 2 3 4 5 3" xfId="30683" xr:uid="{EA2639D0-E5F5-461F-B6B8-0DDE9709C4B0}"/>
    <cellStyle name="Normal 3 2 2 3 4 6" xfId="40896" xr:uid="{DEF8F4BB-A55E-4C57-A0CE-39C84E8818DC}"/>
    <cellStyle name="Normal 3 2 2 3 4 7" xfId="25670" xr:uid="{9FC7DCE2-F8D1-4EDA-BD9E-F7F40305419E}"/>
    <cellStyle name="Normal 3 2 2 3 5" xfId="11393" xr:uid="{FA362FBB-B7D5-49EC-B519-2CA347680DA9}"/>
    <cellStyle name="Normal 3 2 2 3 5 2" xfId="21446" xr:uid="{9AF53613-0028-46E8-9081-857ACAAAB526}"/>
    <cellStyle name="Normal 3 2 2 3 5 2 2" xfId="51760" xr:uid="{857468B0-DDE8-4895-B183-E15DB7EBFB13}"/>
    <cellStyle name="Normal 3 2 2 3 5 2 3" xfId="36535" xr:uid="{90E5FBAF-C5CE-47DD-9597-04C88CDA9E27}"/>
    <cellStyle name="Normal 3 2 2 3 5 3" xfId="16427" xr:uid="{5099D148-EBB7-455A-9E05-52430C728D5E}"/>
    <cellStyle name="Normal 3 2 2 3 5 3 2" xfId="46743" xr:uid="{B603EEA2-B6AC-4869-83D3-BC0DB2C3BC8E}"/>
    <cellStyle name="Normal 3 2 2 3 5 3 3" xfId="31518" xr:uid="{A309A35F-8891-40A0-8099-17393F3B2A41}"/>
    <cellStyle name="Normal 3 2 2 3 5 4" xfId="41730" xr:uid="{A1ADB1A0-070A-409B-834A-1B26C954C1BA}"/>
    <cellStyle name="Normal 3 2 2 3 5 5" xfId="26505" xr:uid="{3772636F-9ECC-45E3-B58C-98D028FD4F6B}"/>
    <cellStyle name="Normal 3 2 2 3 6" xfId="13074" xr:uid="{E4D59FBD-7362-46D2-B6CC-231695CB0A85}"/>
    <cellStyle name="Normal 3 2 2 3 6 2" xfId="23117" xr:uid="{0D31C255-2234-458E-8992-F868732C4775}"/>
    <cellStyle name="Normal 3 2 2 3 6 2 2" xfId="53431" xr:uid="{B9E5D070-9D05-4F8E-8B0A-629ECD0DE518}"/>
    <cellStyle name="Normal 3 2 2 3 6 2 3" xfId="38206" xr:uid="{49018D81-F2EC-4E07-8159-CA77F3B03F25}"/>
    <cellStyle name="Normal 3 2 2 3 6 3" xfId="18098" xr:uid="{5730BE57-E6CC-457D-A177-BDF93F2FBA78}"/>
    <cellStyle name="Normal 3 2 2 3 6 3 2" xfId="48414" xr:uid="{A3AF171C-7DA0-4FF0-A343-71532FDCEB76}"/>
    <cellStyle name="Normal 3 2 2 3 6 3 3" xfId="33189" xr:uid="{9C8E86BA-B380-45EB-9068-4876B968C9E9}"/>
    <cellStyle name="Normal 3 2 2 3 6 4" xfId="43401" xr:uid="{66579907-B165-4ACE-82E8-36211AC0B0D0}"/>
    <cellStyle name="Normal 3 2 2 3 6 5" xfId="28176" xr:uid="{2292DB4F-B364-49D5-925E-7D580F449A96}"/>
    <cellStyle name="Normal 3 2 2 3 7" xfId="19775" xr:uid="{2E8166B2-9A94-4B0C-B44D-397363389F03}"/>
    <cellStyle name="Normal 3 2 2 3 7 2" xfId="50089" xr:uid="{14457E10-F9C5-4F76-8153-2A0A25FCAAB8}"/>
    <cellStyle name="Normal 3 2 2 3 7 3" xfId="34864" xr:uid="{6FBD3346-8533-4EC2-8E7D-86EFC6ACB8AC}"/>
    <cellStyle name="Normal 3 2 2 3 8" xfId="14755" xr:uid="{D0777CBC-2838-47EC-B7BA-B745FAE020E0}"/>
    <cellStyle name="Normal 3 2 2 3 8 2" xfId="45072" xr:uid="{37C33E93-27F0-4722-ADD4-581B15B46E4C}"/>
    <cellStyle name="Normal 3 2 2 3 8 3" xfId="29847" xr:uid="{CEF2A02A-0BD3-4157-87B0-19CD62CA0612}"/>
    <cellStyle name="Normal 3 2 2 3 9" xfId="40061" xr:uid="{DAAB8B90-6BA6-471A-9E23-E3D2529C8098}"/>
    <cellStyle name="Normal 3 2 2 30" xfId="3502" xr:uid="{F3F73544-DD70-4AE0-8FB2-2F3B67EA1222}"/>
    <cellStyle name="Normal 3 2 2 30 2" xfId="3503" xr:uid="{9FF3AF05-5141-4ED5-A715-9F02E6B22EC3}"/>
    <cellStyle name="Normal 3 2 2 31" xfId="3504" xr:uid="{E23EEB6F-1903-4415-B6D1-92CFF8EDD57E}"/>
    <cellStyle name="Normal 3 2 2 31 2" xfId="3505" xr:uid="{26C64B1D-6DFB-4E61-B16E-FA3B07BEA794}"/>
    <cellStyle name="Normal 3 2 2 32" xfId="3506" xr:uid="{EBC2347A-4FF8-490C-B011-F95AEAA4C5D4}"/>
    <cellStyle name="Normal 3 2 2 32 2" xfId="3507" xr:uid="{4436C5F3-A2EB-4904-A47A-23A32B2F7325}"/>
    <cellStyle name="Normal 3 2 2 33" xfId="3508" xr:uid="{CA2771CE-5C50-41C6-A2AF-9E1E949A5B86}"/>
    <cellStyle name="Normal 3 2 2 33 2" xfId="3509" xr:uid="{6367871E-8E87-43AA-80CB-5547AC190531}"/>
    <cellStyle name="Normal 3 2 2 34" xfId="3510" xr:uid="{A3B4215E-DF7E-4068-B442-3A3E48A02012}"/>
    <cellStyle name="Normal 3 2 2 35" xfId="9360" xr:uid="{A3E96F62-7DC2-4FB4-B9E3-1C85E7BF6A15}"/>
    <cellStyle name="Normal 3 2 2 4" xfId="3511" xr:uid="{81EA2E5C-C983-42BB-81CB-C6875038315B}"/>
    <cellStyle name="Normal 3 2 2 4 10" xfId="9806" xr:uid="{88753FCC-708F-45D0-AB73-3717CAB019F3}"/>
    <cellStyle name="Normal 3 2 2 4 2" xfId="3512" xr:uid="{C9AE3E95-0574-4DF3-9CE6-A00D8B572D28}"/>
    <cellStyle name="Normal 3 2 2 4 2 2" xfId="11065" xr:uid="{C17EBCB3-463C-4A36-8142-4D1DC9177F22}"/>
    <cellStyle name="Normal 3 2 2 4 2 2 2" xfId="12752" xr:uid="{65ED9316-E82E-43F9-84B7-E5E3C86FBA68}"/>
    <cellStyle name="Normal 3 2 2 4 2 2 2 2" xfId="22804" xr:uid="{9E3A8EF6-D521-49E9-8DE1-AC24F65DD087}"/>
    <cellStyle name="Normal 3 2 2 4 2 2 2 2 2" xfId="53118" xr:uid="{77C81E68-E153-4E7A-904F-6F2D0573C9D8}"/>
    <cellStyle name="Normal 3 2 2 4 2 2 2 2 3" xfId="37893" xr:uid="{E845103E-3477-42D3-A43D-067F9E593B7C}"/>
    <cellStyle name="Normal 3 2 2 4 2 2 2 3" xfId="17785" xr:uid="{EF6880E1-91FE-4D58-85B7-75471F32FAF0}"/>
    <cellStyle name="Normal 3 2 2 4 2 2 2 3 2" xfId="48101" xr:uid="{1180B312-0F4A-4340-89D7-E66B7C4F1881}"/>
    <cellStyle name="Normal 3 2 2 4 2 2 2 3 3" xfId="32876" xr:uid="{332E2282-9A68-4B26-AC95-5BC1B4A31DBC}"/>
    <cellStyle name="Normal 3 2 2 4 2 2 2 4" xfId="43088" xr:uid="{E9DD79DE-1E00-43BE-BF5C-2511DC862061}"/>
    <cellStyle name="Normal 3 2 2 4 2 2 2 5" xfId="27863" xr:uid="{6455AD16-F5D9-4A82-8BF9-B73F197A07B0}"/>
    <cellStyle name="Normal 3 2 2 4 2 2 3" xfId="14432" xr:uid="{E23B2216-9AC9-4E1F-94A1-DBC26FA4201D}"/>
    <cellStyle name="Normal 3 2 2 4 2 2 3 2" xfId="24475" xr:uid="{793B36AC-6C83-4A07-9F68-90214087B4EE}"/>
    <cellStyle name="Normal 3 2 2 4 2 2 3 2 2" xfId="54789" xr:uid="{D07900CC-C6AC-4E45-B401-BEA4DF83E4D1}"/>
    <cellStyle name="Normal 3 2 2 4 2 2 3 2 3" xfId="39564" xr:uid="{B9ECA942-A324-4B1F-A04B-306BC7AC8B69}"/>
    <cellStyle name="Normal 3 2 2 4 2 2 3 3" xfId="19456" xr:uid="{607BE2D8-E2C6-4987-8079-8FF62E0E3A0A}"/>
    <cellStyle name="Normal 3 2 2 4 2 2 3 3 2" xfId="49772" xr:uid="{9620A48F-B34E-4B76-B230-2ECF698AEEC3}"/>
    <cellStyle name="Normal 3 2 2 4 2 2 3 3 3" xfId="34547" xr:uid="{D0DA595D-E4B8-420A-BF9B-34B075CB4BE2}"/>
    <cellStyle name="Normal 3 2 2 4 2 2 3 4" xfId="44759" xr:uid="{0FB0ADF4-3181-41C8-8597-CB562D6671C7}"/>
    <cellStyle name="Normal 3 2 2 4 2 2 3 5" xfId="29534" xr:uid="{A6E7A5D3-DF34-4F08-A82B-24A3C741E1C7}"/>
    <cellStyle name="Normal 3 2 2 4 2 2 4" xfId="21133" xr:uid="{ABD0F2E6-EEAC-44C0-BE45-1CBEA3FD9DAB}"/>
    <cellStyle name="Normal 3 2 2 4 2 2 4 2" xfId="51447" xr:uid="{6177A34D-60E4-45BA-AAC4-10E8B3BC983A}"/>
    <cellStyle name="Normal 3 2 2 4 2 2 4 3" xfId="36222" xr:uid="{F3DEB279-C6E7-4594-A8B3-C39453E7C173}"/>
    <cellStyle name="Normal 3 2 2 4 2 2 5" xfId="16113" xr:uid="{F44BE573-237D-4DF4-9062-6283AF79A7D3}"/>
    <cellStyle name="Normal 3 2 2 4 2 2 5 2" xfId="46430" xr:uid="{B50C29E0-6AC2-4065-BF45-58446C3D3935}"/>
    <cellStyle name="Normal 3 2 2 4 2 2 5 3" xfId="31205" xr:uid="{19FCDEB6-8F07-4BB5-941B-12304D83A125}"/>
    <cellStyle name="Normal 3 2 2 4 2 2 6" xfId="41418" xr:uid="{4B9D3051-4584-4ACE-A2E2-BD4068DFCE1C}"/>
    <cellStyle name="Normal 3 2 2 4 2 2 7" xfId="26192" xr:uid="{CBA78CBC-7FE5-415C-AEF1-B3A297817135}"/>
    <cellStyle name="Normal 3 2 2 4 2 3" xfId="11915" xr:uid="{B0FB2CF0-FE2F-4821-BF62-946FEB5EB374}"/>
    <cellStyle name="Normal 3 2 2 4 2 3 2" xfId="21968" xr:uid="{753D1344-A8FD-4D3D-A218-6DA23983239B}"/>
    <cellStyle name="Normal 3 2 2 4 2 3 2 2" xfId="52282" xr:uid="{F9895A1E-CB8C-4148-9654-CC1E2A84A3B6}"/>
    <cellStyle name="Normal 3 2 2 4 2 3 2 3" xfId="37057" xr:uid="{7DC1999F-5F44-48B5-A432-F1EA29D4370D}"/>
    <cellStyle name="Normal 3 2 2 4 2 3 3" xfId="16949" xr:uid="{B5A69DEC-2CFE-418E-8DE5-77658EEDCF7B}"/>
    <cellStyle name="Normal 3 2 2 4 2 3 3 2" xfId="47265" xr:uid="{9D71E9C3-72BB-4174-8660-9D4B121F18B2}"/>
    <cellStyle name="Normal 3 2 2 4 2 3 3 3" xfId="32040" xr:uid="{E33FD698-9161-46E6-938A-37FFC2061231}"/>
    <cellStyle name="Normal 3 2 2 4 2 3 4" xfId="42252" xr:uid="{3355A1A3-D3C0-47D8-BCC5-15B4B0C314C5}"/>
    <cellStyle name="Normal 3 2 2 4 2 3 5" xfId="27027" xr:uid="{00960567-9BB3-4D2F-B800-3ECDD3A5A92E}"/>
    <cellStyle name="Normal 3 2 2 4 2 4" xfId="13596" xr:uid="{66E8527A-9FB9-483D-A6D6-314374CC810A}"/>
    <cellStyle name="Normal 3 2 2 4 2 4 2" xfId="23639" xr:uid="{17A4E94C-762D-453A-9368-ED186D7F1C56}"/>
    <cellStyle name="Normal 3 2 2 4 2 4 2 2" xfId="53953" xr:uid="{5F1DD5F8-EF6A-4DC5-A51B-1FF6DAB16975}"/>
    <cellStyle name="Normal 3 2 2 4 2 4 2 3" xfId="38728" xr:uid="{571C278B-12CA-412A-81D8-AACEECC8DC89}"/>
    <cellStyle name="Normal 3 2 2 4 2 4 3" xfId="18620" xr:uid="{AF7CDD82-8D93-408B-AD34-23A96DFEAF2E}"/>
    <cellStyle name="Normal 3 2 2 4 2 4 3 2" xfId="48936" xr:uid="{878C8AD2-AEA5-46CD-AB94-91A17E949B7E}"/>
    <cellStyle name="Normal 3 2 2 4 2 4 3 3" xfId="33711" xr:uid="{1D2E8F20-3216-4E5A-B2CD-B7CCE12F5749}"/>
    <cellStyle name="Normal 3 2 2 4 2 4 4" xfId="43923" xr:uid="{0C916118-0C6E-43B1-8809-00257AD90D63}"/>
    <cellStyle name="Normal 3 2 2 4 2 4 5" xfId="28698" xr:uid="{006CB16A-4AD3-41E0-9083-74840771255B}"/>
    <cellStyle name="Normal 3 2 2 4 2 5" xfId="20297" xr:uid="{84D664BA-F9C6-4E20-918E-BA56FA6E611A}"/>
    <cellStyle name="Normal 3 2 2 4 2 5 2" xfId="50611" xr:uid="{5EB27FE9-A46F-4CEA-A06C-EAF4DE7DC94C}"/>
    <cellStyle name="Normal 3 2 2 4 2 5 3" xfId="35386" xr:uid="{B5E879F7-96A3-4EA7-B8C2-3B8F0F78B41D}"/>
    <cellStyle name="Normal 3 2 2 4 2 6" xfId="15277" xr:uid="{869CEFE0-07A3-4650-96AA-462E247B377B}"/>
    <cellStyle name="Normal 3 2 2 4 2 6 2" xfId="45594" xr:uid="{B521F39C-F19A-4B25-9399-71796E57010C}"/>
    <cellStyle name="Normal 3 2 2 4 2 6 3" xfId="30369" xr:uid="{59CB3065-EE3B-4428-AE23-C304FDDE7572}"/>
    <cellStyle name="Normal 3 2 2 4 2 7" xfId="40582" xr:uid="{0EF6C461-1149-45C3-999E-1FE3E57BE986}"/>
    <cellStyle name="Normal 3 2 2 4 2 8" xfId="25356" xr:uid="{A8CC15EC-D408-4BC1-AE09-33583894C43A}"/>
    <cellStyle name="Normal 3 2 2 4 2 9" xfId="10227" xr:uid="{FCCEAA36-0AB0-4B3D-B598-3D67E8AB8BF7}"/>
    <cellStyle name="Normal 3 2 2 4 3" xfId="10647" xr:uid="{220413A5-E4DA-4E3C-AF1D-121EFF213B8D}"/>
    <cellStyle name="Normal 3 2 2 4 3 2" xfId="12334" xr:uid="{832CB37B-1FA7-49BD-A1C4-D76E1AD58290}"/>
    <cellStyle name="Normal 3 2 2 4 3 2 2" xfId="22386" xr:uid="{0F006890-1085-46C4-8BCC-5DE4A6241024}"/>
    <cellStyle name="Normal 3 2 2 4 3 2 2 2" xfId="52700" xr:uid="{9718452D-C8C5-451F-A4AA-F3D56A3ED96E}"/>
    <cellStyle name="Normal 3 2 2 4 3 2 2 3" xfId="37475" xr:uid="{4272EDC9-A6ED-4DBF-8719-800C637687D4}"/>
    <cellStyle name="Normal 3 2 2 4 3 2 3" xfId="17367" xr:uid="{5641085B-6E33-4460-B0B6-C1BBF484C430}"/>
    <cellStyle name="Normal 3 2 2 4 3 2 3 2" xfId="47683" xr:uid="{76CA591D-7B27-4DA8-996D-41D3F347B35D}"/>
    <cellStyle name="Normal 3 2 2 4 3 2 3 3" xfId="32458" xr:uid="{A940A86B-491E-415F-BAB0-132CD51F92DF}"/>
    <cellStyle name="Normal 3 2 2 4 3 2 4" xfId="42670" xr:uid="{C62F475B-4792-422A-8573-793AE7BD94CA}"/>
    <cellStyle name="Normal 3 2 2 4 3 2 5" xfId="27445" xr:uid="{4ED706FA-7310-44FD-9001-4F2C00997EFF}"/>
    <cellStyle name="Normal 3 2 2 4 3 3" xfId="14014" xr:uid="{FCA244CA-B7D0-4E7C-B71A-6BD59909C39C}"/>
    <cellStyle name="Normal 3 2 2 4 3 3 2" xfId="24057" xr:uid="{8068E8F1-C409-40AB-ABCA-E62E079383C2}"/>
    <cellStyle name="Normal 3 2 2 4 3 3 2 2" xfId="54371" xr:uid="{C0DE9B43-80BD-4DA7-A1A6-BFA90731FB25}"/>
    <cellStyle name="Normal 3 2 2 4 3 3 2 3" xfId="39146" xr:uid="{87DF4E7B-9522-4D5E-A380-239FB842154A}"/>
    <cellStyle name="Normal 3 2 2 4 3 3 3" xfId="19038" xr:uid="{D064EC65-D59D-47AE-8A62-36334135A4E5}"/>
    <cellStyle name="Normal 3 2 2 4 3 3 3 2" xfId="49354" xr:uid="{441FD1C6-9E85-4AAA-B403-1B2987FEAABC}"/>
    <cellStyle name="Normal 3 2 2 4 3 3 3 3" xfId="34129" xr:uid="{7B528877-ABDF-43FA-809C-FF76C15A2F51}"/>
    <cellStyle name="Normal 3 2 2 4 3 3 4" xfId="44341" xr:uid="{E5E5F469-95CE-4362-82EE-B1E580D8AB70}"/>
    <cellStyle name="Normal 3 2 2 4 3 3 5" xfId="29116" xr:uid="{125A7BC6-57F9-463E-B2DC-27553370970D}"/>
    <cellStyle name="Normal 3 2 2 4 3 4" xfId="20715" xr:uid="{4BA0D49E-A6E0-44FE-A07E-6C830B5BF711}"/>
    <cellStyle name="Normal 3 2 2 4 3 4 2" xfId="51029" xr:uid="{8A48C9F3-62AE-4ED1-A58B-484D23F498C1}"/>
    <cellStyle name="Normal 3 2 2 4 3 4 3" xfId="35804" xr:uid="{10A9812C-9EDE-472D-A250-C6BDE0D8D499}"/>
    <cellStyle name="Normal 3 2 2 4 3 5" xfId="15695" xr:uid="{9E58DF4D-9276-450D-8F61-7EA19FC466B0}"/>
    <cellStyle name="Normal 3 2 2 4 3 5 2" xfId="46012" xr:uid="{E688CD3F-BF15-46B0-8C78-2D11CE61DCE0}"/>
    <cellStyle name="Normal 3 2 2 4 3 5 3" xfId="30787" xr:uid="{5A82FC3F-A44A-4E36-B27E-89EEDCB20D0F}"/>
    <cellStyle name="Normal 3 2 2 4 3 6" xfId="41000" xr:uid="{AF59EB3B-FD5D-4271-9340-E65294B8FA24}"/>
    <cellStyle name="Normal 3 2 2 4 3 7" xfId="25774" xr:uid="{5D980FE4-383F-4841-B91E-D425D1987F1A}"/>
    <cellStyle name="Normal 3 2 2 4 4" xfId="11497" xr:uid="{FE3FBD23-543A-4A51-AEA9-4371ED3DC5E0}"/>
    <cellStyle name="Normal 3 2 2 4 4 2" xfId="21550" xr:uid="{2061C99C-14F3-4F78-8444-CFFDAED1B3FA}"/>
    <cellStyle name="Normal 3 2 2 4 4 2 2" xfId="51864" xr:uid="{CA1571C4-15A3-49B4-99E9-711CB1D1584D}"/>
    <cellStyle name="Normal 3 2 2 4 4 2 3" xfId="36639" xr:uid="{40DCD5B2-D735-4890-B273-F09955D5934F}"/>
    <cellStyle name="Normal 3 2 2 4 4 3" xfId="16531" xr:uid="{A46DAFFB-39DD-4399-B6ED-BF7151BAD5FD}"/>
    <cellStyle name="Normal 3 2 2 4 4 3 2" xfId="46847" xr:uid="{D6E71DD7-B2D7-44E2-BA05-203517C36A2F}"/>
    <cellStyle name="Normal 3 2 2 4 4 3 3" xfId="31622" xr:uid="{9BF3AE8B-CBCC-4DE0-9CCB-F0A2729EA4CC}"/>
    <cellStyle name="Normal 3 2 2 4 4 4" xfId="41834" xr:uid="{5FE6BA8B-376B-4D8E-AD14-52E98A837A6A}"/>
    <cellStyle name="Normal 3 2 2 4 4 5" xfId="26609" xr:uid="{1F0EF581-DB63-4CC0-BE19-2B8C66A8BEF8}"/>
    <cellStyle name="Normal 3 2 2 4 5" xfId="13178" xr:uid="{8A1BDAA0-858E-40F6-AC5A-294858F03565}"/>
    <cellStyle name="Normal 3 2 2 4 5 2" xfId="23221" xr:uid="{43AE7583-DFFE-4118-8545-BA5EE213CF94}"/>
    <cellStyle name="Normal 3 2 2 4 5 2 2" xfId="53535" xr:uid="{8EEB1880-E271-4B06-9AC3-6ECCFAA01363}"/>
    <cellStyle name="Normal 3 2 2 4 5 2 3" xfId="38310" xr:uid="{22CAACF7-BD14-40BC-AA13-7038A8304DB3}"/>
    <cellStyle name="Normal 3 2 2 4 5 3" xfId="18202" xr:uid="{41F1B233-5BCE-47BF-BB54-8875A59D1C30}"/>
    <cellStyle name="Normal 3 2 2 4 5 3 2" xfId="48518" xr:uid="{64C8ECC2-8DD3-49BA-9CC7-D4322641DE87}"/>
    <cellStyle name="Normal 3 2 2 4 5 3 3" xfId="33293" xr:uid="{AAFF045A-C108-4FA5-8C5C-A5C78505D49C}"/>
    <cellStyle name="Normal 3 2 2 4 5 4" xfId="43505" xr:uid="{1FF94DCD-4C6E-4DD7-84A8-A49A5FDE279F}"/>
    <cellStyle name="Normal 3 2 2 4 5 5" xfId="28280" xr:uid="{F65765D6-7C50-4DAE-AEEC-D1A418231518}"/>
    <cellStyle name="Normal 3 2 2 4 6" xfId="19879" xr:uid="{F2E67810-CD70-43BD-92B9-2DF75DFDE083}"/>
    <cellStyle name="Normal 3 2 2 4 6 2" xfId="50193" xr:uid="{0A4D10A2-DA50-4507-BD86-91E4BA0991A3}"/>
    <cellStyle name="Normal 3 2 2 4 6 3" xfId="34968" xr:uid="{EBD8D3BA-D7B4-42F4-8377-4DBA97CAD803}"/>
    <cellStyle name="Normal 3 2 2 4 7" xfId="14859" xr:uid="{9E729499-A437-405E-9E34-AD5A19094DD7}"/>
    <cellStyle name="Normal 3 2 2 4 7 2" xfId="45176" xr:uid="{6D67F4E1-6129-472A-B7A5-B0EE1AFB37EB}"/>
    <cellStyle name="Normal 3 2 2 4 7 3" xfId="29951" xr:uid="{D21146B4-CE5A-4505-8033-5124BC3DE0DC}"/>
    <cellStyle name="Normal 3 2 2 4 8" xfId="40164" xr:uid="{EFD3F1B0-EA0B-4A10-AE3F-F5947C00E0F0}"/>
    <cellStyle name="Normal 3 2 2 4 9" xfId="24938" xr:uid="{A89C6920-3089-4C80-881E-F53E1EA0E767}"/>
    <cellStyle name="Normal 3 2 2 5" xfId="3513" xr:uid="{81083A27-5112-434D-9D20-CAC253AE30A2}"/>
    <cellStyle name="Normal 3 2 2 5 2" xfId="3514" xr:uid="{5ED27A63-5CD3-419E-ADD3-61009E3E9ADE}"/>
    <cellStyle name="Normal 3 2 2 5 2 2" xfId="12544" xr:uid="{EB754241-A19D-4DED-ADE0-9C77B281DEB6}"/>
    <cellStyle name="Normal 3 2 2 5 2 2 2" xfId="22596" xr:uid="{85FC991F-CDCF-4DA1-A2E0-401B0BE3AD17}"/>
    <cellStyle name="Normal 3 2 2 5 2 2 2 2" xfId="52910" xr:uid="{2395E4AF-F41E-4BE3-B43A-0B6D64CA2E47}"/>
    <cellStyle name="Normal 3 2 2 5 2 2 2 3" xfId="37685" xr:uid="{370B237E-E61A-40C4-82CE-689EEE8C9A30}"/>
    <cellStyle name="Normal 3 2 2 5 2 2 3" xfId="17577" xr:uid="{E56D598B-DDD1-4C46-A4BD-4039638661AF}"/>
    <cellStyle name="Normal 3 2 2 5 2 2 3 2" xfId="47893" xr:uid="{3AD60AF8-A2A5-415F-94C3-1A686941CE7C}"/>
    <cellStyle name="Normal 3 2 2 5 2 2 3 3" xfId="32668" xr:uid="{A25E15A5-7C58-4946-96A5-FA028592D424}"/>
    <cellStyle name="Normal 3 2 2 5 2 2 4" xfId="42880" xr:uid="{7831C51D-56C8-4072-953F-0A3BE9A137B2}"/>
    <cellStyle name="Normal 3 2 2 5 2 2 5" xfId="27655" xr:uid="{C892BAA2-9C52-43AB-B14A-CC0AE3C7D6F7}"/>
    <cellStyle name="Normal 3 2 2 5 2 3" xfId="14224" xr:uid="{141D56A0-3FE7-4CAC-88E2-1DCDC9E7B7BA}"/>
    <cellStyle name="Normal 3 2 2 5 2 3 2" xfId="24267" xr:uid="{A858079A-5DE9-46CD-AB77-FF6913E70444}"/>
    <cellStyle name="Normal 3 2 2 5 2 3 2 2" xfId="54581" xr:uid="{2664BACB-EBC5-4FCB-AB45-77873605EC6A}"/>
    <cellStyle name="Normal 3 2 2 5 2 3 2 3" xfId="39356" xr:uid="{78B16836-1715-419C-9877-0D97D85A2E9F}"/>
    <cellStyle name="Normal 3 2 2 5 2 3 3" xfId="19248" xr:uid="{75614C79-4FF3-45A0-8C87-A827D6C10004}"/>
    <cellStyle name="Normal 3 2 2 5 2 3 3 2" xfId="49564" xr:uid="{931154FE-EE7F-474E-A4C8-F2415EC2689F}"/>
    <cellStyle name="Normal 3 2 2 5 2 3 3 3" xfId="34339" xr:uid="{C4AFCDE1-6338-4DB1-ADC7-9F3592A0277A}"/>
    <cellStyle name="Normal 3 2 2 5 2 3 4" xfId="44551" xr:uid="{E996B441-8715-4B38-93D7-199D92E979B4}"/>
    <cellStyle name="Normal 3 2 2 5 2 3 5" xfId="29326" xr:uid="{B51BBDA3-396E-47AC-964C-13334C33F923}"/>
    <cellStyle name="Normal 3 2 2 5 2 4" xfId="20925" xr:uid="{A5E9E051-DAD9-4FCD-99B7-38F2552F810A}"/>
    <cellStyle name="Normal 3 2 2 5 2 4 2" xfId="51239" xr:uid="{4A47591C-F5AE-4F3A-98BC-3987BD3A6132}"/>
    <cellStyle name="Normal 3 2 2 5 2 4 3" xfId="36014" xr:uid="{59C584F6-B54D-42F2-AE2B-04F5EF189AE9}"/>
    <cellStyle name="Normal 3 2 2 5 2 5" xfId="15905" xr:uid="{6DB8A82A-0242-4101-9C6F-7D8741F2521B}"/>
    <cellStyle name="Normal 3 2 2 5 2 5 2" xfId="46222" xr:uid="{B14474A8-3C61-4ABD-BDB3-67660DF7A481}"/>
    <cellStyle name="Normal 3 2 2 5 2 5 3" xfId="30997" xr:uid="{20804905-0180-4856-B7B2-25818541DB80}"/>
    <cellStyle name="Normal 3 2 2 5 2 6" xfId="41210" xr:uid="{B8EC93C9-E1F9-4A55-8409-8872DA5E2628}"/>
    <cellStyle name="Normal 3 2 2 5 2 7" xfId="25984" xr:uid="{53B85D85-A45D-4BA8-85E3-D36ABE8BB3CF}"/>
    <cellStyle name="Normal 3 2 2 5 2 8" xfId="10857" xr:uid="{B1C9A042-EF63-44C5-9AA6-CD9482E149AF}"/>
    <cellStyle name="Normal 3 2 2 5 3" xfId="11707" xr:uid="{ED3FAD4C-EE78-4328-B886-7C10317203F9}"/>
    <cellStyle name="Normal 3 2 2 5 3 2" xfId="21760" xr:uid="{1EADE834-0E20-45DE-85B5-B52EDD670DA3}"/>
    <cellStyle name="Normal 3 2 2 5 3 2 2" xfId="52074" xr:uid="{E18336EF-964D-4939-9B4D-A204E28BD89E}"/>
    <cellStyle name="Normal 3 2 2 5 3 2 3" xfId="36849" xr:uid="{211A91DB-9EAD-4FA5-85D3-ABB0B7B9641E}"/>
    <cellStyle name="Normal 3 2 2 5 3 3" xfId="16741" xr:uid="{92B1790E-6E1F-4DAC-9251-6148124A777C}"/>
    <cellStyle name="Normal 3 2 2 5 3 3 2" xfId="47057" xr:uid="{0B7D8B7C-AB83-4664-A40C-77EB4B2C20DF}"/>
    <cellStyle name="Normal 3 2 2 5 3 3 3" xfId="31832" xr:uid="{339695B3-D3A0-4598-A580-E664D0C87A25}"/>
    <cellStyle name="Normal 3 2 2 5 3 4" xfId="42044" xr:uid="{4B017835-99A1-4328-A5FC-B6B6C67D5F60}"/>
    <cellStyle name="Normal 3 2 2 5 3 5" xfId="26819" xr:uid="{0B2B4D2A-22A9-4E31-9E51-4A819E351A85}"/>
    <cellStyle name="Normal 3 2 2 5 4" xfId="13388" xr:uid="{E8D6F525-DAF3-4115-93C3-31C84A38089B}"/>
    <cellStyle name="Normal 3 2 2 5 4 2" xfId="23431" xr:uid="{CDEA95D8-B0ED-49A2-89A8-1B5958B9AFF1}"/>
    <cellStyle name="Normal 3 2 2 5 4 2 2" xfId="53745" xr:uid="{7BDE6A70-1334-4D3A-928A-91545D47E6E6}"/>
    <cellStyle name="Normal 3 2 2 5 4 2 3" xfId="38520" xr:uid="{F219F356-3C5B-4E48-9F3A-1DC6BAB804E2}"/>
    <cellStyle name="Normal 3 2 2 5 4 3" xfId="18412" xr:uid="{B8738DB2-61DC-47A4-8960-75D866B2F6F0}"/>
    <cellStyle name="Normal 3 2 2 5 4 3 2" xfId="48728" xr:uid="{25396838-9920-48FF-AE08-78F3A6D06DCA}"/>
    <cellStyle name="Normal 3 2 2 5 4 3 3" xfId="33503" xr:uid="{B0A53F48-305C-4D62-A575-F67E5C01A784}"/>
    <cellStyle name="Normal 3 2 2 5 4 4" xfId="43715" xr:uid="{BBD32ABD-08FE-4B69-9EEA-1D7833268F8C}"/>
    <cellStyle name="Normal 3 2 2 5 4 5" xfId="28490" xr:uid="{6A5A1E24-52C3-42ED-B0AD-2128E0A4D2C7}"/>
    <cellStyle name="Normal 3 2 2 5 5" xfId="20089" xr:uid="{94FBCF78-841A-468E-9983-1FE6DA0EC410}"/>
    <cellStyle name="Normal 3 2 2 5 5 2" xfId="50403" xr:uid="{8F07872B-8507-48A8-96BA-66E2B645D341}"/>
    <cellStyle name="Normal 3 2 2 5 5 3" xfId="35178" xr:uid="{A99D913D-9EAD-42B8-90BE-FCED34E9438D}"/>
    <cellStyle name="Normal 3 2 2 5 6" xfId="15069" xr:uid="{2C0E937A-1F42-471A-85D5-E82477DEB110}"/>
    <cellStyle name="Normal 3 2 2 5 6 2" xfId="45386" xr:uid="{17B5045D-2A67-4DB2-8253-0B950DAD8B03}"/>
    <cellStyle name="Normal 3 2 2 5 6 3" xfId="30161" xr:uid="{9A245332-ADF8-42C2-B926-286A6AEABA1C}"/>
    <cellStyle name="Normal 3 2 2 5 7" xfId="40374" xr:uid="{1B1078F3-E8F0-49F3-B0D7-6365A7D49388}"/>
    <cellStyle name="Normal 3 2 2 5 8" xfId="25148" xr:uid="{917367CC-01F9-419F-9A05-ED7CDE7188E6}"/>
    <cellStyle name="Normal 3 2 2 5 9" xfId="10018" xr:uid="{D78717DD-B3C5-4B2A-82A0-F54C2AE8B1A8}"/>
    <cellStyle name="Normal 3 2 2 6" xfId="3515" xr:uid="{BAB0CA35-4043-476F-8D69-40A91668C646}"/>
    <cellStyle name="Normal 3 2 2 6 2" xfId="3516" xr:uid="{92CBE59D-C171-4CA1-BFDA-D1767F57B051}"/>
    <cellStyle name="Normal 3 2 2 6 2 2" xfId="22178" xr:uid="{59152BAB-FC3C-4FCC-98C6-C5F94C263D9C}"/>
    <cellStyle name="Normal 3 2 2 6 2 2 2" xfId="52492" xr:uid="{23DF4F6F-5C94-4B55-B6D5-A7C9ADD2E0BC}"/>
    <cellStyle name="Normal 3 2 2 6 2 2 3" xfId="37267" xr:uid="{8221E595-645F-4E84-A9E8-F80AAE2FE652}"/>
    <cellStyle name="Normal 3 2 2 6 2 3" xfId="17159" xr:uid="{EFEFCF45-D16C-4B49-957D-9B3CF7EF4980}"/>
    <cellStyle name="Normal 3 2 2 6 2 3 2" xfId="47475" xr:uid="{0341F90C-B74F-4411-8C61-F0CD86D6B5F6}"/>
    <cellStyle name="Normal 3 2 2 6 2 3 3" xfId="32250" xr:uid="{889046CF-EACE-495B-AC8E-43263BA33C6F}"/>
    <cellStyle name="Normal 3 2 2 6 2 4" xfId="42462" xr:uid="{36B5385D-9C11-4F65-8DC0-CAA170B91F9E}"/>
    <cellStyle name="Normal 3 2 2 6 2 5" xfId="27237" xr:uid="{A231E810-1F96-46FA-8BD0-88844597CDD6}"/>
    <cellStyle name="Normal 3 2 2 6 2 6" xfId="12126" xr:uid="{38C4BB37-79F9-4A51-AA40-3059560D889E}"/>
    <cellStyle name="Normal 3 2 2 6 3" xfId="13806" xr:uid="{17C877A5-9868-4A85-8496-9E9A5704BECE}"/>
    <cellStyle name="Normal 3 2 2 6 3 2" xfId="23849" xr:uid="{E6EC487B-1033-4A25-9C33-7165418394CF}"/>
    <cellStyle name="Normal 3 2 2 6 3 2 2" xfId="54163" xr:uid="{298D65F4-1F4C-4A33-A9AC-215B763207EC}"/>
    <cellStyle name="Normal 3 2 2 6 3 2 3" xfId="38938" xr:uid="{C497759B-695A-4A3A-9C77-8D0BEB33BF8A}"/>
    <cellStyle name="Normal 3 2 2 6 3 3" xfId="18830" xr:uid="{8CAA224F-D045-4845-A04B-FC283C641FDC}"/>
    <cellStyle name="Normal 3 2 2 6 3 3 2" xfId="49146" xr:uid="{73427C8B-101C-48A1-99A3-8B9019D2DD15}"/>
    <cellStyle name="Normal 3 2 2 6 3 3 3" xfId="33921" xr:uid="{97983064-4A49-4903-8302-DB5EF79E2A16}"/>
    <cellStyle name="Normal 3 2 2 6 3 4" xfId="44133" xr:uid="{DBCE0B70-F47A-4B6B-AB1A-92E5F10A7120}"/>
    <cellStyle name="Normal 3 2 2 6 3 5" xfId="28908" xr:uid="{AB5F8584-EB15-4F81-9202-EE11A745D89A}"/>
    <cellStyle name="Normal 3 2 2 6 4" xfId="20507" xr:uid="{718D0273-3C16-4C8A-B264-4F9ED2D86361}"/>
    <cellStyle name="Normal 3 2 2 6 4 2" xfId="50821" xr:uid="{416BED18-A173-4265-A35B-AC5A9CD16079}"/>
    <cellStyle name="Normal 3 2 2 6 4 3" xfId="35596" xr:uid="{A2FE33A7-CD2F-44BA-8258-3D32C333A55A}"/>
    <cellStyle name="Normal 3 2 2 6 5" xfId="15487" xr:uid="{B30F7EF5-AD48-4459-9EA8-CD8631AC9C8C}"/>
    <cellStyle name="Normal 3 2 2 6 5 2" xfId="45804" xr:uid="{5E49A2C3-1F61-4046-8EE7-3EC36FB3B3E0}"/>
    <cellStyle name="Normal 3 2 2 6 5 3" xfId="30579" xr:uid="{E58B1DD0-4944-40CC-A7EE-F1FA12F32B11}"/>
    <cellStyle name="Normal 3 2 2 6 6" xfId="40792" xr:uid="{32CB0556-36B1-4BE5-8540-C8292DB94F68}"/>
    <cellStyle name="Normal 3 2 2 6 7" xfId="25566" xr:uid="{401CD08B-39E5-4A3B-B791-6EA2FDAFFB7B}"/>
    <cellStyle name="Normal 3 2 2 6 8" xfId="10438" xr:uid="{B5807403-A7AF-439D-8DD2-94EE7C4D1748}"/>
    <cellStyle name="Normal 3 2 2 7" xfId="3517" xr:uid="{E5D5B20E-157F-4CB8-8675-D3AB328DCFF5}"/>
    <cellStyle name="Normal 3 2 2 7 2" xfId="3518" xr:uid="{45C517B8-19A0-4642-BDC5-75309E144C6E}"/>
    <cellStyle name="Normal 3 2 2 7 2 2" xfId="51656" xr:uid="{D8C31A64-F8FE-4347-BBAF-09FDB3586330}"/>
    <cellStyle name="Normal 3 2 2 7 2 3" xfId="36431" xr:uid="{D94A3519-F891-4423-AC40-C8BDA6B0E180}"/>
    <cellStyle name="Normal 3 2 2 7 2 4" xfId="21342" xr:uid="{C13BF410-D372-43C4-B19C-0AA5B771DE3D}"/>
    <cellStyle name="Normal 3 2 2 7 3" xfId="16323" xr:uid="{AB4AB1A7-921C-4FD0-AB5F-403A5FB4838D}"/>
    <cellStyle name="Normal 3 2 2 7 3 2" xfId="46639" xr:uid="{57ACDD1D-2270-439E-9236-A27E2CB3E763}"/>
    <cellStyle name="Normal 3 2 2 7 3 3" xfId="31414" xr:uid="{D8470200-D639-4D02-AE12-EF267C3EAD74}"/>
    <cellStyle name="Normal 3 2 2 7 4" xfId="41626" xr:uid="{E52896C2-BAC7-4E71-A905-6198982D3622}"/>
    <cellStyle name="Normal 3 2 2 7 5" xfId="26401" xr:uid="{A191F7B1-2079-44BF-9785-AC0274881049}"/>
    <cellStyle name="Normal 3 2 2 7 6" xfId="11286" xr:uid="{EF847F4F-510C-48DD-A463-7CC40FEE0317}"/>
    <cellStyle name="Normal 3 2 2 8" xfId="3519" xr:uid="{BFDF313F-0FEB-4A63-9FFD-F8240632F443}"/>
    <cellStyle name="Normal 3 2 2 8 2" xfId="3520" xr:uid="{A92676C4-2C9C-4624-876A-76F4E0226896}"/>
    <cellStyle name="Normal 3 2 2 8 2 2" xfId="53327" xr:uid="{6B5CB01D-B733-406B-8212-1F2B18D6077D}"/>
    <cellStyle name="Normal 3 2 2 8 2 3" xfId="38102" xr:uid="{EE61F0AF-5367-41EE-AE40-E7916B1AFE49}"/>
    <cellStyle name="Normal 3 2 2 8 2 4" xfId="23013" xr:uid="{09752FB3-5AE9-4629-854C-28E65B6E6DDE}"/>
    <cellStyle name="Normal 3 2 2 8 3" xfId="17994" xr:uid="{E26A111F-635E-4A55-8281-9DE7D2C239AF}"/>
    <cellStyle name="Normal 3 2 2 8 3 2" xfId="48310" xr:uid="{ADE99F48-C5ED-4408-8691-9A4241F77A5B}"/>
    <cellStyle name="Normal 3 2 2 8 3 3" xfId="33085" xr:uid="{BB71EDEE-01F5-4EC8-91DC-D299494074C0}"/>
    <cellStyle name="Normal 3 2 2 8 4" xfId="43297" xr:uid="{03E29FF8-4B57-4829-96B1-23C3AF609507}"/>
    <cellStyle name="Normal 3 2 2 8 5" xfId="28072" xr:uid="{A02B8ED1-EAB4-4C54-911D-6C61ADC521FA}"/>
    <cellStyle name="Normal 3 2 2 8 6" xfId="12968" xr:uid="{AF9B38AB-4E0C-423E-B059-3A93F655D257}"/>
    <cellStyle name="Normal 3 2 2 9" xfId="3521" xr:uid="{93477FCD-3899-4EAF-987A-F13B5BCD845E}"/>
    <cellStyle name="Normal 3 2 2 9 2" xfId="3522" xr:uid="{EC33626E-FD2C-47CD-9A5E-C9C1D85BDA14}"/>
    <cellStyle name="Normal 3 2 2 9 2 2" xfId="49985" xr:uid="{5334601A-0712-4C6C-BE16-820855D2B38F}"/>
    <cellStyle name="Normal 3 2 2 9 3" xfId="34760" xr:uid="{3E9CC3F3-2CD0-4466-9AE3-49754754FD90}"/>
    <cellStyle name="Normal 3 2 2 9 4" xfId="19670" xr:uid="{5E94DFB7-BDA5-4B0F-8610-0FD93F39D222}"/>
    <cellStyle name="Normal 3 2 20" xfId="3523" xr:uid="{E77D83EB-AB58-41C3-9D7E-56D0B6138B0F}"/>
    <cellStyle name="Normal 3 2 20 2" xfId="3524" xr:uid="{FCFF4C0F-E303-44DD-97F7-5AA8E15F0A97}"/>
    <cellStyle name="Normal 3 2 21" xfId="3525" xr:uid="{67DD7750-7B12-4D4F-8EBE-CC0C487BB89A}"/>
    <cellStyle name="Normal 3 2 21 2" xfId="3526" xr:uid="{813FB00E-4D94-4E8A-ADB4-64E99D108D27}"/>
    <cellStyle name="Normal 3 2 22" xfId="3527" xr:uid="{3006C899-E3DA-4AB4-95AB-BD54B6FA93AE}"/>
    <cellStyle name="Normal 3 2 22 2" xfId="3528" xr:uid="{4EEA2FDB-32E8-4D16-B2B1-7894876F6A84}"/>
    <cellStyle name="Normal 3 2 23" xfId="3529" xr:uid="{4A55644D-476B-439A-8823-29F59577F573}"/>
    <cellStyle name="Normal 3 2 23 2" xfId="3530" xr:uid="{BE817784-1A72-4908-A23F-84073BB60D76}"/>
    <cellStyle name="Normal 3 2 24" xfId="3531" xr:uid="{C6A885AA-FBDB-4391-A491-9D0C46037B95}"/>
    <cellStyle name="Normal 3 2 24 2" xfId="3532" xr:uid="{E1812089-C13A-4C63-8578-0E15E30BB848}"/>
    <cellStyle name="Normal 3 2 25" xfId="3533" xr:uid="{ACE290ED-17C8-42CC-B846-AC791BF26F21}"/>
    <cellStyle name="Normal 3 2 25 2" xfId="3534" xr:uid="{6DA498A7-3D28-46BA-815A-264E42FD9A9A}"/>
    <cellStyle name="Normal 3 2 26" xfId="3535" xr:uid="{3629D90D-3A22-4073-936D-7E74A64D81E2}"/>
    <cellStyle name="Normal 3 2 26 2" xfId="3536" xr:uid="{6B16E349-C07C-48BB-BE68-D154869ECBDE}"/>
    <cellStyle name="Normal 3 2 27" xfId="3537" xr:uid="{88AD4083-CAE3-4473-84BB-9B8ABD74C236}"/>
    <cellStyle name="Normal 3 2 27 2" xfId="3538" xr:uid="{B23554EB-81FF-41FE-95C2-6459602FAD85}"/>
    <cellStyle name="Normal 3 2 28" xfId="3539" xr:uid="{35B7A13A-127D-4C90-AFEE-D3F3DF23DB21}"/>
    <cellStyle name="Normal 3 2 28 2" xfId="3540" xr:uid="{1A5D11A1-9DF3-4292-892D-D267756D6051}"/>
    <cellStyle name="Normal 3 2 29" xfId="3541" xr:uid="{3DC9A6FF-E974-4B58-8679-05D89A1D841C}"/>
    <cellStyle name="Normal 3 2 29 2" xfId="3542" xr:uid="{2E6820BE-E05F-4B8B-81A3-52093B839C80}"/>
    <cellStyle name="Normal 3 2 3" xfId="3543" xr:uid="{87AC2B4F-6495-49B1-A704-32E4748ED362}"/>
    <cellStyle name="Normal 3 2 3 2" xfId="3544" xr:uid="{64D63E7A-F8DE-4CEF-A781-78C035B2BFB7}"/>
    <cellStyle name="Normal 3 2 30" xfId="3545" xr:uid="{5A0BC24A-2572-4BE5-8DA0-43600F65C6B0}"/>
    <cellStyle name="Normal 3 2 30 2" xfId="3546" xr:uid="{4599BE5B-1E1C-40A6-9336-1CC683EF3CDD}"/>
    <cellStyle name="Normal 3 2 31" xfId="3547" xr:uid="{4D9998DE-5BFC-4629-B0F9-898AD7A4F3E6}"/>
    <cellStyle name="Normal 3 2 31 2" xfId="3548" xr:uid="{D35FF7FD-B0EC-4BE8-B28B-1FCC176D41F3}"/>
    <cellStyle name="Normal 3 2 32" xfId="3549" xr:uid="{ED154E8D-055C-40F7-A226-04BAC2F89A06}"/>
    <cellStyle name="Normal 3 2 32 2" xfId="3550" xr:uid="{F51A09C0-4CFC-45B1-802C-BEF73AFB9166}"/>
    <cellStyle name="Normal 3 2 33" xfId="3551" xr:uid="{CF7B8498-BC02-4309-9080-69F86060628F}"/>
    <cellStyle name="Normal 3 2 33 2" xfId="3552" xr:uid="{4431703B-19F0-4E20-B9B0-BC6FC59B1766}"/>
    <cellStyle name="Normal 3 2 34" xfId="3553" xr:uid="{0E0DC434-9DA0-44E2-B77A-F31C55B2682A}"/>
    <cellStyle name="Normal 3 2 34 2" xfId="3554" xr:uid="{94F6FFCD-96EE-406E-8A0B-0408DF8B8515}"/>
    <cellStyle name="Normal 3 2 35" xfId="3555" xr:uid="{552BA443-E95D-4B05-AA65-586F3205E623}"/>
    <cellStyle name="Normal 3 2 35 2" xfId="3556" xr:uid="{ABFCA011-2B7F-458A-BFB7-888E057E4AD0}"/>
    <cellStyle name="Normal 3 2 36" xfId="3557" xr:uid="{50FE6486-9B87-4B73-8971-FF15C2730089}"/>
    <cellStyle name="Normal 3 2 36 2" xfId="3558" xr:uid="{2104FFDB-1F13-4C6B-BF73-F0813CF0C8E8}"/>
    <cellStyle name="Normal 3 2 37" xfId="3559" xr:uid="{5804A50B-7E52-4861-9DA6-B6BAFE802E21}"/>
    <cellStyle name="Normal 3 2 37 2" xfId="3560" xr:uid="{93071E66-A5D0-41D5-A94E-DBD520ED097B}"/>
    <cellStyle name="Normal 3 2 38" xfId="3561" xr:uid="{FCE492F9-E87E-4185-B5FE-C7A4373F3378}"/>
    <cellStyle name="Normal 3 2 38 2" xfId="3562" xr:uid="{14CDFEF4-2BA0-41E3-B7A2-F318FD560F3A}"/>
    <cellStyle name="Normal 3 2 39" xfId="3563" xr:uid="{4B4EB105-547C-4FA8-84EB-DD2E47D181C0}"/>
    <cellStyle name="Normal 3 2 39 2" xfId="3564" xr:uid="{856DC2DB-C785-4EA5-B8AD-E988DF303223}"/>
    <cellStyle name="Normal 3 2 4" xfId="3565" xr:uid="{F4EB2E93-FD18-46AF-95DE-F301D714FCFF}"/>
    <cellStyle name="Normal 3 2 4 2" xfId="3566" xr:uid="{EFA1692F-5DD3-4326-88BA-E83CB6B5D5BD}"/>
    <cellStyle name="Normal 3 2 4 3" xfId="39909" xr:uid="{CC9BE3F9-40B5-4D33-8394-AB05750935E4}"/>
    <cellStyle name="Normal 3 2 40" xfId="3567" xr:uid="{1AED9BBC-7480-4417-B490-9067FA13699E}"/>
    <cellStyle name="Normal 3 2 40 2" xfId="3568" xr:uid="{348C17A4-A74A-43CC-871F-B677A17E9493}"/>
    <cellStyle name="Normal 3 2 41" xfId="3569" xr:uid="{10796833-8A48-4F35-8BF0-97266A5C9C6A}"/>
    <cellStyle name="Normal 3 2 41 2" xfId="3570" xr:uid="{F7F10B01-4659-4201-BA89-8A13DF5C32EC}"/>
    <cellStyle name="Normal 3 2 42" xfId="3571" xr:uid="{50922658-7525-4BAF-A850-A513E7A14126}"/>
    <cellStyle name="Normal 3 2 42 2" xfId="3572" xr:uid="{3FCAE923-3226-4EE8-9DC6-8DD970E875BD}"/>
    <cellStyle name="Normal 3 2 43" xfId="3573" xr:uid="{574B1258-E847-47F8-B0CB-C888E0A136B9}"/>
    <cellStyle name="Normal 3 2 43 2" xfId="3574" xr:uid="{68185F6F-C6AC-4D48-935A-41E36AD697D9}"/>
    <cellStyle name="Normal 3 2 44" xfId="3575" xr:uid="{F0C92766-74B1-4256-82EE-BCCF99CDA9FB}"/>
    <cellStyle name="Normal 3 2 44 2" xfId="3576" xr:uid="{33791B0E-825E-45E9-A4A6-D33D72CC5087}"/>
    <cellStyle name="Normal 3 2 45" xfId="3577" xr:uid="{829CF194-52F7-42C4-8398-A61D0BFB359E}"/>
    <cellStyle name="Normal 3 2 45 2" xfId="3578" xr:uid="{135125BB-1846-4970-97AE-BF23ABE8F588}"/>
    <cellStyle name="Normal 3 2 46" xfId="3579" xr:uid="{7BF913B8-1142-463D-BC0D-EC14828E375F}"/>
    <cellStyle name="Normal 3 2 46 2" xfId="3580" xr:uid="{D1AF1A83-C6BB-4B20-9CD2-61A911FEE5B4}"/>
    <cellStyle name="Normal 3 2 47" xfId="3581" xr:uid="{7F35DFE3-EA8E-465B-A2E7-8F4313658CE2}"/>
    <cellStyle name="Normal 3 2 47 2" xfId="3582" xr:uid="{38AC7A6F-8CC7-42EA-B7B5-E2D506FC5035}"/>
    <cellStyle name="Normal 3 2 48" xfId="3583" xr:uid="{F267A839-80A4-475C-9A3D-F95D5E5A966E}"/>
    <cellStyle name="Normal 3 2 48 2" xfId="3584" xr:uid="{1E854B42-57BC-4FDA-A7C3-81EA9A038810}"/>
    <cellStyle name="Normal 3 2 49" xfId="3585" xr:uid="{C02E3FAC-7CCF-4C52-9D1A-1B5E7F69122B}"/>
    <cellStyle name="Normal 3 2 49 2" xfId="3586" xr:uid="{ADF30F6F-D892-485E-B591-A195E3AF3E14}"/>
    <cellStyle name="Normal 3 2 5" xfId="3587" xr:uid="{02FB3B41-D3C8-429B-8743-189D997C73BF}"/>
    <cellStyle name="Normal 3 2 5 2" xfId="3588" xr:uid="{2FD899A7-E1FC-4AB1-98DF-D83D30428A75}"/>
    <cellStyle name="Normal 3 2 50" xfId="3589" xr:uid="{D131C58B-4B6C-433F-B964-57C8C6E162B0}"/>
    <cellStyle name="Normal 3 2 50 2" xfId="3590" xr:uid="{D8D1B87D-5DB4-4298-B42A-93CAB6095D82}"/>
    <cellStyle name="Normal 3 2 51" xfId="3591" xr:uid="{336C88B5-ACF8-4A57-B3B3-C07760F7D3F9}"/>
    <cellStyle name="Normal 3 2 51 2" xfId="3592" xr:uid="{7F167C8D-3B7A-4D3F-93CD-DC625220BE27}"/>
    <cellStyle name="Normal 3 2 52" xfId="3593" xr:uid="{718AD33E-45C5-4864-9921-DE9F02D068C6}"/>
    <cellStyle name="Normal 3 2 52 2" xfId="3594" xr:uid="{EFC6C469-A23B-4C34-A87E-69FE8064DCB0}"/>
    <cellStyle name="Normal 3 2 53" xfId="3595" xr:uid="{6638F5FA-0E8D-4C3A-9410-B149EC38F6CC}"/>
    <cellStyle name="Normal 3 2 53 2" xfId="3596" xr:uid="{8C304F71-BD0B-4AB0-B34B-588C74DE0420}"/>
    <cellStyle name="Normal 3 2 54" xfId="3597" xr:uid="{97D80DC5-CCD6-460B-BF14-342154BED7A4}"/>
    <cellStyle name="Normal 3 2 54 2" xfId="3598" xr:uid="{80B8C8D9-0F02-4623-A903-7733C04D3FAF}"/>
    <cellStyle name="Normal 3 2 55" xfId="3599" xr:uid="{862700D2-E660-4158-B99D-E4397E5A18AA}"/>
    <cellStyle name="Normal 3 2 55 2" xfId="3600" xr:uid="{A34450F8-C5E7-439A-A803-00D2F9CAF12E}"/>
    <cellStyle name="Normal 3 2 56" xfId="3601" xr:uid="{DFEA48AC-75BA-426A-AF8B-59F326A900D8}"/>
    <cellStyle name="Normal 3 2 57" xfId="8755" xr:uid="{5051E357-2129-4447-9EE9-9D085E3A8ACC}"/>
    <cellStyle name="Normal 3 2 6" xfId="3602" xr:uid="{4EEC96E6-0707-4A34-B3F5-D17AA9F4925E}"/>
    <cellStyle name="Normal 3 2 6 2" xfId="3603" xr:uid="{7F1CE95C-0FE4-4AD2-842C-61921CC05C22}"/>
    <cellStyle name="Normal 3 2 7" xfId="3604" xr:uid="{7EBE9BC3-E3C8-458B-95E1-F213D70AD3A4}"/>
    <cellStyle name="Normal 3 2 7 2" xfId="3605" xr:uid="{0386B032-A2B0-43E3-88A4-C0B037CA9691}"/>
    <cellStyle name="Normal 3 2 8" xfId="3606" xr:uid="{8F4AC929-B34E-4FA4-B19B-BD2CFA2655F6}"/>
    <cellStyle name="Normal 3 2 8 2" xfId="3607" xr:uid="{0487DFDA-5B6D-48EC-BC58-6B73A8E6750B}"/>
    <cellStyle name="Normal 3 2 9" xfId="3608" xr:uid="{3637EF55-8259-4E27-B8DF-08A19B5A0185}"/>
    <cellStyle name="Normal 3 2 9 2" xfId="3609" xr:uid="{4CDEC7D0-3172-4BEE-91A0-DA015BF79014}"/>
    <cellStyle name="Normal 3 20" xfId="3610" xr:uid="{CC96F072-B97E-40E1-8480-AFB9357F31B9}"/>
    <cellStyle name="Normal 3 20 10" xfId="3611" xr:uid="{D70CE9C1-391E-489E-AD51-994FCF4D14C4}"/>
    <cellStyle name="Normal 3 20 10 2" xfId="3612" xr:uid="{1A373807-8B42-48D1-A7AA-2452AB5120BD}"/>
    <cellStyle name="Normal 3 20 11" xfId="3613" xr:uid="{13AC76C2-9EF4-40B3-8C25-0F2C55DA0DA7}"/>
    <cellStyle name="Normal 3 20 11 2" xfId="3614" xr:uid="{FD4DA3B5-F478-45D3-A73A-5615D2AEB864}"/>
    <cellStyle name="Normal 3 20 12" xfId="3615" xr:uid="{0FA76C93-1023-4502-8A93-61C71233EA2D}"/>
    <cellStyle name="Normal 3 20 12 2" xfId="3616" xr:uid="{176E90DE-751C-44EE-BA5C-3FE8F2E4BA2E}"/>
    <cellStyle name="Normal 3 20 13" xfId="3617" xr:uid="{E4A44198-1392-4BF2-9DE1-5B05FA100E7C}"/>
    <cellStyle name="Normal 3 20 13 2" xfId="3618" xr:uid="{8DFC3E7E-C875-4482-BBC4-28B95A327448}"/>
    <cellStyle name="Normal 3 20 14" xfId="3619" xr:uid="{21461F64-F61F-47A7-A86E-B757C2C2E64E}"/>
    <cellStyle name="Normal 3 20 14 2" xfId="3620" xr:uid="{CE546C92-5E84-4C6C-B219-703F490CB114}"/>
    <cellStyle name="Normal 3 20 15" xfId="3621" xr:uid="{AD9BCE9B-D531-45B2-9EF3-31C9D759C8A1}"/>
    <cellStyle name="Normal 3 20 15 2" xfId="3622" xr:uid="{C183E0B7-27EE-4B08-A10A-6890F47622FB}"/>
    <cellStyle name="Normal 3 20 16" xfId="3623" xr:uid="{C351639D-6B77-48DA-BFF0-EA2B6614B0D5}"/>
    <cellStyle name="Normal 3 20 16 2" xfId="3624" xr:uid="{08E4E0F3-00B0-4390-A205-C94ACD524C6D}"/>
    <cellStyle name="Normal 3 20 17" xfId="3625" xr:uid="{688EF101-0280-4C82-8D23-050890E7E72D}"/>
    <cellStyle name="Normal 3 20 17 2" xfId="3626" xr:uid="{09D3D14B-7CC1-4E7F-B681-B006879DCF37}"/>
    <cellStyle name="Normal 3 20 18" xfId="3627" xr:uid="{924B1D24-4F2F-49A2-9385-4A951A2F68DD}"/>
    <cellStyle name="Normal 3 20 18 2" xfId="3628" xr:uid="{33E7CC86-7D5B-40A2-A707-3099069D46DA}"/>
    <cellStyle name="Normal 3 20 19" xfId="3629" xr:uid="{42A2BE50-E472-401D-A8D3-325E85208CE5}"/>
    <cellStyle name="Normal 3 20 19 2" xfId="3630" xr:uid="{957220EA-EC8B-4EC7-9AD3-F9955397A184}"/>
    <cellStyle name="Normal 3 20 2" xfId="3631" xr:uid="{9A7FF346-3EEE-4144-99C3-D7D3E80B616C}"/>
    <cellStyle name="Normal 3 20 2 2" xfId="3632" xr:uid="{33BB3646-AA2B-465B-94F1-6594E5184877}"/>
    <cellStyle name="Normal 3 20 20" xfId="3633" xr:uid="{5DF9A82C-65FB-4438-97E8-372CAF1F1B25}"/>
    <cellStyle name="Normal 3 20 20 2" xfId="3634" xr:uid="{14CABCE7-C2C5-4332-A941-F3589E222198}"/>
    <cellStyle name="Normal 3 20 21" xfId="3635" xr:uid="{C304F483-2054-429E-85B6-5DA9C81B1D99}"/>
    <cellStyle name="Normal 3 20 21 2" xfId="3636" xr:uid="{764732D3-209A-46B2-B550-E859AC380307}"/>
    <cellStyle name="Normal 3 20 22" xfId="3637" xr:uid="{22B6610E-4985-4D88-8488-858A1193280D}"/>
    <cellStyle name="Normal 3 20 22 2" xfId="3638" xr:uid="{EA9E4B95-E18E-4985-9752-EBDE73C0AE8B}"/>
    <cellStyle name="Normal 3 20 23" xfId="3639" xr:uid="{7B3EC533-1EF9-45AE-AA4B-5728EFA333A9}"/>
    <cellStyle name="Normal 3 20 23 2" xfId="3640" xr:uid="{942A2A68-E356-4480-8185-F76D6EED73B8}"/>
    <cellStyle name="Normal 3 20 24" xfId="3641" xr:uid="{A2EAF8A9-AD37-4E75-A066-2C7B6C36D550}"/>
    <cellStyle name="Normal 3 20 3" xfId="3642" xr:uid="{D1D97DF6-AA6F-4E53-A226-2DEA081DD9CE}"/>
    <cellStyle name="Normal 3 20 3 2" xfId="3643" xr:uid="{4832C713-2D83-4D9C-95B9-404D419F8D76}"/>
    <cellStyle name="Normal 3 20 4" xfId="3644" xr:uid="{CD9B8D80-BFDA-4775-9CED-EACB74BAE8A9}"/>
    <cellStyle name="Normal 3 20 4 2" xfId="3645" xr:uid="{169F14E4-0F60-446F-8640-320052358D65}"/>
    <cellStyle name="Normal 3 20 5" xfId="3646" xr:uid="{2B44BEE9-5C69-4908-B805-AB0F561E9C72}"/>
    <cellStyle name="Normal 3 20 5 2" xfId="3647" xr:uid="{78FBC40E-BE58-4CE1-8695-468F4A1D2650}"/>
    <cellStyle name="Normal 3 20 6" xfId="3648" xr:uid="{D1E21FDA-1FE6-46FB-9038-4664C7F4D6D5}"/>
    <cellStyle name="Normal 3 20 6 2" xfId="3649" xr:uid="{02A17612-B51B-42D9-A560-70F9F034A9E1}"/>
    <cellStyle name="Normal 3 20 7" xfId="3650" xr:uid="{F8C39CFE-E3E1-4680-9253-0C351F35DAE5}"/>
    <cellStyle name="Normal 3 20 7 2" xfId="3651" xr:uid="{AFB40E1D-011A-49DB-8075-3C022654484B}"/>
    <cellStyle name="Normal 3 20 8" xfId="3652" xr:uid="{411F0E26-365C-4816-A6FD-BFF222183E7D}"/>
    <cellStyle name="Normal 3 20 8 2" xfId="3653" xr:uid="{42C4586F-A34A-4079-B1CC-6643355F3BED}"/>
    <cellStyle name="Normal 3 20 9" xfId="3654" xr:uid="{6D67D169-CF19-48BA-B6E8-770CAFBECF96}"/>
    <cellStyle name="Normal 3 20 9 2" xfId="3655" xr:uid="{C57BE79A-EC57-4D4F-A175-E52053E0B674}"/>
    <cellStyle name="Normal 3 21" xfId="3656" xr:uid="{186C141A-ABF6-47CF-93A9-7FBEA0AA27F0}"/>
    <cellStyle name="Normal 3 21 10" xfId="3657" xr:uid="{4BAE2345-9FEA-4829-B4EE-E3EDA3851BC9}"/>
    <cellStyle name="Normal 3 21 10 2" xfId="3658" xr:uid="{5F2C60CA-30AF-4074-B9CF-F143AE6ED41B}"/>
    <cellStyle name="Normal 3 21 11" xfId="3659" xr:uid="{E0751377-9103-4C75-9EA3-3ABAD59E398F}"/>
    <cellStyle name="Normal 3 21 11 2" xfId="3660" xr:uid="{D8BE4A74-F13A-4C6D-BC5B-FEFBF38C7DFD}"/>
    <cellStyle name="Normal 3 21 12" xfId="3661" xr:uid="{748A8F8F-332B-4255-96C9-3E0ACFC5CF04}"/>
    <cellStyle name="Normal 3 21 12 2" xfId="3662" xr:uid="{C3D8D762-A52B-494E-9F99-A5E8D2D7F947}"/>
    <cellStyle name="Normal 3 21 13" xfId="3663" xr:uid="{C9B4D335-0695-49B7-8BCB-92D973ACEEA3}"/>
    <cellStyle name="Normal 3 21 13 2" xfId="3664" xr:uid="{B416E887-A82E-4B70-A32F-6DE074F1E7A2}"/>
    <cellStyle name="Normal 3 21 14" xfId="3665" xr:uid="{3CB51BDF-975B-4020-85A7-15A4CA0F6127}"/>
    <cellStyle name="Normal 3 21 14 2" xfId="3666" xr:uid="{6F42B86D-1191-4B65-BEA1-73AAD70375B5}"/>
    <cellStyle name="Normal 3 21 15" xfId="3667" xr:uid="{BBDC4365-8E76-43F8-AB78-87729652B604}"/>
    <cellStyle name="Normal 3 21 15 2" xfId="3668" xr:uid="{AA66F67B-C932-40F6-B50B-9E9A25827C0D}"/>
    <cellStyle name="Normal 3 21 16" xfId="3669" xr:uid="{7A4F1C72-AB2A-472F-AD3D-A369778A741A}"/>
    <cellStyle name="Normal 3 21 16 2" xfId="3670" xr:uid="{2ADC2535-1FEC-4357-AF13-A0CB0422658D}"/>
    <cellStyle name="Normal 3 21 17" xfId="3671" xr:uid="{09AF3072-9E88-4E43-89C6-906D1A00F5BA}"/>
    <cellStyle name="Normal 3 21 17 2" xfId="3672" xr:uid="{929AB420-9F2C-462E-86FE-633E251E8E58}"/>
    <cellStyle name="Normal 3 21 18" xfId="3673" xr:uid="{0E377846-A388-4F4A-8D4C-5FC3849A2F35}"/>
    <cellStyle name="Normal 3 21 18 2" xfId="3674" xr:uid="{BCDACEFB-9945-41CB-9E2A-62536D255841}"/>
    <cellStyle name="Normal 3 21 19" xfId="3675" xr:uid="{FE984541-B094-49B0-8349-D0329C141A53}"/>
    <cellStyle name="Normal 3 21 19 2" xfId="3676" xr:uid="{52BCC827-C94D-4B01-BB95-8846FEB56F84}"/>
    <cellStyle name="Normal 3 21 2" xfId="3677" xr:uid="{4449DACA-3F1F-4010-8C6E-40ED23BE098B}"/>
    <cellStyle name="Normal 3 21 2 2" xfId="3678" xr:uid="{756DAD4F-FAA7-4EF8-B115-9CBED38AAFA9}"/>
    <cellStyle name="Normal 3 21 20" xfId="3679" xr:uid="{7665EC76-F1E4-448A-919E-475F4A9AC2D2}"/>
    <cellStyle name="Normal 3 21 20 2" xfId="3680" xr:uid="{A83F109D-8888-4AB6-AE17-79F02F946366}"/>
    <cellStyle name="Normal 3 21 21" xfId="3681" xr:uid="{DA777927-1148-4C1F-9596-C8B9457F1D25}"/>
    <cellStyle name="Normal 3 21 21 2" xfId="3682" xr:uid="{E380856C-8049-4984-92A3-46DBB2C0E407}"/>
    <cellStyle name="Normal 3 21 22" xfId="3683" xr:uid="{65EFAAE1-E0FD-44D4-B17C-6AFE3DA5ECF2}"/>
    <cellStyle name="Normal 3 21 22 2" xfId="3684" xr:uid="{771289C1-5600-4F47-9F18-3944892010A0}"/>
    <cellStyle name="Normal 3 21 23" xfId="3685" xr:uid="{7BA2F010-80A0-45EC-9C14-764E2684D950}"/>
    <cellStyle name="Normal 3 21 23 2" xfId="3686" xr:uid="{5496EB7B-0BBB-447C-B223-858E987E3844}"/>
    <cellStyle name="Normal 3 21 24" xfId="3687" xr:uid="{48D6F2CD-4349-4E02-A890-F7631E095ED5}"/>
    <cellStyle name="Normal 3 21 3" xfId="3688" xr:uid="{0E8493CE-3320-44E0-ABCC-F0FCC6460E79}"/>
    <cellStyle name="Normal 3 21 3 2" xfId="3689" xr:uid="{7F63CBEB-9624-4451-A949-FA24016EF1AA}"/>
    <cellStyle name="Normal 3 21 4" xfId="3690" xr:uid="{0A1AD59F-79E9-4C07-B8B0-EA55BC9A068E}"/>
    <cellStyle name="Normal 3 21 4 2" xfId="3691" xr:uid="{25433E19-3D52-42C1-81C6-2B0A27ED88C4}"/>
    <cellStyle name="Normal 3 21 5" xfId="3692" xr:uid="{E16B1A5C-7000-4DE1-B401-27E7FD93DC26}"/>
    <cellStyle name="Normal 3 21 5 2" xfId="3693" xr:uid="{9A65D941-51AC-4891-BEE0-A8F57EC284D5}"/>
    <cellStyle name="Normal 3 21 6" xfId="3694" xr:uid="{F575AC20-2223-445A-8E9D-21565D557521}"/>
    <cellStyle name="Normal 3 21 6 2" xfId="3695" xr:uid="{F806441E-537E-49A6-85DA-907418339C9E}"/>
    <cellStyle name="Normal 3 21 7" xfId="3696" xr:uid="{3FC46795-089A-49D3-935C-EA608CED5A03}"/>
    <cellStyle name="Normal 3 21 7 2" xfId="3697" xr:uid="{764B3AFD-75C4-4681-BA35-2AD88179E1B2}"/>
    <cellStyle name="Normal 3 21 8" xfId="3698" xr:uid="{38598970-2053-4E48-A503-447EE8166DD6}"/>
    <cellStyle name="Normal 3 21 8 2" xfId="3699" xr:uid="{61A20589-E510-40EC-AA82-E307DD82AB42}"/>
    <cellStyle name="Normal 3 21 9" xfId="3700" xr:uid="{D3DCB725-E24D-4E33-99F7-88B14626BE67}"/>
    <cellStyle name="Normal 3 21 9 2" xfId="3701" xr:uid="{3B5637E1-7EA1-4E7F-96F3-67C06627DACA}"/>
    <cellStyle name="Normal 3 22" xfId="3702" xr:uid="{72492C0D-4600-4421-87A4-82EE1BDF58DC}"/>
    <cellStyle name="Normal 3 22 10" xfId="3703" xr:uid="{E2DEF602-E3F7-4A82-9E6F-46FE62B2E309}"/>
    <cellStyle name="Normal 3 22 10 2" xfId="3704" xr:uid="{DD9BFC8C-D86A-4B12-B95B-48C1A2B7E5DF}"/>
    <cellStyle name="Normal 3 22 11" xfId="3705" xr:uid="{84D5CAD0-F64D-4779-AB20-C9E4FAFAF862}"/>
    <cellStyle name="Normal 3 22 11 2" xfId="3706" xr:uid="{C2BF463B-96B8-48CE-80F1-2E89A1671B56}"/>
    <cellStyle name="Normal 3 22 12" xfId="3707" xr:uid="{C1661442-E89F-4C48-A150-83AFC703FE9A}"/>
    <cellStyle name="Normal 3 22 12 2" xfId="3708" xr:uid="{10B97790-E8F7-4D11-BF80-A256A4EA4C28}"/>
    <cellStyle name="Normal 3 22 13" xfId="3709" xr:uid="{972588BF-F3F0-4E1C-9730-CDC79C25C8E0}"/>
    <cellStyle name="Normal 3 22 13 2" xfId="3710" xr:uid="{B0B2F196-6D4B-44E3-9875-E7201B3560F9}"/>
    <cellStyle name="Normal 3 22 14" xfId="3711" xr:uid="{A748BA56-69F6-4428-9CCD-D27716030C61}"/>
    <cellStyle name="Normal 3 22 14 2" xfId="3712" xr:uid="{E1977676-ABB6-40EF-B524-85D8359ECF3F}"/>
    <cellStyle name="Normal 3 22 15" xfId="3713" xr:uid="{E786CCB5-F832-4110-AB7E-A688D33F421E}"/>
    <cellStyle name="Normal 3 22 15 2" xfId="3714" xr:uid="{05421C27-AAAF-4278-9665-049B03541271}"/>
    <cellStyle name="Normal 3 22 16" xfId="3715" xr:uid="{D7E78564-AE64-4BE2-966D-0AD8DC6CE1C2}"/>
    <cellStyle name="Normal 3 22 16 2" xfId="3716" xr:uid="{E81CB47A-1821-428D-A371-CB4B96A881C8}"/>
    <cellStyle name="Normal 3 22 17" xfId="3717" xr:uid="{D4434D7E-72C5-43D2-B5CB-D7A48C9AA6B4}"/>
    <cellStyle name="Normal 3 22 17 2" xfId="3718" xr:uid="{E6BE6B8B-54AB-42A6-9E5E-9AE400A40E46}"/>
    <cellStyle name="Normal 3 22 18" xfId="3719" xr:uid="{3072391A-A3B6-4D4D-9342-A6351C74EE23}"/>
    <cellStyle name="Normal 3 22 18 2" xfId="3720" xr:uid="{7B5F4D31-FD10-4D55-B7F6-D9D313522B80}"/>
    <cellStyle name="Normal 3 22 19" xfId="3721" xr:uid="{647D19CC-13F7-4063-9852-D1BB8A0F2587}"/>
    <cellStyle name="Normal 3 22 19 2" xfId="3722" xr:uid="{C7642E81-D248-48E1-B8B9-352155D4B959}"/>
    <cellStyle name="Normal 3 22 2" xfId="3723" xr:uid="{5E0942B7-F2FE-40A1-B2A8-76AFDF314ACE}"/>
    <cellStyle name="Normal 3 22 2 2" xfId="3724" xr:uid="{96646A74-1895-49C2-B322-DA75E5277007}"/>
    <cellStyle name="Normal 3 22 20" xfId="3725" xr:uid="{DCBA61B1-1D95-45B0-8C03-6AA39DBBA438}"/>
    <cellStyle name="Normal 3 22 20 2" xfId="3726" xr:uid="{6117566F-69BA-4307-9517-F50C894734BC}"/>
    <cellStyle name="Normal 3 22 21" xfId="3727" xr:uid="{25C48615-11A1-4F06-9D7B-2F474F2EA2C5}"/>
    <cellStyle name="Normal 3 22 21 2" xfId="3728" xr:uid="{4C137FE4-7E49-4DB6-B10C-C3759A06CFBB}"/>
    <cellStyle name="Normal 3 22 22" xfId="3729" xr:uid="{E31BFCCA-88D7-45DB-AF11-7F3ED3914DA8}"/>
    <cellStyle name="Normal 3 22 22 2" xfId="3730" xr:uid="{2E6EC8DE-03FA-43A7-A210-E813FA5E0DC3}"/>
    <cellStyle name="Normal 3 22 23" xfId="3731" xr:uid="{D6314C78-6A89-4509-A941-FF4C8DF579FE}"/>
    <cellStyle name="Normal 3 22 23 2" xfId="3732" xr:uid="{8E4F3701-1225-4EA0-9721-47F88635603A}"/>
    <cellStyle name="Normal 3 22 24" xfId="3733" xr:uid="{451B8425-2213-4E50-ABD7-D36BB449D01A}"/>
    <cellStyle name="Normal 3 22 3" xfId="3734" xr:uid="{AE649EEC-4ADB-4913-AE87-4C38872C3320}"/>
    <cellStyle name="Normal 3 22 3 2" xfId="3735" xr:uid="{0EAED6A1-E108-4FAE-9A2A-3A6E4E9F1072}"/>
    <cellStyle name="Normal 3 22 4" xfId="3736" xr:uid="{570EAA8D-10BE-41A2-8D10-D45365F36F0A}"/>
    <cellStyle name="Normal 3 22 4 2" xfId="3737" xr:uid="{1D2D1B24-E1E5-437F-A2F8-5E7DC3D6AB04}"/>
    <cellStyle name="Normal 3 22 5" xfId="3738" xr:uid="{87BC5C1D-50FC-4C73-9F70-988C38B4C7C2}"/>
    <cellStyle name="Normal 3 22 5 2" xfId="3739" xr:uid="{4B068572-116C-4356-8801-F8FAB8F34617}"/>
    <cellStyle name="Normal 3 22 6" xfId="3740" xr:uid="{2DBD6ED3-F115-40F6-8189-CC1F19486841}"/>
    <cellStyle name="Normal 3 22 6 2" xfId="3741" xr:uid="{229A41C6-7C8E-46A1-BA63-E999578FCA01}"/>
    <cellStyle name="Normal 3 22 7" xfId="3742" xr:uid="{C6A88CAA-BDD0-41B9-A2FF-74BDD6DE91AB}"/>
    <cellStyle name="Normal 3 22 7 2" xfId="3743" xr:uid="{7D841A01-0CF7-4EA5-92AF-E84CA10F7EA2}"/>
    <cellStyle name="Normal 3 22 8" xfId="3744" xr:uid="{79F85EC8-357F-49EB-A045-D7D23E7B0862}"/>
    <cellStyle name="Normal 3 22 8 2" xfId="3745" xr:uid="{E4473AF6-D53F-45BE-985E-AB060BA1CF4A}"/>
    <cellStyle name="Normal 3 22 9" xfId="3746" xr:uid="{92CD0C41-55CB-45F2-867E-26D7B84D36B4}"/>
    <cellStyle name="Normal 3 22 9 2" xfId="3747" xr:uid="{0A472CD9-029A-4F2C-9DA2-8515E599879B}"/>
    <cellStyle name="Normal 3 23" xfId="3748" xr:uid="{9ED5C1AC-6865-4DEA-9519-34D2B7B6B53B}"/>
    <cellStyle name="Normal 3 23 10" xfId="3749" xr:uid="{1DF82CBD-F047-45F3-BD0C-433E5641C221}"/>
    <cellStyle name="Normal 3 23 10 2" xfId="3750" xr:uid="{D7C4C4E3-2D84-4FFF-A618-3F330757D6AE}"/>
    <cellStyle name="Normal 3 23 11" xfId="3751" xr:uid="{C73DF67F-C1CD-489D-993C-D128ACC7FF62}"/>
    <cellStyle name="Normal 3 23 11 2" xfId="3752" xr:uid="{3C783DE0-D4D9-45C5-9BB6-03840CFC0623}"/>
    <cellStyle name="Normal 3 23 12" xfId="3753" xr:uid="{492EFBA4-5BA4-49DF-9935-82A28F4B8021}"/>
    <cellStyle name="Normal 3 23 12 2" xfId="3754" xr:uid="{7EE11951-0AEC-4EDF-9193-BC1CFB30192A}"/>
    <cellStyle name="Normal 3 23 13" xfId="3755" xr:uid="{41721762-24F0-489B-9B57-C3B99C974ECC}"/>
    <cellStyle name="Normal 3 23 13 2" xfId="3756" xr:uid="{027150F0-524B-4CB0-85AA-C6AFF0DBA5E9}"/>
    <cellStyle name="Normal 3 23 14" xfId="3757" xr:uid="{852A2C7A-7951-461A-8B85-08728C7FE38D}"/>
    <cellStyle name="Normal 3 23 14 2" xfId="3758" xr:uid="{FCBC91A7-B4ED-47DD-8221-BC1E1BEF70AE}"/>
    <cellStyle name="Normal 3 23 15" xfId="3759" xr:uid="{B09C58B7-753E-4169-902C-615C60EAA8F0}"/>
    <cellStyle name="Normal 3 23 15 2" xfId="3760" xr:uid="{9C00BA82-9D4C-4A1D-9E57-C6AC70CDF3EC}"/>
    <cellStyle name="Normal 3 23 16" xfId="3761" xr:uid="{A0E1B7FD-CD2D-45E7-9531-8894ACA1AB8A}"/>
    <cellStyle name="Normal 3 23 16 2" xfId="3762" xr:uid="{08579F63-DBDB-42B1-9910-B1C1020AABCA}"/>
    <cellStyle name="Normal 3 23 17" xfId="3763" xr:uid="{9B8AB689-3962-43DC-AB4D-39CE8CFD5548}"/>
    <cellStyle name="Normal 3 23 17 2" xfId="3764" xr:uid="{8054E593-1711-4A57-86BE-AAB2FCDDF51E}"/>
    <cellStyle name="Normal 3 23 18" xfId="3765" xr:uid="{A07B3111-4CCE-4B00-906A-B6AA99A61ED1}"/>
    <cellStyle name="Normal 3 23 18 2" xfId="3766" xr:uid="{4BA78F49-6939-48ED-BE77-8020518C3438}"/>
    <cellStyle name="Normal 3 23 19" xfId="3767" xr:uid="{9A1E3387-446B-4B65-A3A5-AA4F045FB4C7}"/>
    <cellStyle name="Normal 3 23 19 2" xfId="3768" xr:uid="{614EC4E4-B525-4AC4-8445-4C20ABB2A7F7}"/>
    <cellStyle name="Normal 3 23 2" xfId="3769" xr:uid="{9E11F1BE-8C34-4032-8F45-4943DDF86DB3}"/>
    <cellStyle name="Normal 3 23 2 2" xfId="3770" xr:uid="{093EC906-A82C-4CA2-BE35-D6CCC72E83BB}"/>
    <cellStyle name="Normal 3 23 20" xfId="3771" xr:uid="{04A38C3D-EF38-48DA-944C-EF89E215C0CC}"/>
    <cellStyle name="Normal 3 23 20 2" xfId="3772" xr:uid="{670D6C4F-C1EF-49DF-A60F-617E54AA59B7}"/>
    <cellStyle name="Normal 3 23 21" xfId="3773" xr:uid="{15B222E9-2C79-4641-A056-03FEB55D4A39}"/>
    <cellStyle name="Normal 3 23 21 2" xfId="3774" xr:uid="{C7DB7B3A-6D54-4E05-BA77-6BEEEA9385A5}"/>
    <cellStyle name="Normal 3 23 22" xfId="3775" xr:uid="{1E4D8323-D400-42B2-95AA-C2CB753B1492}"/>
    <cellStyle name="Normal 3 23 22 2" xfId="3776" xr:uid="{BA345830-73F6-43DB-9E39-F76409C71DE5}"/>
    <cellStyle name="Normal 3 23 23" xfId="3777" xr:uid="{D6019DA0-3DBF-4361-B3B0-548B4625C35D}"/>
    <cellStyle name="Normal 3 23 23 2" xfId="3778" xr:uid="{45167B3A-25F7-49FD-B934-BA5E59ABA79F}"/>
    <cellStyle name="Normal 3 23 24" xfId="3779" xr:uid="{59C00F50-1C28-4478-9A08-9FDC0452E9CF}"/>
    <cellStyle name="Normal 3 23 3" xfId="3780" xr:uid="{D2C6A790-AFB1-4AB3-8CF9-0240509DB84D}"/>
    <cellStyle name="Normal 3 23 3 2" xfId="3781" xr:uid="{6BF9FED2-F976-481E-A9DB-009B9301039C}"/>
    <cellStyle name="Normal 3 23 4" xfId="3782" xr:uid="{5C0BCEED-9C52-440B-ABB2-F24134AEC0BD}"/>
    <cellStyle name="Normal 3 23 4 2" xfId="3783" xr:uid="{E7D1775F-040C-4537-90CE-627B34DEAFD2}"/>
    <cellStyle name="Normal 3 23 5" xfId="3784" xr:uid="{C172A30D-0FBB-4DB1-8D47-DEF92E06A210}"/>
    <cellStyle name="Normal 3 23 5 2" xfId="3785" xr:uid="{180B1E2D-BF94-43D3-88B3-9935DCD238C8}"/>
    <cellStyle name="Normal 3 23 6" xfId="3786" xr:uid="{65BC4E8D-294D-4B3E-A619-AEE5387DE090}"/>
    <cellStyle name="Normal 3 23 6 2" xfId="3787" xr:uid="{A7B4048F-A34A-49C0-8D4D-5025209D3891}"/>
    <cellStyle name="Normal 3 23 7" xfId="3788" xr:uid="{A1E9B64A-175A-4ADE-8DAC-79FB3D092D54}"/>
    <cellStyle name="Normal 3 23 7 2" xfId="3789" xr:uid="{0281E216-B129-4C89-9BB2-451C7AFC02B4}"/>
    <cellStyle name="Normal 3 23 8" xfId="3790" xr:uid="{865BECFC-3DF0-4BB5-9EF3-BA6C0451942B}"/>
    <cellStyle name="Normal 3 23 8 2" xfId="3791" xr:uid="{057AD5D0-1329-4FC9-B1E1-6B2CC30FA6B3}"/>
    <cellStyle name="Normal 3 23 9" xfId="3792" xr:uid="{0A54AE5A-B84A-44FE-9783-8EBA21138493}"/>
    <cellStyle name="Normal 3 23 9 2" xfId="3793" xr:uid="{B38A45AD-AF68-4ACD-9B2D-2844E5467A45}"/>
    <cellStyle name="Normal 3 24" xfId="3794" xr:uid="{D8D7D958-7FF2-427F-920D-E2D969FAFE83}"/>
    <cellStyle name="Normal 3 24 10" xfId="3795" xr:uid="{078E9082-D460-48F2-9BF2-82C1103CF85E}"/>
    <cellStyle name="Normal 3 24 10 2" xfId="3796" xr:uid="{ECE7665D-AAEF-419E-8A6E-DF84B7798772}"/>
    <cellStyle name="Normal 3 24 11" xfId="3797" xr:uid="{AACC7A55-1424-472B-AFEA-428F9D657E2B}"/>
    <cellStyle name="Normal 3 24 11 2" xfId="3798" xr:uid="{D87F2273-9EB9-459B-893E-9328DF13026E}"/>
    <cellStyle name="Normal 3 24 12" xfId="3799" xr:uid="{E05D969E-84C7-4268-BA4E-03FD82F7BDE5}"/>
    <cellStyle name="Normal 3 24 12 2" xfId="3800" xr:uid="{D56A3E00-46F4-4EB3-A9AB-8C3EEB9C0025}"/>
    <cellStyle name="Normal 3 24 13" xfId="3801" xr:uid="{46DD4F09-10A1-4B54-B303-A93D21CA955F}"/>
    <cellStyle name="Normal 3 24 13 2" xfId="3802" xr:uid="{4665EDD0-6D17-4599-BAA0-27798CF72733}"/>
    <cellStyle name="Normal 3 24 14" xfId="3803" xr:uid="{0FC9B3B1-B3BB-4610-AFEE-A999D6111942}"/>
    <cellStyle name="Normal 3 24 14 2" xfId="3804" xr:uid="{3BEADFD2-206F-462F-A826-715330EA2006}"/>
    <cellStyle name="Normal 3 24 15" xfId="3805" xr:uid="{0C226EDB-9823-4A84-A772-EF2225A8471A}"/>
    <cellStyle name="Normal 3 24 15 2" xfId="3806" xr:uid="{5D1E73F4-2A2A-4744-AE74-B272115E3AD0}"/>
    <cellStyle name="Normal 3 24 16" xfId="3807" xr:uid="{DF11149B-A048-4E7E-B776-97C6BC210367}"/>
    <cellStyle name="Normal 3 24 16 2" xfId="3808" xr:uid="{D9C11227-F2FA-4441-98FE-8F0D0099313A}"/>
    <cellStyle name="Normal 3 24 17" xfId="3809" xr:uid="{4E511232-52C6-4E47-8B39-5B14669ED63D}"/>
    <cellStyle name="Normal 3 24 17 2" xfId="3810" xr:uid="{4C63B839-1DBC-42FD-8719-7DA49328066C}"/>
    <cellStyle name="Normal 3 24 18" xfId="3811" xr:uid="{947FD179-429C-4322-AB88-68C48AA3AAD7}"/>
    <cellStyle name="Normal 3 24 18 2" xfId="3812" xr:uid="{26B9621A-E4EA-444C-8BBC-3607C3837E3C}"/>
    <cellStyle name="Normal 3 24 19" xfId="3813" xr:uid="{D2F0D14B-1E08-44E6-9A57-3B29AFF2F5FB}"/>
    <cellStyle name="Normal 3 24 19 2" xfId="3814" xr:uid="{68CB7CA8-55DA-438D-A02A-5CBB59ECB645}"/>
    <cellStyle name="Normal 3 24 2" xfId="3815" xr:uid="{648E9881-9158-498A-AFB1-B1689E1E19DA}"/>
    <cellStyle name="Normal 3 24 2 2" xfId="3816" xr:uid="{B79E1382-95AC-4710-929D-166B5CC1ABD5}"/>
    <cellStyle name="Normal 3 24 20" xfId="3817" xr:uid="{CEAAB18E-771A-4073-9141-17A2A5A18E48}"/>
    <cellStyle name="Normal 3 24 20 2" xfId="3818" xr:uid="{6B6364A0-1DDB-4A4F-BFFF-F16233F7B50D}"/>
    <cellStyle name="Normal 3 24 21" xfId="3819" xr:uid="{09AF0518-564C-44AA-AB44-CCB22CD36D6A}"/>
    <cellStyle name="Normal 3 24 21 2" xfId="3820" xr:uid="{A153FB11-C2E8-457A-AC76-5F684B173C80}"/>
    <cellStyle name="Normal 3 24 22" xfId="3821" xr:uid="{3415115C-2BFC-48DE-B2F1-00D42E0BDA0E}"/>
    <cellStyle name="Normal 3 24 22 2" xfId="3822" xr:uid="{950E43A1-B094-4C1A-A0D3-93E16A2227AF}"/>
    <cellStyle name="Normal 3 24 23" xfId="3823" xr:uid="{046BC30B-546E-455D-9EA1-188A3A40992A}"/>
    <cellStyle name="Normal 3 24 23 2" xfId="3824" xr:uid="{5A3FE107-1000-4976-AED2-F4081A103450}"/>
    <cellStyle name="Normal 3 24 24" xfId="3825" xr:uid="{69248432-8740-43B2-BF37-9DECEF49DC53}"/>
    <cellStyle name="Normal 3 24 3" xfId="3826" xr:uid="{17A8D8C2-6518-4CF3-A5F1-3F1E7286108F}"/>
    <cellStyle name="Normal 3 24 3 2" xfId="3827" xr:uid="{F535A02D-CA88-46B0-81AC-8339256B3A93}"/>
    <cellStyle name="Normal 3 24 4" xfId="3828" xr:uid="{43D6AB4D-5E32-4EE4-B37D-AB594B497E64}"/>
    <cellStyle name="Normal 3 24 4 2" xfId="3829" xr:uid="{83D93093-81E7-4ABD-8CFE-4D92AB09920B}"/>
    <cellStyle name="Normal 3 24 5" xfId="3830" xr:uid="{788B9459-E1D5-4FD2-8BB5-4C1CF829244D}"/>
    <cellStyle name="Normal 3 24 5 2" xfId="3831" xr:uid="{C18525FC-DF9E-4B9B-AC90-4CA0839E050F}"/>
    <cellStyle name="Normal 3 24 6" xfId="3832" xr:uid="{0124EF7E-AC01-435C-9AEB-C89FC01FCD15}"/>
    <cellStyle name="Normal 3 24 6 2" xfId="3833" xr:uid="{8F568630-9E0F-4116-B3E2-DDB52B162FEB}"/>
    <cellStyle name="Normal 3 24 7" xfId="3834" xr:uid="{22D977FA-FDBB-4965-8865-808C469C540A}"/>
    <cellStyle name="Normal 3 24 7 2" xfId="3835" xr:uid="{7DCA8F57-5CCF-4957-B2A9-4C1B2A3DF3B5}"/>
    <cellStyle name="Normal 3 24 8" xfId="3836" xr:uid="{5C5B4A8F-DCA4-4605-BD21-82E7604F15BF}"/>
    <cellStyle name="Normal 3 24 8 2" xfId="3837" xr:uid="{1766C781-E43B-4A17-9021-83EA86BD9BF9}"/>
    <cellStyle name="Normal 3 24 9" xfId="3838" xr:uid="{D9C4819C-A20C-46C7-9B5D-5B2D88ED8CC6}"/>
    <cellStyle name="Normal 3 24 9 2" xfId="3839" xr:uid="{56B70E8C-2568-439E-9A1F-123CF7A59968}"/>
    <cellStyle name="Normal 3 25" xfId="3840" xr:uid="{4D76FD24-54C9-4A84-8E6B-26D7453A2E63}"/>
    <cellStyle name="Normal 3 25 10" xfId="3841" xr:uid="{83B72C45-FEAF-43F2-A43F-1817FCEE8B06}"/>
    <cellStyle name="Normal 3 25 10 2" xfId="3842" xr:uid="{BAD02347-2423-4D52-8789-D45FC01E1709}"/>
    <cellStyle name="Normal 3 25 11" xfId="3843" xr:uid="{EBEF821D-DB9C-4AD9-9F26-82AF5650FE3E}"/>
    <cellStyle name="Normal 3 25 11 2" xfId="3844" xr:uid="{4F08A8F8-67CD-4521-9159-09457AC80853}"/>
    <cellStyle name="Normal 3 25 12" xfId="3845" xr:uid="{64343AB1-072A-4189-9031-122D17FB4F0F}"/>
    <cellStyle name="Normal 3 25 12 2" xfId="3846" xr:uid="{6AEE8816-9C85-426F-A43E-E73494D095B8}"/>
    <cellStyle name="Normal 3 25 13" xfId="3847" xr:uid="{E59A83AE-48AA-49C9-B32E-00A41BDB71CE}"/>
    <cellStyle name="Normal 3 25 13 2" xfId="3848" xr:uid="{3CC170AF-6DA2-46A7-996E-7849A70C164B}"/>
    <cellStyle name="Normal 3 25 14" xfId="3849" xr:uid="{A50B58DF-1D53-4049-978C-68E996B158B9}"/>
    <cellStyle name="Normal 3 25 14 2" xfId="3850" xr:uid="{8F2F6C1B-3C80-40F4-BC4C-4FF35CECA845}"/>
    <cellStyle name="Normal 3 25 15" xfId="3851" xr:uid="{5B4BF1D2-2D66-4455-80F4-01DFA476C083}"/>
    <cellStyle name="Normal 3 25 15 2" xfId="3852" xr:uid="{67A3304B-5726-47EE-AC09-997D9BC33028}"/>
    <cellStyle name="Normal 3 25 16" xfId="3853" xr:uid="{22B425DD-75B9-4DFF-B55C-FCB895F239EA}"/>
    <cellStyle name="Normal 3 25 16 2" xfId="3854" xr:uid="{32EB0836-FD21-46BA-8648-BFF711222138}"/>
    <cellStyle name="Normal 3 25 17" xfId="3855" xr:uid="{FB9AE9C6-F4BA-4630-9481-AF25F18D5BFC}"/>
    <cellStyle name="Normal 3 25 17 2" xfId="3856" xr:uid="{54D9972A-61B8-410D-86A7-302B0B562440}"/>
    <cellStyle name="Normal 3 25 18" xfId="3857" xr:uid="{7D8D98E3-64D7-48A9-BF68-9DEBAFE1DA1D}"/>
    <cellStyle name="Normal 3 25 18 2" xfId="3858" xr:uid="{C8D4A10A-DC37-4894-964A-B98AF8C31C7C}"/>
    <cellStyle name="Normal 3 25 19" xfId="3859" xr:uid="{5F3706A7-7E4C-459A-939A-FB7E9F94966E}"/>
    <cellStyle name="Normal 3 25 19 2" xfId="3860" xr:uid="{8839750D-EEA1-459E-B606-778CF3DCDC6A}"/>
    <cellStyle name="Normal 3 25 2" xfId="3861" xr:uid="{26A04690-A04C-4523-8E21-CE190B702134}"/>
    <cellStyle name="Normal 3 25 2 2" xfId="3862" xr:uid="{39FB1431-7A40-4C2B-8A24-5AE2AB1FCAE3}"/>
    <cellStyle name="Normal 3 25 20" xfId="3863" xr:uid="{93A97F4D-A109-4D89-8B04-5B24726903D9}"/>
    <cellStyle name="Normal 3 25 20 2" xfId="3864" xr:uid="{558E5DB4-4C17-46E9-9D8D-24AF918B9E20}"/>
    <cellStyle name="Normal 3 25 21" xfId="3865" xr:uid="{09F684E5-9F80-4D7B-8DBC-7D4C5207563A}"/>
    <cellStyle name="Normal 3 25 21 2" xfId="3866" xr:uid="{EFCA8862-A9D9-47CD-BDE6-C370A1417464}"/>
    <cellStyle name="Normal 3 25 22" xfId="3867" xr:uid="{BC3243C8-FD1B-44E2-8175-E1518F8179C3}"/>
    <cellStyle name="Normal 3 25 22 2" xfId="3868" xr:uid="{8E97F852-511E-471F-9483-256389F2B189}"/>
    <cellStyle name="Normal 3 25 23" xfId="3869" xr:uid="{F8BCBB51-E854-4D09-B6E4-F1799216CBD2}"/>
    <cellStyle name="Normal 3 25 23 2" xfId="3870" xr:uid="{70809C85-83E8-47A5-93FD-0AEACC039165}"/>
    <cellStyle name="Normal 3 25 24" xfId="3871" xr:uid="{69199CCE-B26E-46A3-8BD6-7D99086A0E3D}"/>
    <cellStyle name="Normal 3 25 3" xfId="3872" xr:uid="{165F9C01-B81D-43F0-89EE-C40E9E616BD7}"/>
    <cellStyle name="Normal 3 25 3 2" xfId="3873" xr:uid="{74EB878D-C350-4171-866C-21C771ECCCFF}"/>
    <cellStyle name="Normal 3 25 4" xfId="3874" xr:uid="{4EC74A25-2F3B-4375-A2D1-8828D6045C08}"/>
    <cellStyle name="Normal 3 25 4 2" xfId="3875" xr:uid="{F5AE42D7-DAA8-47C7-B167-5079B71F75AD}"/>
    <cellStyle name="Normal 3 25 5" xfId="3876" xr:uid="{40D99DE5-01F6-4E10-965D-150E3FB4DAD0}"/>
    <cellStyle name="Normal 3 25 5 2" xfId="3877" xr:uid="{589D3472-20DF-4367-A57E-FAED5AB46364}"/>
    <cellStyle name="Normal 3 25 6" xfId="3878" xr:uid="{4DAEFEFE-5C72-44F1-9951-615BCEE3E1E2}"/>
    <cellStyle name="Normal 3 25 6 2" xfId="3879" xr:uid="{AD27FE9E-C042-4533-A64A-6A61A3B28D49}"/>
    <cellStyle name="Normal 3 25 7" xfId="3880" xr:uid="{FB72D7C9-22BA-496C-A0F6-C608125B702A}"/>
    <cellStyle name="Normal 3 25 7 2" xfId="3881" xr:uid="{E1FBEF80-A6CA-420E-B7D9-950286E44275}"/>
    <cellStyle name="Normal 3 25 8" xfId="3882" xr:uid="{3E36CD29-8E9E-4C13-930D-FA956B065807}"/>
    <cellStyle name="Normal 3 25 8 2" xfId="3883" xr:uid="{CB790C3E-A241-4D43-9AAF-1D3A49498914}"/>
    <cellStyle name="Normal 3 25 9" xfId="3884" xr:uid="{43E3C6B3-CFB3-4EC9-B801-E7A32FC4EBFB}"/>
    <cellStyle name="Normal 3 25 9 2" xfId="3885" xr:uid="{5D952CE7-5AB9-420D-B0EC-46DBD7ACFA3F}"/>
    <cellStyle name="Normal 3 26" xfId="3886" xr:uid="{AB9C3E83-0576-4A15-85B7-CACA939651B9}"/>
    <cellStyle name="Normal 3 26 10" xfId="3887" xr:uid="{D24A046B-1B50-4A2F-B50F-2629281DB42E}"/>
    <cellStyle name="Normal 3 26 10 2" xfId="3888" xr:uid="{C1B83A19-DC52-492C-84B7-D6E4ADA528A8}"/>
    <cellStyle name="Normal 3 26 11" xfId="3889" xr:uid="{C34B0CA2-818E-4644-9F9F-F64424BBABFC}"/>
    <cellStyle name="Normal 3 26 11 2" xfId="3890" xr:uid="{8000A185-0505-482E-B9F0-63D1C823CF0E}"/>
    <cellStyle name="Normal 3 26 12" xfId="3891" xr:uid="{F8132295-A745-40CF-9DFC-A2D993CB6BE7}"/>
    <cellStyle name="Normal 3 26 12 2" xfId="3892" xr:uid="{6D56875C-5A12-4C59-919A-E4175CC5745D}"/>
    <cellStyle name="Normal 3 26 13" xfId="3893" xr:uid="{56C3CF45-6366-4C97-AE27-101E0CF3F77C}"/>
    <cellStyle name="Normal 3 26 13 2" xfId="3894" xr:uid="{78343ACB-6211-4E0E-BEB8-5355EBD146EF}"/>
    <cellStyle name="Normal 3 26 14" xfId="3895" xr:uid="{E89D3DCB-2635-4985-A9A5-C604138EA37D}"/>
    <cellStyle name="Normal 3 26 14 2" xfId="3896" xr:uid="{53F8035E-1A57-41AA-8812-3B62D994D844}"/>
    <cellStyle name="Normal 3 26 15" xfId="3897" xr:uid="{69C75B64-76BB-4AEB-A658-F05B9EA77E19}"/>
    <cellStyle name="Normal 3 26 15 2" xfId="3898" xr:uid="{65970497-BECB-4C96-B2AD-7313EB4B4538}"/>
    <cellStyle name="Normal 3 26 16" xfId="3899" xr:uid="{288344CB-5C09-4331-B847-FDBD4E1C6F56}"/>
    <cellStyle name="Normal 3 26 16 2" xfId="3900" xr:uid="{0722787D-14A3-4484-AE96-98058F677016}"/>
    <cellStyle name="Normal 3 26 17" xfId="3901" xr:uid="{2A9D3BA7-37B8-43FE-BEF1-995933149305}"/>
    <cellStyle name="Normal 3 26 17 2" xfId="3902" xr:uid="{52F3EDE1-C66D-42BB-A2F2-2B8288307BC0}"/>
    <cellStyle name="Normal 3 26 18" xfId="3903" xr:uid="{790FD3F6-3379-425A-90AC-5C392C087BFD}"/>
    <cellStyle name="Normal 3 26 18 2" xfId="3904" xr:uid="{6D997558-AF7E-484F-AA60-1C051E3977EA}"/>
    <cellStyle name="Normal 3 26 19" xfId="3905" xr:uid="{0C130221-3681-4B33-9E1A-50F62D50D9EA}"/>
    <cellStyle name="Normal 3 26 19 2" xfId="3906" xr:uid="{9968E593-9B5F-4E46-B9C8-A97A985232B6}"/>
    <cellStyle name="Normal 3 26 2" xfId="3907" xr:uid="{EC282B6F-132F-40AA-81BB-BC4EA1C78126}"/>
    <cellStyle name="Normal 3 26 2 2" xfId="3908" xr:uid="{C5999822-EFC7-48FA-8C32-BE49BAEF6B38}"/>
    <cellStyle name="Normal 3 26 20" xfId="3909" xr:uid="{856702B6-E89F-4452-BCAE-709C4105B19B}"/>
    <cellStyle name="Normal 3 26 20 2" xfId="3910" xr:uid="{084B2301-32AD-493A-AA07-24EFBD9A7FEF}"/>
    <cellStyle name="Normal 3 26 21" xfId="3911" xr:uid="{DCFCA8AF-C994-4174-BC3B-AFD5E940A2AA}"/>
    <cellStyle name="Normal 3 26 21 2" xfId="3912" xr:uid="{55F1AB05-2C97-46B3-AF11-5823D17A9136}"/>
    <cellStyle name="Normal 3 26 22" xfId="3913" xr:uid="{79EC34AF-04E0-4186-A8C8-D425FA967371}"/>
    <cellStyle name="Normal 3 26 22 2" xfId="3914" xr:uid="{3ECC4681-BC3F-492A-B888-0E0465003CEC}"/>
    <cellStyle name="Normal 3 26 23" xfId="3915" xr:uid="{AF9CF1FB-67A5-46E5-BBC7-0BD350FB3877}"/>
    <cellStyle name="Normal 3 26 23 2" xfId="3916" xr:uid="{59C5E967-F2C9-41BF-87EC-D83D7C6BFDA9}"/>
    <cellStyle name="Normal 3 26 24" xfId="3917" xr:uid="{31E2AAA4-2FC0-4742-829E-AAF2CABA866A}"/>
    <cellStyle name="Normal 3 26 3" xfId="3918" xr:uid="{D6CEC1CE-75EA-4646-BDFE-E24757856C6E}"/>
    <cellStyle name="Normal 3 26 3 2" xfId="3919" xr:uid="{8035F970-1BD0-43BE-9F5F-42FE6298E7DC}"/>
    <cellStyle name="Normal 3 26 4" xfId="3920" xr:uid="{0794AA08-02E7-4199-AF36-992C3EBD75F6}"/>
    <cellStyle name="Normal 3 26 4 2" xfId="3921" xr:uid="{1AA4D0EE-A3FF-42E9-82A7-FF7B6B9D5D1D}"/>
    <cellStyle name="Normal 3 26 5" xfId="3922" xr:uid="{1A549EDB-89F0-49BF-B8E3-39D21ED893BA}"/>
    <cellStyle name="Normal 3 26 5 2" xfId="3923" xr:uid="{1AC658A4-DD17-41D4-B6F4-F5F5EABAA76B}"/>
    <cellStyle name="Normal 3 26 6" xfId="3924" xr:uid="{59D478B1-5D98-4747-914A-5D40C729476F}"/>
    <cellStyle name="Normal 3 26 6 2" xfId="3925" xr:uid="{12FB9A7F-D808-40D2-A1FF-DD8ED82B76A4}"/>
    <cellStyle name="Normal 3 26 7" xfId="3926" xr:uid="{B58BB076-3E38-40B7-818A-3EEAF68833DE}"/>
    <cellStyle name="Normal 3 26 7 2" xfId="3927" xr:uid="{F1D6B524-5380-45B6-84B0-A896C9FE91AA}"/>
    <cellStyle name="Normal 3 26 8" xfId="3928" xr:uid="{F80528EE-3270-447B-A2C1-1EB989213E1B}"/>
    <cellStyle name="Normal 3 26 8 2" xfId="3929" xr:uid="{D09710A6-1CAC-4BA6-8844-72821B1A1D7F}"/>
    <cellStyle name="Normal 3 26 9" xfId="3930" xr:uid="{D36989E1-1729-41E6-B0E9-C1D4332BF3EB}"/>
    <cellStyle name="Normal 3 26 9 2" xfId="3931" xr:uid="{57ED572A-0829-420C-8F98-04F63181EC2D}"/>
    <cellStyle name="Normal 3 27" xfId="3932" xr:uid="{262F0575-DD5B-4F6B-9664-DCF740E38318}"/>
    <cellStyle name="Normal 3 27 10" xfId="3933" xr:uid="{C0C6E1D9-1BDE-4760-8D98-851C2AD61D93}"/>
    <cellStyle name="Normal 3 27 10 2" xfId="3934" xr:uid="{41215F24-55E4-4E27-B676-E2BB1872665C}"/>
    <cellStyle name="Normal 3 27 11" xfId="3935" xr:uid="{3D050131-12D4-468C-85A0-295D9A62BD74}"/>
    <cellStyle name="Normal 3 27 11 2" xfId="3936" xr:uid="{BE5048BD-A328-44B0-9349-3255B36A02C6}"/>
    <cellStyle name="Normal 3 27 12" xfId="3937" xr:uid="{1301D20F-E180-4006-90E8-FBCAC30E28E6}"/>
    <cellStyle name="Normal 3 27 12 2" xfId="3938" xr:uid="{BDB3BFF0-774F-4F4D-AD45-6DF3445A1D45}"/>
    <cellStyle name="Normal 3 27 13" xfId="3939" xr:uid="{7393254D-8516-4803-8434-628B7E796F4A}"/>
    <cellStyle name="Normal 3 27 13 2" xfId="3940" xr:uid="{CD67DC0A-4AA5-4475-8039-32D74D254C16}"/>
    <cellStyle name="Normal 3 27 14" xfId="3941" xr:uid="{BFFD2423-4EDC-4D53-9593-998DF30CA47B}"/>
    <cellStyle name="Normal 3 27 14 2" xfId="3942" xr:uid="{AB8F7D79-2555-4D74-B8C7-3943BF76FFED}"/>
    <cellStyle name="Normal 3 27 15" xfId="3943" xr:uid="{10CC43F2-C8E5-4192-B819-BD142FA656D4}"/>
    <cellStyle name="Normal 3 27 15 2" xfId="3944" xr:uid="{4C004C2A-F7F5-4D29-A92D-8943FA2DA31E}"/>
    <cellStyle name="Normal 3 27 16" xfId="3945" xr:uid="{095B7238-B15B-49B0-9F95-7189ABACB61E}"/>
    <cellStyle name="Normal 3 27 16 2" xfId="3946" xr:uid="{00C3DAE4-5B14-4E91-9EB8-2538A5E6A071}"/>
    <cellStyle name="Normal 3 27 17" xfId="3947" xr:uid="{0981564C-995E-413F-AC3B-4879BCE9859B}"/>
    <cellStyle name="Normal 3 27 17 2" xfId="3948" xr:uid="{24A3914F-A2C3-46AC-887C-042BE3EDC093}"/>
    <cellStyle name="Normal 3 27 18" xfId="3949" xr:uid="{DC25FDD8-7B9B-4BF5-8E98-06B067F140F3}"/>
    <cellStyle name="Normal 3 27 18 2" xfId="3950" xr:uid="{3357EE10-7C0F-4A99-BC4D-668AB5C1E970}"/>
    <cellStyle name="Normal 3 27 19" xfId="3951" xr:uid="{32101293-681C-4E1B-B3A7-DEEDE0F61412}"/>
    <cellStyle name="Normal 3 27 19 2" xfId="3952" xr:uid="{A0CFA40C-7B1E-4089-A4E5-F64CB5BBD1DC}"/>
    <cellStyle name="Normal 3 27 2" xfId="3953" xr:uid="{DFBF6768-78FA-46F9-BAF7-111B39E165E6}"/>
    <cellStyle name="Normal 3 27 2 2" xfId="3954" xr:uid="{B715F141-54A1-4EFC-93F8-BDA4991EA429}"/>
    <cellStyle name="Normal 3 27 20" xfId="3955" xr:uid="{7F660430-0AD7-4E87-AFF5-F8DFDAEE59B7}"/>
    <cellStyle name="Normal 3 27 20 2" xfId="3956" xr:uid="{6C52BCC7-213B-4485-A91F-1FC175A73961}"/>
    <cellStyle name="Normal 3 27 21" xfId="3957" xr:uid="{31E304CD-FC4C-421A-8FCE-84B6BABA11E3}"/>
    <cellStyle name="Normal 3 27 21 2" xfId="3958" xr:uid="{F4C043A6-E8C7-49C9-848D-D525127ED816}"/>
    <cellStyle name="Normal 3 27 22" xfId="3959" xr:uid="{8A4EA935-C738-4AD5-B856-817A88C6D598}"/>
    <cellStyle name="Normal 3 27 22 2" xfId="3960" xr:uid="{F20D7910-20C4-4DEF-A44F-D47218378597}"/>
    <cellStyle name="Normal 3 27 23" xfId="3961" xr:uid="{C790EC1A-6A82-4C83-B5F4-0541B551C69E}"/>
    <cellStyle name="Normal 3 27 23 2" xfId="3962" xr:uid="{63DC9450-5BF7-41AD-A591-E840AF10CC0F}"/>
    <cellStyle name="Normal 3 27 24" xfId="3963" xr:uid="{7E300942-1773-425D-B8E0-907737E83BDE}"/>
    <cellStyle name="Normal 3 27 3" xfId="3964" xr:uid="{0A8E11C9-8334-483E-8303-D31765D83EDD}"/>
    <cellStyle name="Normal 3 27 3 2" xfId="3965" xr:uid="{57643417-3C77-43C5-B7DB-2EA81A087044}"/>
    <cellStyle name="Normal 3 27 4" xfId="3966" xr:uid="{4168E30D-812C-46BF-A8DA-1CFACE4D76F2}"/>
    <cellStyle name="Normal 3 27 4 2" xfId="3967" xr:uid="{201B6C0A-DAB1-49B5-9CDE-BBD8C114BEB0}"/>
    <cellStyle name="Normal 3 27 5" xfId="3968" xr:uid="{179694E9-34E4-4F7A-8EF3-76B95E676DFD}"/>
    <cellStyle name="Normal 3 27 5 2" xfId="3969" xr:uid="{B643EB70-B2C5-42FD-BA48-A6FAD517C905}"/>
    <cellStyle name="Normal 3 27 6" xfId="3970" xr:uid="{5679CA59-B6E2-415E-A91A-8D7A2C17AA9F}"/>
    <cellStyle name="Normal 3 27 6 2" xfId="3971" xr:uid="{FA837AD6-9A17-4EBB-A474-A7C6CD972C1F}"/>
    <cellStyle name="Normal 3 27 7" xfId="3972" xr:uid="{D7C2E73C-2A93-4A54-B3E7-5E87CD242BDE}"/>
    <cellStyle name="Normal 3 27 7 2" xfId="3973" xr:uid="{29F9B4EA-4C40-44BD-99BA-A08DF7120F86}"/>
    <cellStyle name="Normal 3 27 8" xfId="3974" xr:uid="{7596F033-A5D7-4E61-925E-9D4DE4CB2BD8}"/>
    <cellStyle name="Normal 3 27 8 2" xfId="3975" xr:uid="{ADBD7B96-737A-4121-9347-F1B7D5384B36}"/>
    <cellStyle name="Normal 3 27 9" xfId="3976" xr:uid="{892E007A-ED8C-4F7D-B32D-89F16C086D5E}"/>
    <cellStyle name="Normal 3 27 9 2" xfId="3977" xr:uid="{FC006D51-BBDD-4810-829C-A78C8304391B}"/>
    <cellStyle name="Normal 3 28" xfId="3978" xr:uid="{948B1B7D-75E3-4419-8E26-8C30810B41D8}"/>
    <cellStyle name="Normal 3 28 10" xfId="3979" xr:uid="{E09C4F81-040B-44A7-A076-BC03B9E41C29}"/>
    <cellStyle name="Normal 3 28 10 2" xfId="3980" xr:uid="{C82066EA-BCF9-4354-941C-A9D7CEA09B5D}"/>
    <cellStyle name="Normal 3 28 11" xfId="3981" xr:uid="{DDA4332C-0FEF-403C-9A9C-46F1130CB45D}"/>
    <cellStyle name="Normal 3 28 11 2" xfId="3982" xr:uid="{9DEF50DE-7477-4F79-96D4-801CD458AA6D}"/>
    <cellStyle name="Normal 3 28 12" xfId="3983" xr:uid="{DFAC2920-AE1C-478F-98E2-D59B3D284250}"/>
    <cellStyle name="Normal 3 28 12 2" xfId="3984" xr:uid="{5C4EBD25-B9F4-4844-930D-1A3A4D8EF158}"/>
    <cellStyle name="Normal 3 28 13" xfId="3985" xr:uid="{A26CCB04-9F93-4C5C-AB06-6285EEA11B9E}"/>
    <cellStyle name="Normal 3 28 13 2" xfId="3986" xr:uid="{66669AE0-8BE7-4946-B15B-3D75B8A80FC9}"/>
    <cellStyle name="Normal 3 28 14" xfId="3987" xr:uid="{AB7A9BCD-A541-45A5-8AD3-BB08D7387BFE}"/>
    <cellStyle name="Normal 3 28 14 2" xfId="3988" xr:uid="{D08DFFC8-2EAB-47A9-980E-BDE4B00849C7}"/>
    <cellStyle name="Normal 3 28 15" xfId="3989" xr:uid="{A508EBE0-1F31-499D-8EDA-EE3B0711B4BD}"/>
    <cellStyle name="Normal 3 28 15 2" xfId="3990" xr:uid="{D5F2AA15-3015-4AAC-B877-232934EC2D74}"/>
    <cellStyle name="Normal 3 28 16" xfId="3991" xr:uid="{96BDE533-6EC0-49B3-A534-BBE958E9639C}"/>
    <cellStyle name="Normal 3 28 16 2" xfId="3992" xr:uid="{A20CB6BA-D5CD-4ABE-851C-C5E0E896C656}"/>
    <cellStyle name="Normal 3 28 17" xfId="3993" xr:uid="{F7F883DD-B482-4E7C-AF7B-A1A427A046C0}"/>
    <cellStyle name="Normal 3 28 17 2" xfId="3994" xr:uid="{1155EEF2-FBA6-4520-8941-4A0659666B07}"/>
    <cellStyle name="Normal 3 28 18" xfId="3995" xr:uid="{B7950C5C-5EBD-47EE-A8E3-44BB82314BC0}"/>
    <cellStyle name="Normal 3 28 18 2" xfId="3996" xr:uid="{20ED64DB-B288-46BA-88F5-5EC2A9C4E2BD}"/>
    <cellStyle name="Normal 3 28 19" xfId="3997" xr:uid="{27543080-B710-44D1-951F-892218D55058}"/>
    <cellStyle name="Normal 3 28 19 2" xfId="3998" xr:uid="{6AD474FE-BC47-42D5-A56C-E0EC1BF86996}"/>
    <cellStyle name="Normal 3 28 2" xfId="3999" xr:uid="{2BC9DDDA-A480-403B-9D39-FFA408B92616}"/>
    <cellStyle name="Normal 3 28 2 2" xfId="4000" xr:uid="{C827BE01-44D0-4E84-A996-8124F2194738}"/>
    <cellStyle name="Normal 3 28 20" xfId="4001" xr:uid="{92F8468A-1E60-49F2-91C7-672800115F93}"/>
    <cellStyle name="Normal 3 28 20 2" xfId="4002" xr:uid="{199EB0BF-54F1-4C65-A980-0444FE9A876A}"/>
    <cellStyle name="Normal 3 28 21" xfId="4003" xr:uid="{49BBB5EE-34EE-4652-9783-0D53E055F4B5}"/>
    <cellStyle name="Normal 3 28 21 2" xfId="4004" xr:uid="{01CCD181-2952-4EBD-BBDB-F602F9AB270A}"/>
    <cellStyle name="Normal 3 28 22" xfId="4005" xr:uid="{06BEA8EF-0725-4E40-A697-F946AFB98A7D}"/>
    <cellStyle name="Normal 3 28 22 2" xfId="4006" xr:uid="{304AE789-E1A1-40EA-9544-4EFC2A99E089}"/>
    <cellStyle name="Normal 3 28 23" xfId="4007" xr:uid="{807E426D-0E75-4E78-A8D9-DB166A6DC925}"/>
    <cellStyle name="Normal 3 28 23 2" xfId="4008" xr:uid="{830B8401-E41C-4631-AE03-066F1A706017}"/>
    <cellStyle name="Normal 3 28 24" xfId="4009" xr:uid="{FA8CB8B8-36B6-49B8-93E5-42C387063422}"/>
    <cellStyle name="Normal 3 28 3" xfId="4010" xr:uid="{CEE604DF-21A7-4705-8AE7-DBAE16DDCBD0}"/>
    <cellStyle name="Normal 3 28 3 2" xfId="4011" xr:uid="{82A29FE3-189C-454E-A3BC-CB0F9D5036EA}"/>
    <cellStyle name="Normal 3 28 4" xfId="4012" xr:uid="{73228FEE-D041-4261-AC50-280693B94E43}"/>
    <cellStyle name="Normal 3 28 4 2" xfId="4013" xr:uid="{CB58E058-66BE-4E8C-A5B1-83A74C902236}"/>
    <cellStyle name="Normal 3 28 5" xfId="4014" xr:uid="{65AD8986-2151-4150-93EF-A7EC33DC788B}"/>
    <cellStyle name="Normal 3 28 5 2" xfId="4015" xr:uid="{00E07F33-25BB-43D8-A994-C093C7E78F07}"/>
    <cellStyle name="Normal 3 28 6" xfId="4016" xr:uid="{B2342B2F-658E-469B-9D65-945AD8E85FA4}"/>
    <cellStyle name="Normal 3 28 6 2" xfId="4017" xr:uid="{CDC0B232-28FD-4270-ABEF-7FBFFA282362}"/>
    <cellStyle name="Normal 3 28 7" xfId="4018" xr:uid="{3671BF6E-183C-4102-BCFC-EB8C82BF6C94}"/>
    <cellStyle name="Normal 3 28 7 2" xfId="4019" xr:uid="{BE430B27-0838-4610-8278-5E7FE1089DB7}"/>
    <cellStyle name="Normal 3 28 8" xfId="4020" xr:uid="{EE27BE79-8613-40CF-AF7F-E097CB3149A4}"/>
    <cellStyle name="Normal 3 28 8 2" xfId="4021" xr:uid="{4CDB213F-AE90-434D-8F4F-2CC90495D1CE}"/>
    <cellStyle name="Normal 3 28 9" xfId="4022" xr:uid="{487C4941-42D5-4875-A3E6-437312C24866}"/>
    <cellStyle name="Normal 3 28 9 2" xfId="4023" xr:uid="{E799F952-7730-4E9E-95D8-C66609B35A3D}"/>
    <cellStyle name="Normal 3 29" xfId="4024" xr:uid="{12A5EA41-BE08-4D34-BF21-528840D418C7}"/>
    <cellStyle name="Normal 3 29 10" xfId="4025" xr:uid="{3C1CC697-5D0B-4C37-A54C-215F3694D5FB}"/>
    <cellStyle name="Normal 3 29 10 2" xfId="4026" xr:uid="{044B602E-03BB-4A8F-B1FA-A1193A5C81E5}"/>
    <cellStyle name="Normal 3 29 11" xfId="4027" xr:uid="{048B56CB-F205-4914-B62F-7D9FCCD91281}"/>
    <cellStyle name="Normal 3 29 11 2" xfId="4028" xr:uid="{BACBDC29-FE96-47AA-AC61-83DDF99E15BB}"/>
    <cellStyle name="Normal 3 29 12" xfId="4029" xr:uid="{D94AFD9F-2413-4EA8-AD1A-77A185E6D8EA}"/>
    <cellStyle name="Normal 3 29 12 2" xfId="4030" xr:uid="{E5E12142-60F0-49F4-8A96-3DE996406F15}"/>
    <cellStyle name="Normal 3 29 13" xfId="4031" xr:uid="{1C71BB7F-3111-417B-87FA-661F65FFEB3A}"/>
    <cellStyle name="Normal 3 29 13 2" xfId="4032" xr:uid="{2A357E83-0354-4E52-A8BE-ED1A9C99BA06}"/>
    <cellStyle name="Normal 3 29 14" xfId="4033" xr:uid="{A4E93D9A-4135-4B65-AB78-9C9612E25395}"/>
    <cellStyle name="Normal 3 29 14 2" xfId="4034" xr:uid="{0CA6FC94-9DF7-47A4-9673-C3626ED53876}"/>
    <cellStyle name="Normal 3 29 15" xfId="4035" xr:uid="{81B76BDC-3F02-4128-AE10-0532B667A188}"/>
    <cellStyle name="Normal 3 29 15 2" xfId="4036" xr:uid="{1B54BC49-782B-4258-B22F-291E24F57D8B}"/>
    <cellStyle name="Normal 3 29 16" xfId="4037" xr:uid="{8509AFC6-702F-4715-AF62-4F6758F1CA72}"/>
    <cellStyle name="Normal 3 29 16 2" xfId="4038" xr:uid="{74D6437F-CEFB-4327-AF3B-170E087AB9A3}"/>
    <cellStyle name="Normal 3 29 17" xfId="4039" xr:uid="{028642A2-AFE9-4A84-BD2E-271508A496F2}"/>
    <cellStyle name="Normal 3 29 17 2" xfId="4040" xr:uid="{1476054E-6B71-4929-A9E7-67407F7AFA36}"/>
    <cellStyle name="Normal 3 29 18" xfId="4041" xr:uid="{A76E435D-DFC8-42E8-92EA-342F0751BA27}"/>
    <cellStyle name="Normal 3 29 18 2" xfId="4042" xr:uid="{F93944DB-E8B3-48F1-B82A-8E54B3238705}"/>
    <cellStyle name="Normal 3 29 19" xfId="4043" xr:uid="{245E249D-0D12-4B54-8783-21CD090925F8}"/>
    <cellStyle name="Normal 3 29 19 2" xfId="4044" xr:uid="{5CBDC75B-C884-43BA-8863-979D1F51DA8F}"/>
    <cellStyle name="Normal 3 29 2" xfId="4045" xr:uid="{60D25C74-EC77-494E-AE66-3A128E9218E0}"/>
    <cellStyle name="Normal 3 29 2 2" xfId="4046" xr:uid="{8028AE9F-797D-4280-96E6-36243AA64F9B}"/>
    <cellStyle name="Normal 3 29 20" xfId="4047" xr:uid="{7F812903-6DB2-4994-90C5-4EE8C1AF552D}"/>
    <cellStyle name="Normal 3 29 20 2" xfId="4048" xr:uid="{0722CDD1-D525-4CDC-9ED1-A90642678467}"/>
    <cellStyle name="Normal 3 29 21" xfId="4049" xr:uid="{0FFD92E8-8AB9-49C1-AFAD-511D62CF60AE}"/>
    <cellStyle name="Normal 3 29 21 2" xfId="4050" xr:uid="{76F49FE7-5895-49F5-AFDB-0196AF8150E2}"/>
    <cellStyle name="Normal 3 29 22" xfId="4051" xr:uid="{CC02C498-48CA-474C-9374-5C4A4A79A8B0}"/>
    <cellStyle name="Normal 3 29 22 2" xfId="4052" xr:uid="{128E02D0-8BFA-4E5D-BA7F-3174C796A36A}"/>
    <cellStyle name="Normal 3 29 23" xfId="4053" xr:uid="{EAAA2E28-6350-4283-9A37-2CA691136D27}"/>
    <cellStyle name="Normal 3 29 23 2" xfId="4054" xr:uid="{8CA38737-22C8-42BC-A94E-CA6900398D15}"/>
    <cellStyle name="Normal 3 29 24" xfId="4055" xr:uid="{057D802D-A91A-42F5-8769-999CBAE0E48E}"/>
    <cellStyle name="Normal 3 29 3" xfId="4056" xr:uid="{4873FC05-6E54-46C4-BB84-2C0A68ED5B06}"/>
    <cellStyle name="Normal 3 29 3 2" xfId="4057" xr:uid="{17174FC7-15F5-4275-82AF-39F87604507F}"/>
    <cellStyle name="Normal 3 29 4" xfId="4058" xr:uid="{DBAE31B5-FAF6-4DA9-AFCD-D84BC693B356}"/>
    <cellStyle name="Normal 3 29 4 2" xfId="4059" xr:uid="{AB1CCD7E-AE45-4181-B3A9-916D0527A586}"/>
    <cellStyle name="Normal 3 29 5" xfId="4060" xr:uid="{A8C49494-EE70-43E5-B070-76B653885647}"/>
    <cellStyle name="Normal 3 29 5 2" xfId="4061" xr:uid="{8D7CBA0D-A36A-4C6B-B664-E3F33539CE80}"/>
    <cellStyle name="Normal 3 29 6" xfId="4062" xr:uid="{FBB0D2E7-5679-457C-A4BF-85D524A887D3}"/>
    <cellStyle name="Normal 3 29 6 2" xfId="4063" xr:uid="{418B3CFE-B613-4548-A91F-54437572C70D}"/>
    <cellStyle name="Normal 3 29 7" xfId="4064" xr:uid="{2D6F0BB9-2965-485C-BE30-4F0B9AD506AF}"/>
    <cellStyle name="Normal 3 29 7 2" xfId="4065" xr:uid="{8A356F5D-A448-4796-97B8-D0CE2A1A16BC}"/>
    <cellStyle name="Normal 3 29 8" xfId="4066" xr:uid="{72B000D2-18DA-49C7-9C6E-0950075BCD20}"/>
    <cellStyle name="Normal 3 29 8 2" xfId="4067" xr:uid="{F5BB8B34-13A4-4CE9-92E6-012D53046283}"/>
    <cellStyle name="Normal 3 29 9" xfId="4068" xr:uid="{25B84766-DC57-431D-88DC-D2E8712F2A0F}"/>
    <cellStyle name="Normal 3 29 9 2" xfId="4069" xr:uid="{8DDB934E-F712-4141-ACCB-6A318C8C6B05}"/>
    <cellStyle name="Normal 3 3" xfId="4070" xr:uid="{8C25375E-3F8B-4226-BE72-B7F01F676BB9}"/>
    <cellStyle name="Normal 3 3 10" xfId="4071" xr:uid="{C953ACAD-681E-4AD0-8B86-2148D31A79C7}"/>
    <cellStyle name="Normal 3 3 10 2" xfId="4072" xr:uid="{CEC23882-A78B-45CD-9A64-20FA12C4BE77}"/>
    <cellStyle name="Normal 3 3 10 2 2" xfId="44969" xr:uid="{CC19B9D2-0B4C-475A-B023-E7D7DCB2C9C8}"/>
    <cellStyle name="Normal 3 3 10 3" xfId="29744" xr:uid="{D607F938-6235-420E-AA0E-915764041586}"/>
    <cellStyle name="Normal 3 3 10 4" xfId="14651" xr:uid="{7178BBBC-A986-4669-B3EF-EAE1E5AA23CC}"/>
    <cellStyle name="Normal 3 3 11" xfId="4073" xr:uid="{A05459F7-8D93-4B8C-B878-2375CEB86D11}"/>
    <cellStyle name="Normal 3 3 11 2" xfId="4074" xr:uid="{D1330D04-0056-48BC-AF00-487E5CA3D253}"/>
    <cellStyle name="Normal 3 3 11 3" xfId="39960" xr:uid="{F7B8EC21-3B38-4039-A8CD-A788D4EB0E07}"/>
    <cellStyle name="Normal 3 3 12" xfId="4075" xr:uid="{44DAE895-3ECB-4312-9C95-28984B3362FD}"/>
    <cellStyle name="Normal 3 3 12 2" xfId="4076" xr:uid="{C27A1D89-5478-4A0A-9066-DF547FC33F17}"/>
    <cellStyle name="Normal 3 3 12 3" xfId="24729" xr:uid="{253115F8-13A8-4F56-8833-612BF592EF78}"/>
    <cellStyle name="Normal 3 3 13" xfId="4077" xr:uid="{56BD04D2-5E75-498F-80A0-17BE7270B119}"/>
    <cellStyle name="Normal 3 3 13 2" xfId="4078" xr:uid="{3FCFDDB3-4E2E-43DF-A967-3C92204DC0EF}"/>
    <cellStyle name="Normal 3 3 13 3" xfId="55070" xr:uid="{B386CBBF-A66F-401A-99B4-68B95CC6AA2A}"/>
    <cellStyle name="Normal 3 3 14" xfId="4079" xr:uid="{75DFAFA1-DA13-4F89-959C-E06BC5D80DA0}"/>
    <cellStyle name="Normal 3 3 14 2" xfId="4080" xr:uid="{B54BEE11-F163-4C7F-99CC-56E538AD1A9B}"/>
    <cellStyle name="Normal 3 3 15" xfId="4081" xr:uid="{2B4A1ED0-F407-4B39-B14A-A5168CD9D2BF}"/>
    <cellStyle name="Normal 3 3 15 2" xfId="4082" xr:uid="{0E77E89E-01A0-461F-89EF-0ADC2E71B218}"/>
    <cellStyle name="Normal 3 3 16" xfId="4083" xr:uid="{BF92D145-FA95-4905-9B8F-BB062852388F}"/>
    <cellStyle name="Normal 3 3 16 2" xfId="4084" xr:uid="{73C566B1-2184-4DCC-93F3-1AC62F70B801}"/>
    <cellStyle name="Normal 3 3 17" xfId="4085" xr:uid="{38B29AD9-99C9-4BD7-B9B6-BF0F52531CCC}"/>
    <cellStyle name="Normal 3 3 17 2" xfId="4086" xr:uid="{19ACB394-6245-4807-BF07-DFDE8CCFF498}"/>
    <cellStyle name="Normal 3 3 18" xfId="4087" xr:uid="{6E539A62-5D72-465A-8263-51E4458881E5}"/>
    <cellStyle name="Normal 3 3 18 2" xfId="4088" xr:uid="{506888CE-A41A-41CA-9993-E6AFD6B96E4F}"/>
    <cellStyle name="Normal 3 3 19" xfId="4089" xr:uid="{C1221BE1-BE11-462F-BD64-1FDF08D45D4C}"/>
    <cellStyle name="Normal 3 3 19 2" xfId="4090" xr:uid="{B41601DB-A1A3-4688-93E4-A7FC2A8A32F4}"/>
    <cellStyle name="Normal 3 3 2" xfId="4091" xr:uid="{7A78719A-5113-4479-AB6B-AE02184D2676}"/>
    <cellStyle name="Normal 3 3 2 10" xfId="40012" xr:uid="{FA2C8B7C-4F1A-467A-8341-20E936596B19}"/>
    <cellStyle name="Normal 3 3 2 11" xfId="24783" xr:uid="{2D84974E-3280-4825-83A9-B08D03417C72}"/>
    <cellStyle name="Normal 3 3 2 12" xfId="9643" xr:uid="{8738A5ED-FAF0-4E5E-9391-BEAD7046AFBD}"/>
    <cellStyle name="Normal 3 3 2 2" xfId="4092" xr:uid="{54E177C1-5322-42B1-90E8-78C64950246C}"/>
    <cellStyle name="Normal 3 3 2 2 10" xfId="24887" xr:uid="{58780175-AC31-4E1B-9969-BB072E2D09CB}"/>
    <cellStyle name="Normal 3 3 2 2 11" xfId="9750" xr:uid="{6BD0911E-ADD5-4727-923E-558F636A87CC}"/>
    <cellStyle name="Normal 3 3 2 2 2" xfId="4093" xr:uid="{AB117780-8CFE-4E79-A7D0-583CD650E8A2}"/>
    <cellStyle name="Normal 3 3 2 2 2 10" xfId="9964" xr:uid="{413296A5-CCE7-4531-BF41-B82804F77114}"/>
    <cellStyle name="Normal 3 3 2 2 2 2" xfId="4094" xr:uid="{675B487E-60FB-4B7F-8504-E888CA2930F9}"/>
    <cellStyle name="Normal 3 3 2 2 2 2 2" xfId="4095" xr:uid="{F8AA2FE3-051C-4C6E-B946-878BBD376706}"/>
    <cellStyle name="Normal 3 3 2 2 2 2 2 2" xfId="5872" xr:uid="{05555BDF-0CEE-4744-A54E-08F18DD9AC41}"/>
    <cellStyle name="Normal 3 3 2 2 2 2 2 2 2" xfId="7218" xr:uid="{FEE62504-8F19-4793-9940-B8D8952F70A4}"/>
    <cellStyle name="Normal 3 3 2 2 2 2 2 2 2 2" xfId="53275" xr:uid="{E581C13A-A26F-4AD6-9755-C5C511DA733F}"/>
    <cellStyle name="Normal 3 3 2 2 2 2 2 2 2 3" xfId="38050" xr:uid="{D17F637A-4202-48B3-AE83-AF785B6E15E7}"/>
    <cellStyle name="Normal 3 3 2 2 2 2 2 2 2 4" xfId="22961" xr:uid="{B9D136D2-DE80-4793-97B0-9E77ADC414FC}"/>
    <cellStyle name="Normal 3 3 2 2 2 2 2 2 3" xfId="8370" xr:uid="{E107DE93-6DA6-41CC-A25F-4F6F0DC499D3}"/>
    <cellStyle name="Normal 3 3 2 2 2 2 2 2 3 2" xfId="48258" xr:uid="{18944A01-8A2A-437A-81C4-653D3CC7C182}"/>
    <cellStyle name="Normal 3 3 2 2 2 2 2 2 3 3" xfId="33033" xr:uid="{D1439392-FA40-42B4-976E-3DE57C1AB428}"/>
    <cellStyle name="Normal 3 3 2 2 2 2 2 2 3 4" xfId="17942" xr:uid="{A9B4F1C1-4338-468B-BDC0-86A48717FB31}"/>
    <cellStyle name="Normal 3 3 2 2 2 2 2 2 4" xfId="43245" xr:uid="{9D797873-929A-48C6-B0C8-658814576B9D}"/>
    <cellStyle name="Normal 3 3 2 2 2 2 2 2 5" xfId="28020" xr:uid="{4721F397-BD91-456F-9535-119DEAA3713E}"/>
    <cellStyle name="Normal 3 3 2 2 2 2 2 2 6" xfId="12909" xr:uid="{A64E983C-510D-4995-9E50-A5183611D6A4}"/>
    <cellStyle name="Normal 3 3 2 2 2 2 2 3" xfId="6653" xr:uid="{AAC5E3D0-BC34-460A-8C1A-37393E8DEAB6}"/>
    <cellStyle name="Normal 3 3 2 2 2 2 2 3 2" xfId="24632" xr:uid="{80699610-F2B1-4BF7-B829-09000360454F}"/>
    <cellStyle name="Normal 3 3 2 2 2 2 2 3 2 2" xfId="54946" xr:uid="{386F470D-4C98-45FA-8658-FFDF000EA48A}"/>
    <cellStyle name="Normal 3 3 2 2 2 2 2 3 2 3" xfId="39721" xr:uid="{C116905B-BCCC-4A08-8CD8-BE912FCE432E}"/>
    <cellStyle name="Normal 3 3 2 2 2 2 2 3 3" xfId="19613" xr:uid="{6728D776-DB22-460B-83B2-E0494C88D5BE}"/>
    <cellStyle name="Normal 3 3 2 2 2 2 2 3 3 2" xfId="49929" xr:uid="{9E1C8601-A9E7-4C4E-93CD-871EC1023FFB}"/>
    <cellStyle name="Normal 3 3 2 2 2 2 2 3 3 3" xfId="34704" xr:uid="{9D9C7ECD-7CE3-4709-9AB1-4A29FB0268B8}"/>
    <cellStyle name="Normal 3 3 2 2 2 2 2 3 4" xfId="44916" xr:uid="{BB95F21E-FBA3-4DA7-8894-003D64137498}"/>
    <cellStyle name="Normal 3 3 2 2 2 2 2 3 5" xfId="29691" xr:uid="{D81D1134-8DE6-47FF-8BA7-ABB4036B04E8}"/>
    <cellStyle name="Normal 3 3 2 2 2 2 2 3 6" xfId="14589" xr:uid="{26407FF7-CF31-4ABA-B1BA-B76386B42F1D}"/>
    <cellStyle name="Normal 3 3 2 2 2 2 2 4" xfId="7815" xr:uid="{860EB721-2387-403B-BA44-72CA7096FBC2}"/>
    <cellStyle name="Normal 3 3 2 2 2 2 2 4 2" xfId="51604" xr:uid="{DD090D09-DBF7-4C37-8E31-49F5562E083A}"/>
    <cellStyle name="Normal 3 3 2 2 2 2 2 4 3" xfId="36379" xr:uid="{FA5EB86A-D376-478D-AFB0-CAC65E7E4EA3}"/>
    <cellStyle name="Normal 3 3 2 2 2 2 2 4 4" xfId="21290" xr:uid="{23AE760B-7391-4984-82B4-813894A56D73}"/>
    <cellStyle name="Normal 3 3 2 2 2 2 2 5" xfId="16270" xr:uid="{51500429-CECB-40F9-87D3-D7D0017E8A1D}"/>
    <cellStyle name="Normal 3 3 2 2 2 2 2 5 2" xfId="46587" xr:uid="{A34C4BEE-AB1D-4E65-93A6-EC5925ED0B13}"/>
    <cellStyle name="Normal 3 3 2 2 2 2 2 5 3" xfId="31362" xr:uid="{26EBACA1-C7EA-4F96-A398-53809A29202C}"/>
    <cellStyle name="Normal 3 3 2 2 2 2 2 6" xfId="41575" xr:uid="{3A2F746B-D007-4916-AF7C-2504EA727E97}"/>
    <cellStyle name="Normal 3 3 2 2 2 2 2 7" xfId="26349" xr:uid="{0CBF5FF1-4B1F-4994-879E-87F5A7876812}"/>
    <cellStyle name="Normal 3 3 2 2 2 2 2 8" xfId="11222" xr:uid="{7B31B1FF-AD15-41C5-8030-5981AC7FE2DF}"/>
    <cellStyle name="Normal 3 3 2 2 2 2 3" xfId="5871" xr:uid="{F6A56B8F-2209-470B-8AE8-F7F66EFB5B59}"/>
    <cellStyle name="Normal 3 3 2 2 2 2 3 2" xfId="7217" xr:uid="{7808A107-AAF3-4D8D-B272-5B88648C7B8F}"/>
    <cellStyle name="Normal 3 3 2 2 2 2 3 2 2" xfId="52439" xr:uid="{FFA7663E-4A2D-48FC-8FD4-005C7ED954B3}"/>
    <cellStyle name="Normal 3 3 2 2 2 2 3 2 3" xfId="37214" xr:uid="{899DB669-6F1D-4B19-B0D8-A561996B7E7E}"/>
    <cellStyle name="Normal 3 3 2 2 2 2 3 2 4" xfId="22125" xr:uid="{1E37CC3D-551D-42F8-896A-2518E73C02B6}"/>
    <cellStyle name="Normal 3 3 2 2 2 2 3 3" xfId="8369" xr:uid="{13755121-E021-4F54-BF3A-CFF8A1A72827}"/>
    <cellStyle name="Normal 3 3 2 2 2 2 3 3 2" xfId="47422" xr:uid="{32E9764C-C237-408A-AD38-7A7267187DDA}"/>
    <cellStyle name="Normal 3 3 2 2 2 2 3 3 3" xfId="32197" xr:uid="{DC223C00-B5E9-478A-84AF-3A656C988137}"/>
    <cellStyle name="Normal 3 3 2 2 2 2 3 3 4" xfId="17106" xr:uid="{E44BB00E-15F8-4AA9-8155-6F9D41F8DCD6}"/>
    <cellStyle name="Normal 3 3 2 2 2 2 3 4" xfId="42409" xr:uid="{4667F63B-C669-48CA-936E-0368544B3BF6}"/>
    <cellStyle name="Normal 3 3 2 2 2 2 3 5" xfId="27184" xr:uid="{71B0AD8E-EC7E-41BF-B5C7-AE56C3B4C921}"/>
    <cellStyle name="Normal 3 3 2 2 2 2 3 6" xfId="12072" xr:uid="{FD781721-DC11-459A-A8D1-900DFE9D5803}"/>
    <cellStyle name="Normal 3 3 2 2 2 2 4" xfId="6652" xr:uid="{A7980A6F-C9F6-4765-840C-C54A05BF982E}"/>
    <cellStyle name="Normal 3 3 2 2 2 2 4 2" xfId="23796" xr:uid="{04EDD398-596A-49B3-88FD-98C31327985E}"/>
    <cellStyle name="Normal 3 3 2 2 2 2 4 2 2" xfId="54110" xr:uid="{CDAFA3BD-FF30-4F1C-BA92-C006C7DC95A5}"/>
    <cellStyle name="Normal 3 3 2 2 2 2 4 2 3" xfId="38885" xr:uid="{16CC7CCC-B0E4-47F2-B8D5-F0CFEB8FFDA6}"/>
    <cellStyle name="Normal 3 3 2 2 2 2 4 3" xfId="18777" xr:uid="{2F4E4E18-1CE5-4CC1-B595-F4FA275B3225}"/>
    <cellStyle name="Normal 3 3 2 2 2 2 4 3 2" xfId="49093" xr:uid="{593CC92A-9FBB-4CFA-AC31-A8170C0386CB}"/>
    <cellStyle name="Normal 3 3 2 2 2 2 4 3 3" xfId="33868" xr:uid="{D3F2C184-F4BC-400D-91C2-FFC4294909B7}"/>
    <cellStyle name="Normal 3 3 2 2 2 2 4 4" xfId="44080" xr:uid="{55A5B96B-9861-4A5B-A584-926303B31E70}"/>
    <cellStyle name="Normal 3 3 2 2 2 2 4 5" xfId="28855" xr:uid="{55986894-1151-45A5-B8B5-CF4D8D4557BB}"/>
    <cellStyle name="Normal 3 3 2 2 2 2 4 6" xfId="13753" xr:uid="{45FD89A7-8E64-4413-8A04-DC9D877A0B39}"/>
    <cellStyle name="Normal 3 3 2 2 2 2 5" xfId="7814" xr:uid="{2D0969C3-F71B-467C-B2E1-E8327B993A7B}"/>
    <cellStyle name="Normal 3 3 2 2 2 2 5 2" xfId="50768" xr:uid="{8C044635-1DE4-4C77-903A-E1C851C2A5AA}"/>
    <cellStyle name="Normal 3 3 2 2 2 2 5 3" xfId="35543" xr:uid="{116485DE-FEF7-4666-820A-0BAD31095A92}"/>
    <cellStyle name="Normal 3 3 2 2 2 2 5 4" xfId="20454" xr:uid="{169EE475-EC30-4E13-8068-9DFDDA3C5735}"/>
    <cellStyle name="Normal 3 3 2 2 2 2 6" xfId="15434" xr:uid="{6A4FEF32-F86F-4049-A687-383264C96EC7}"/>
    <cellStyle name="Normal 3 3 2 2 2 2 6 2" xfId="45751" xr:uid="{8E522816-656A-48F7-B8F8-69B1E8BAA083}"/>
    <cellStyle name="Normal 3 3 2 2 2 2 6 3" xfId="30526" xr:uid="{3E556F94-91F2-46AD-A3D4-070DE7D9BB79}"/>
    <cellStyle name="Normal 3 3 2 2 2 2 7" xfId="40739" xr:uid="{50C360C0-41C6-4084-8149-DD12D416DEDA}"/>
    <cellStyle name="Normal 3 3 2 2 2 2 8" xfId="25513" xr:uid="{78B654BD-99E4-4CA3-969D-DA8AFB8DFE52}"/>
    <cellStyle name="Normal 3 3 2 2 2 2 9" xfId="10384" xr:uid="{072AEDE1-1058-41BA-AA02-74F040166AF1}"/>
    <cellStyle name="Normal 3 3 2 2 2 3" xfId="4096" xr:uid="{E34BD6C7-19FC-482C-8FFD-A667BCC8CFEC}"/>
    <cellStyle name="Normal 3 3 2 2 2 3 2" xfId="4097" xr:uid="{2E7C298D-AE6C-45BA-935D-026BC02AF835}"/>
    <cellStyle name="Normal 3 3 2 2 2 3 2 2" xfId="5874" xr:uid="{FD95FFA9-77DA-46EB-9E8D-78D485342D8F}"/>
    <cellStyle name="Normal 3 3 2 2 2 3 2 2 2" xfId="7220" xr:uid="{2634D501-CA15-41F4-B3CA-C96BA0D5AD34}"/>
    <cellStyle name="Normal 3 3 2 2 2 3 2 2 2 2" xfId="52857" xr:uid="{4C13E34B-CB73-4F02-B305-B46262576179}"/>
    <cellStyle name="Normal 3 3 2 2 2 3 2 2 3" xfId="8372" xr:uid="{E739113F-4A9F-420E-8B22-A11E223D0BDA}"/>
    <cellStyle name="Normal 3 3 2 2 2 3 2 2 3 2" xfId="37632" xr:uid="{DEBAAECC-7FFC-4AC9-926E-F3E3B1B56F47}"/>
    <cellStyle name="Normal 3 3 2 2 2 3 2 2 4" xfId="22543" xr:uid="{D69CCB41-1DFC-4869-9C3C-A1269F839ED2}"/>
    <cellStyle name="Normal 3 3 2 2 2 3 2 3" xfId="6655" xr:uid="{0F355C49-BCA3-4ACA-999F-1CEFCB7B919C}"/>
    <cellStyle name="Normal 3 3 2 2 2 3 2 3 2" xfId="47840" xr:uid="{04E966A8-77A1-40A5-B672-353D077640EC}"/>
    <cellStyle name="Normal 3 3 2 2 2 3 2 3 3" xfId="32615" xr:uid="{C03465F9-A217-4427-B8B9-8D22D5829247}"/>
    <cellStyle name="Normal 3 3 2 2 2 3 2 3 4" xfId="17524" xr:uid="{BB94F026-FD19-42F5-8BF5-EEE6B00F2D97}"/>
    <cellStyle name="Normal 3 3 2 2 2 3 2 4" xfId="7817" xr:uid="{947198B9-DD78-46DF-A55E-5B3C716E743E}"/>
    <cellStyle name="Normal 3 3 2 2 2 3 2 4 2" xfId="42827" xr:uid="{BC2A993B-728C-4259-9117-6C6587706FAB}"/>
    <cellStyle name="Normal 3 3 2 2 2 3 2 5" xfId="27602" xr:uid="{A3AF8F16-C694-442B-98C2-69B71D2166CC}"/>
    <cellStyle name="Normal 3 3 2 2 2 3 2 6" xfId="12491" xr:uid="{BCBAADDE-2D14-4153-8156-20C815EE167C}"/>
    <cellStyle name="Normal 3 3 2 2 2 3 3" xfId="5873" xr:uid="{CAE75281-C016-431E-A0EE-844FAC691237}"/>
    <cellStyle name="Normal 3 3 2 2 2 3 3 2" xfId="7219" xr:uid="{46686A4A-C0AD-4498-B271-75D471126F4E}"/>
    <cellStyle name="Normal 3 3 2 2 2 3 3 2 2" xfId="54528" xr:uid="{88E5E198-CA82-4791-99EE-712A298E4299}"/>
    <cellStyle name="Normal 3 3 2 2 2 3 3 2 3" xfId="39303" xr:uid="{FA7E29D2-CAFB-482E-8101-67B9F8CC8976}"/>
    <cellStyle name="Normal 3 3 2 2 2 3 3 2 4" xfId="24214" xr:uid="{7C8E4333-FCD8-45ED-B64B-1A50D5CF674A}"/>
    <cellStyle name="Normal 3 3 2 2 2 3 3 3" xfId="8371" xr:uid="{6D86A8BB-B790-48FD-BE77-F73D584A1E7F}"/>
    <cellStyle name="Normal 3 3 2 2 2 3 3 3 2" xfId="49511" xr:uid="{4CF2855E-72BF-474C-9539-A3E33D7757A5}"/>
    <cellStyle name="Normal 3 3 2 2 2 3 3 3 3" xfId="34286" xr:uid="{8460449C-1A34-4039-9664-585E2DE1CFF9}"/>
    <cellStyle name="Normal 3 3 2 2 2 3 3 3 4" xfId="19195" xr:uid="{D5053234-44CE-4E12-B6B5-AF5AF9FF4A4B}"/>
    <cellStyle name="Normal 3 3 2 2 2 3 3 4" xfId="44498" xr:uid="{A5E5C2BD-EC7D-4BA8-A60B-5518AB0F2ED2}"/>
    <cellStyle name="Normal 3 3 2 2 2 3 3 5" xfId="29273" xr:uid="{E710658C-77BC-4318-94FA-F63731A449EF}"/>
    <cellStyle name="Normal 3 3 2 2 2 3 3 6" xfId="14171" xr:uid="{534A6467-D1C3-4F34-8B29-368122B20278}"/>
    <cellStyle name="Normal 3 3 2 2 2 3 4" xfId="6654" xr:uid="{56A7EA53-DC3A-485F-9943-C718DC1D62C4}"/>
    <cellStyle name="Normal 3 3 2 2 2 3 4 2" xfId="51186" xr:uid="{459E81A5-B4C7-4A9A-96C5-5B1BEC14AB5E}"/>
    <cellStyle name="Normal 3 3 2 2 2 3 4 3" xfId="35961" xr:uid="{D966E608-87BF-474D-9139-3DDE76C70237}"/>
    <cellStyle name="Normal 3 3 2 2 2 3 4 4" xfId="20872" xr:uid="{995EA5F7-E72D-4006-AEB0-FEFE1D5009FD}"/>
    <cellStyle name="Normal 3 3 2 2 2 3 5" xfId="7816" xr:uid="{33220F78-8C11-41D8-866A-53478406E382}"/>
    <cellStyle name="Normal 3 3 2 2 2 3 5 2" xfId="46169" xr:uid="{36AF604C-BDDB-4F58-8BB7-01BC2F9B59E3}"/>
    <cellStyle name="Normal 3 3 2 2 2 3 5 3" xfId="30944" xr:uid="{7F5F43D7-5127-48E5-9003-0117E481AD51}"/>
    <cellStyle name="Normal 3 3 2 2 2 3 5 4" xfId="15852" xr:uid="{BA9D528E-ABE3-487D-B4E2-C7D708486159}"/>
    <cellStyle name="Normal 3 3 2 2 2 3 6" xfId="41157" xr:uid="{79211565-D915-4DB6-9E3D-4CFA4375A492}"/>
    <cellStyle name="Normal 3 3 2 2 2 3 7" xfId="25931" xr:uid="{AF570480-963A-4806-B096-B1F2DB1E06AF}"/>
    <cellStyle name="Normal 3 3 2 2 2 3 8" xfId="10804" xr:uid="{227B20BD-80C4-4DB5-B12C-9F02864A0615}"/>
    <cellStyle name="Normal 3 3 2 2 2 4" xfId="4098" xr:uid="{282C5984-E63E-454B-A558-012370DC7DAA}"/>
    <cellStyle name="Normal 3 3 2 2 2 4 2" xfId="5875" xr:uid="{28DE07F3-86E6-4904-8B8D-337567CAFE27}"/>
    <cellStyle name="Normal 3 3 2 2 2 4 2 2" xfId="7221" xr:uid="{C27C7388-5C8A-4F3E-8F05-D5E939AAB2DB}"/>
    <cellStyle name="Normal 3 3 2 2 2 4 2 2 2" xfId="52021" xr:uid="{171B1147-13E4-4337-81AC-4A0A593F4F0A}"/>
    <cellStyle name="Normal 3 3 2 2 2 4 2 3" xfId="8373" xr:uid="{72C86950-3E8A-4666-ADF4-0278BE9E9A37}"/>
    <cellStyle name="Normal 3 3 2 2 2 4 2 3 2" xfId="36796" xr:uid="{2FC49064-F71A-436F-8E5C-05958A1504F2}"/>
    <cellStyle name="Normal 3 3 2 2 2 4 2 4" xfId="21707" xr:uid="{699E846C-7275-42CE-B367-3919568DBCF6}"/>
    <cellStyle name="Normal 3 3 2 2 2 4 3" xfId="6656" xr:uid="{E71DCAC6-09A9-4C95-9E35-A4752211D37A}"/>
    <cellStyle name="Normal 3 3 2 2 2 4 3 2" xfId="47004" xr:uid="{F65DF3E1-D2FC-466C-915B-7D7845FA16F0}"/>
    <cellStyle name="Normal 3 3 2 2 2 4 3 3" xfId="31779" xr:uid="{2B7E057C-9011-41C6-A894-681157731CF3}"/>
    <cellStyle name="Normal 3 3 2 2 2 4 3 4" xfId="16688" xr:uid="{173D9DFC-2665-496C-8655-7B8BC007BBCB}"/>
    <cellStyle name="Normal 3 3 2 2 2 4 4" xfId="7818" xr:uid="{299237A0-1813-49DD-AD4E-C67E1A9E1666}"/>
    <cellStyle name="Normal 3 3 2 2 2 4 4 2" xfId="41991" xr:uid="{84FF5173-86C8-4780-9186-163CCCA5A232}"/>
    <cellStyle name="Normal 3 3 2 2 2 4 5" xfId="26766" xr:uid="{3143CCC3-1C86-4B9E-8D17-1809154CD576}"/>
    <cellStyle name="Normal 3 3 2 2 2 4 6" xfId="11654" xr:uid="{16900481-F179-4F41-99B7-3ECA70E145CC}"/>
    <cellStyle name="Normal 3 3 2 2 2 5" xfId="5870" xr:uid="{A6FDA6DB-55AA-4024-9C08-175CF5EA6DFB}"/>
    <cellStyle name="Normal 3 3 2 2 2 5 2" xfId="7216" xr:uid="{111ACB70-F9C3-47A3-8687-A4DA8A60272D}"/>
    <cellStyle name="Normal 3 3 2 2 2 5 2 2" xfId="53692" xr:uid="{9F2F40C5-7831-44B7-92CC-7FA6E3002D9E}"/>
    <cellStyle name="Normal 3 3 2 2 2 5 2 3" xfId="38467" xr:uid="{19B10A36-33D4-45E8-A556-66B559738835}"/>
    <cellStyle name="Normal 3 3 2 2 2 5 2 4" xfId="23378" xr:uid="{56D1AF86-CE81-44A0-9B0A-03E5C2970BAC}"/>
    <cellStyle name="Normal 3 3 2 2 2 5 3" xfId="8368" xr:uid="{E7062001-2B0C-453D-B07F-6ACF53B6E6B6}"/>
    <cellStyle name="Normal 3 3 2 2 2 5 3 2" xfId="48675" xr:uid="{A510F8D4-6E94-43DA-830C-703C8D9F5FEB}"/>
    <cellStyle name="Normal 3 3 2 2 2 5 3 3" xfId="33450" xr:uid="{3BB27081-D8BD-44D1-9A8E-4B7989505443}"/>
    <cellStyle name="Normal 3 3 2 2 2 5 3 4" xfId="18359" xr:uid="{093D9CD6-5596-4912-8474-737FF294155A}"/>
    <cellStyle name="Normal 3 3 2 2 2 5 4" xfId="43662" xr:uid="{0D2E11AB-A652-4E27-A583-5EC103CCDD15}"/>
    <cellStyle name="Normal 3 3 2 2 2 5 5" xfId="28437" xr:uid="{473177E1-1A03-4BDB-A142-BA87D69DB0F5}"/>
    <cellStyle name="Normal 3 3 2 2 2 5 6" xfId="13335" xr:uid="{9FF6C99C-EBC3-4E5D-AFFF-F3D41007D9DB}"/>
    <cellStyle name="Normal 3 3 2 2 2 6" xfId="6651" xr:uid="{C9E5DA19-3507-4CA2-90F4-180710AC15D4}"/>
    <cellStyle name="Normal 3 3 2 2 2 6 2" xfId="50350" xr:uid="{C1B63CF4-F0CC-4707-B7B1-9E68074F983B}"/>
    <cellStyle name="Normal 3 3 2 2 2 6 3" xfId="35125" xr:uid="{412B4BE8-B59C-4F51-96C2-30A3E4C0ACCD}"/>
    <cellStyle name="Normal 3 3 2 2 2 6 4" xfId="20036" xr:uid="{4B7249C0-887D-4B2F-A1AC-B7AB2056130B}"/>
    <cellStyle name="Normal 3 3 2 2 2 7" xfId="7813" xr:uid="{A175C219-9732-427C-87EF-D54868906EDC}"/>
    <cellStyle name="Normal 3 3 2 2 2 7 2" xfId="45333" xr:uid="{02675836-6CDC-4A85-B42C-E240B0B22135}"/>
    <cellStyle name="Normal 3 3 2 2 2 7 3" xfId="30108" xr:uid="{B93805D1-FB5C-40E0-AA36-85072C1F7631}"/>
    <cellStyle name="Normal 3 3 2 2 2 7 4" xfId="15016" xr:uid="{1F1F56EE-CD41-4717-BB37-A7E6453E9E1D}"/>
    <cellStyle name="Normal 3 3 2 2 2 8" xfId="40321" xr:uid="{94524ABD-CF4E-4D04-9011-E2ACF991C05A}"/>
    <cellStyle name="Normal 3 3 2 2 2 9" xfId="25095" xr:uid="{1AC37A9F-9877-4D61-91D1-24EBE2CE58AA}"/>
    <cellStyle name="Normal 3 3 2 2 3" xfId="4099" xr:uid="{14C45F79-9355-4E60-B95F-D3ED8A81E8D8}"/>
    <cellStyle name="Normal 3 3 2 2 3 2" xfId="4100" xr:uid="{BE8A3FE2-E44C-4661-9F96-DBD3192191FA}"/>
    <cellStyle name="Normal 3 3 2 2 3 2 2" xfId="5877" xr:uid="{D3FDAA8E-C8C7-4492-A878-074E12F718FC}"/>
    <cellStyle name="Normal 3 3 2 2 3 2 2 2" xfId="7223" xr:uid="{379B64A8-E6CE-4172-A2F1-73DA1D8EF87E}"/>
    <cellStyle name="Normal 3 3 2 2 3 2 2 2 2" xfId="53067" xr:uid="{E29BD59D-BA98-4BB3-888B-2D975778E324}"/>
    <cellStyle name="Normal 3 3 2 2 3 2 2 2 3" xfId="37842" xr:uid="{BD451C7C-419D-4F52-8279-CA6875CC974B}"/>
    <cellStyle name="Normal 3 3 2 2 3 2 2 2 4" xfId="22753" xr:uid="{B4044B53-7C73-466C-9A3D-F6010595AE95}"/>
    <cellStyle name="Normal 3 3 2 2 3 2 2 3" xfId="8375" xr:uid="{8FE41E9D-EEA5-43AA-9338-287355935141}"/>
    <cellStyle name="Normal 3 3 2 2 3 2 2 3 2" xfId="48050" xr:uid="{5EB26795-9AAA-4EF7-ADD7-8F856BEE4C1F}"/>
    <cellStyle name="Normal 3 3 2 2 3 2 2 3 3" xfId="32825" xr:uid="{EF0A1DF4-8087-4075-9A42-C2ECF9BDABF0}"/>
    <cellStyle name="Normal 3 3 2 2 3 2 2 3 4" xfId="17734" xr:uid="{D6BFC6A6-4F40-43D4-AA4D-23D03CBAD897}"/>
    <cellStyle name="Normal 3 3 2 2 3 2 2 4" xfId="43037" xr:uid="{C3CADE90-01B9-4ADD-A303-AC7FD34406E6}"/>
    <cellStyle name="Normal 3 3 2 2 3 2 2 5" xfId="27812" xr:uid="{D50D9F3B-2782-4A3E-A76C-BA959E161F7F}"/>
    <cellStyle name="Normal 3 3 2 2 3 2 2 6" xfId="12701" xr:uid="{EB932CED-D630-4EFD-B033-6FB7E10CA693}"/>
    <cellStyle name="Normal 3 3 2 2 3 2 3" xfId="6658" xr:uid="{C7340746-18C0-4F09-9279-D72D6200E3F1}"/>
    <cellStyle name="Normal 3 3 2 2 3 2 3 2" xfId="24424" xr:uid="{C9B1BB43-D204-4376-A78D-2727C0DDC0AE}"/>
    <cellStyle name="Normal 3 3 2 2 3 2 3 2 2" xfId="54738" xr:uid="{034DD319-EC99-48F6-98EC-EF3EB95128AD}"/>
    <cellStyle name="Normal 3 3 2 2 3 2 3 2 3" xfId="39513" xr:uid="{479E5BBC-EA97-4F09-AD68-4B59D50DE6BA}"/>
    <cellStyle name="Normal 3 3 2 2 3 2 3 3" xfId="19405" xr:uid="{49B4CB9C-0070-4CA1-9ED9-4B5DA3F79B33}"/>
    <cellStyle name="Normal 3 3 2 2 3 2 3 3 2" xfId="49721" xr:uid="{D3CEB0A2-9A3F-4003-AACF-BD61FF26AA90}"/>
    <cellStyle name="Normal 3 3 2 2 3 2 3 3 3" xfId="34496" xr:uid="{DC1B5FF6-8535-4E61-AF9F-DA529C6556B9}"/>
    <cellStyle name="Normal 3 3 2 2 3 2 3 4" xfId="44708" xr:uid="{CFBED5A3-3BAE-4D75-8F75-6636BE969179}"/>
    <cellStyle name="Normal 3 3 2 2 3 2 3 5" xfId="29483" xr:uid="{E80AD7CC-9327-4EDE-BDC4-04DC3556135B}"/>
    <cellStyle name="Normal 3 3 2 2 3 2 3 6" xfId="14381" xr:uid="{B9ED2EB1-B633-4B8B-BC3B-286C90ADE82A}"/>
    <cellStyle name="Normal 3 3 2 2 3 2 4" xfId="7820" xr:uid="{21FA17A4-E1A7-4F52-BE1C-3AA03A2880A2}"/>
    <cellStyle name="Normal 3 3 2 2 3 2 4 2" xfId="51396" xr:uid="{DE0E1B9E-2498-49E2-AAEE-9F9A036EE968}"/>
    <cellStyle name="Normal 3 3 2 2 3 2 4 3" xfId="36171" xr:uid="{0590E6ED-1BA7-4609-820B-B13714832710}"/>
    <cellStyle name="Normal 3 3 2 2 3 2 4 4" xfId="21082" xr:uid="{4DD29E70-EB45-4007-BC0E-63E69DDFBDCE}"/>
    <cellStyle name="Normal 3 3 2 2 3 2 5" xfId="16062" xr:uid="{1638EAE1-A327-4A82-B257-83F6B48C9FC3}"/>
    <cellStyle name="Normal 3 3 2 2 3 2 5 2" xfId="46379" xr:uid="{7843DE12-465B-48BF-BF8B-5F5265036614}"/>
    <cellStyle name="Normal 3 3 2 2 3 2 5 3" xfId="31154" xr:uid="{822D2515-BD52-4A1F-97E0-4243805197D8}"/>
    <cellStyle name="Normal 3 3 2 2 3 2 6" xfId="41367" xr:uid="{E718C4C9-9078-4E35-B228-CA0D51AFBD7C}"/>
    <cellStyle name="Normal 3 3 2 2 3 2 7" xfId="26141" xr:uid="{8D894221-B7E5-4A17-9C93-C120787A067B}"/>
    <cellStyle name="Normal 3 3 2 2 3 2 8" xfId="11014" xr:uid="{62743C39-2F40-48BD-93FF-DD708B258DE7}"/>
    <cellStyle name="Normal 3 3 2 2 3 3" xfId="5876" xr:uid="{64B01706-1D35-42DE-9687-BD5270493083}"/>
    <cellStyle name="Normal 3 3 2 2 3 3 2" xfId="7222" xr:uid="{583493E3-A938-483F-BA7E-1D120F9A0519}"/>
    <cellStyle name="Normal 3 3 2 2 3 3 2 2" xfId="52231" xr:uid="{705329F4-1466-4BAF-9192-7B53E7990B77}"/>
    <cellStyle name="Normal 3 3 2 2 3 3 2 3" xfId="37006" xr:uid="{7C49A59A-7C66-4B51-95A6-A0E1EBEF6CA5}"/>
    <cellStyle name="Normal 3 3 2 2 3 3 2 4" xfId="21917" xr:uid="{9646A809-D3BE-4A36-849C-72158A068449}"/>
    <cellStyle name="Normal 3 3 2 2 3 3 3" xfId="8374" xr:uid="{7068BD83-73EC-43D8-8C86-29A62150F083}"/>
    <cellStyle name="Normal 3 3 2 2 3 3 3 2" xfId="47214" xr:uid="{FBD5EFC0-B905-4E04-AF32-3E1D9814CD41}"/>
    <cellStyle name="Normal 3 3 2 2 3 3 3 3" xfId="31989" xr:uid="{34214B53-829C-459B-93B8-35F2E8C19EF8}"/>
    <cellStyle name="Normal 3 3 2 2 3 3 3 4" xfId="16898" xr:uid="{AA2DB6EA-B3C3-4C56-8C8B-81DA3D7E8FF5}"/>
    <cellStyle name="Normal 3 3 2 2 3 3 4" xfId="42201" xr:uid="{A2641996-D84D-48F2-93D8-2A93B62FCF30}"/>
    <cellStyle name="Normal 3 3 2 2 3 3 5" xfId="26976" xr:uid="{5C8AE263-64B7-4994-97C6-6A9C50EC2936}"/>
    <cellStyle name="Normal 3 3 2 2 3 3 6" xfId="11864" xr:uid="{57E7948C-518B-4B0B-8E40-2C84B5DE95B5}"/>
    <cellStyle name="Normal 3 3 2 2 3 4" xfId="6657" xr:uid="{EABE7B29-4E9D-4D67-89AE-8D7739A9F18E}"/>
    <cellStyle name="Normal 3 3 2 2 3 4 2" xfId="23588" xr:uid="{7B6C65C0-DB1A-4067-8F1E-5758C440DA7E}"/>
    <cellStyle name="Normal 3 3 2 2 3 4 2 2" xfId="53902" xr:uid="{7C13C8D9-FA22-46A6-9B03-D33694574111}"/>
    <cellStyle name="Normal 3 3 2 2 3 4 2 3" xfId="38677" xr:uid="{ABA20D5A-E303-47DF-8EDC-7A1476FCECE5}"/>
    <cellStyle name="Normal 3 3 2 2 3 4 3" xfId="18569" xr:uid="{067268B0-80B0-4C67-8A01-DD17BD89E343}"/>
    <cellStyle name="Normal 3 3 2 2 3 4 3 2" xfId="48885" xr:uid="{30B7C559-8C00-4671-9A09-8EEEB0C408F2}"/>
    <cellStyle name="Normal 3 3 2 2 3 4 3 3" xfId="33660" xr:uid="{07685EF4-2EED-4C11-BDEF-19178B9B93BB}"/>
    <cellStyle name="Normal 3 3 2 2 3 4 4" xfId="43872" xr:uid="{7C1951CD-CF76-4106-9BE5-EB3E7A51FF0F}"/>
    <cellStyle name="Normal 3 3 2 2 3 4 5" xfId="28647" xr:uid="{4AED65C0-890A-4BBA-A130-B438FACE023B}"/>
    <cellStyle name="Normal 3 3 2 2 3 4 6" xfId="13545" xr:uid="{E386E9BF-0789-494B-BC45-DE442640A185}"/>
    <cellStyle name="Normal 3 3 2 2 3 5" xfId="7819" xr:uid="{6CA46370-34CC-43AA-BA7C-26CCB161A5EE}"/>
    <cellStyle name="Normal 3 3 2 2 3 5 2" xfId="50560" xr:uid="{C7031AF7-719C-4C61-A2C6-1B77DC640B4D}"/>
    <cellStyle name="Normal 3 3 2 2 3 5 3" xfId="35335" xr:uid="{C3B3AEC0-E215-447C-B4CB-97402D393B70}"/>
    <cellStyle name="Normal 3 3 2 2 3 5 4" xfId="20246" xr:uid="{BE40DBC3-6D6B-43EC-8B0D-B4F0F9B5318F}"/>
    <cellStyle name="Normal 3 3 2 2 3 6" xfId="15226" xr:uid="{6E790F0A-EFA9-42D5-9DBD-AD39E7860845}"/>
    <cellStyle name="Normal 3 3 2 2 3 6 2" xfId="45543" xr:uid="{B0A7377F-94E5-4814-B035-D93522DEBCED}"/>
    <cellStyle name="Normal 3 3 2 2 3 6 3" xfId="30318" xr:uid="{F7104E28-0B18-4F94-920B-445743126075}"/>
    <cellStyle name="Normal 3 3 2 2 3 7" xfId="40531" xr:uid="{8EE9259E-B8B7-4734-9A72-77B9AB294C12}"/>
    <cellStyle name="Normal 3 3 2 2 3 8" xfId="25305" xr:uid="{F4C07337-6C3D-4076-BB3D-A9B938646748}"/>
    <cellStyle name="Normal 3 3 2 2 3 9" xfId="10176" xr:uid="{17EB24DA-21EA-475D-BCE5-2532694060EE}"/>
    <cellStyle name="Normal 3 3 2 2 4" xfId="4101" xr:uid="{B2373BFE-07C8-4957-B193-0045B93B9696}"/>
    <cellStyle name="Normal 3 3 2 2 4 2" xfId="4102" xr:uid="{8D2B317A-D2D5-4DB5-8AAD-26E1302CD393}"/>
    <cellStyle name="Normal 3 3 2 2 4 2 2" xfId="5879" xr:uid="{DD242078-731A-4054-8F71-61C60FA65B17}"/>
    <cellStyle name="Normal 3 3 2 2 4 2 2 2" xfId="7225" xr:uid="{3184BCE7-B11D-420F-8679-6940E1C50600}"/>
    <cellStyle name="Normal 3 3 2 2 4 2 2 2 2" xfId="52649" xr:uid="{C1750E35-4F3C-4A31-90DD-DA0BC61ECA25}"/>
    <cellStyle name="Normal 3 3 2 2 4 2 2 3" xfId="8377" xr:uid="{AFC34F76-5F4E-43A7-BAA5-D7DB5FA6691E}"/>
    <cellStyle name="Normal 3 3 2 2 4 2 2 3 2" xfId="37424" xr:uid="{EC4C34CF-7DEE-4DEC-8BCB-29B59DE84319}"/>
    <cellStyle name="Normal 3 3 2 2 4 2 2 4" xfId="22335" xr:uid="{8D4023A7-927A-4905-9506-BA9124B14886}"/>
    <cellStyle name="Normal 3 3 2 2 4 2 3" xfId="6660" xr:uid="{8EB3C9D3-0A71-4D05-A562-FE6436B61AF9}"/>
    <cellStyle name="Normal 3 3 2 2 4 2 3 2" xfId="47632" xr:uid="{0896187A-24D4-4D90-B1E3-0D7A0678701F}"/>
    <cellStyle name="Normal 3 3 2 2 4 2 3 3" xfId="32407" xr:uid="{D80D0F42-D2A7-4443-ACA5-F4FE3AD1085D}"/>
    <cellStyle name="Normal 3 3 2 2 4 2 3 4" xfId="17316" xr:uid="{937639B5-D405-4D19-824F-6E35D15B3C1D}"/>
    <cellStyle name="Normal 3 3 2 2 4 2 4" xfId="7822" xr:uid="{7392B132-C697-4AE8-AEBC-9A113C408130}"/>
    <cellStyle name="Normal 3 3 2 2 4 2 4 2" xfId="42619" xr:uid="{63917F87-19CA-46F0-968E-C19BD85B2FDB}"/>
    <cellStyle name="Normal 3 3 2 2 4 2 5" xfId="27394" xr:uid="{E88B33E1-ED1E-4107-BEAA-C5A51D12D076}"/>
    <cellStyle name="Normal 3 3 2 2 4 2 6" xfId="12283" xr:uid="{A858618A-2FE3-46B4-8FCA-66DFE928A1DC}"/>
    <cellStyle name="Normal 3 3 2 2 4 3" xfId="5878" xr:uid="{B9B4DF0C-2BB0-4E92-BF5D-BCA77264681E}"/>
    <cellStyle name="Normal 3 3 2 2 4 3 2" xfId="7224" xr:uid="{370FDDF5-B6F5-47A0-953B-363C9E9CE2BE}"/>
    <cellStyle name="Normal 3 3 2 2 4 3 2 2" xfId="54320" xr:uid="{6D8193BC-55A5-4438-BC1D-55C2E9EE93F7}"/>
    <cellStyle name="Normal 3 3 2 2 4 3 2 3" xfId="39095" xr:uid="{83216C4C-60A1-4C37-BAD0-6EF138D02A19}"/>
    <cellStyle name="Normal 3 3 2 2 4 3 2 4" xfId="24006" xr:uid="{40863ED6-EF34-46C4-AF50-89B16C427C92}"/>
    <cellStyle name="Normal 3 3 2 2 4 3 3" xfId="8376" xr:uid="{74F4CA8B-B284-4770-9796-9E0552C91EA7}"/>
    <cellStyle name="Normal 3 3 2 2 4 3 3 2" xfId="49303" xr:uid="{E1A7B737-5602-4EC9-9700-12701CB35608}"/>
    <cellStyle name="Normal 3 3 2 2 4 3 3 3" xfId="34078" xr:uid="{21100AB4-14F6-4CD7-81EC-9A29ABE477F9}"/>
    <cellStyle name="Normal 3 3 2 2 4 3 3 4" xfId="18987" xr:uid="{456E5853-6C62-4051-81C5-2673567AE924}"/>
    <cellStyle name="Normal 3 3 2 2 4 3 4" xfId="44290" xr:uid="{9B58B8F9-BC47-4329-817F-FA166C15BA3E}"/>
    <cellStyle name="Normal 3 3 2 2 4 3 5" xfId="29065" xr:uid="{6CB07494-6767-4EA4-B00A-B667D1EAD626}"/>
    <cellStyle name="Normal 3 3 2 2 4 3 6" xfId="13963" xr:uid="{3EC9019E-34A2-4247-9696-71047D8E351A}"/>
    <cellStyle name="Normal 3 3 2 2 4 4" xfId="6659" xr:uid="{C0EF9179-5B91-48AD-AA82-2ACE0E098C45}"/>
    <cellStyle name="Normal 3 3 2 2 4 4 2" xfId="50978" xr:uid="{19EA1ECC-29E8-4919-A252-E9ED35B7149B}"/>
    <cellStyle name="Normal 3 3 2 2 4 4 3" xfId="35753" xr:uid="{D749D122-0AFB-4EC2-B8C2-DBFDC9E9858A}"/>
    <cellStyle name="Normal 3 3 2 2 4 4 4" xfId="20664" xr:uid="{1CEF022D-4387-4EC1-8D30-022BCBD10C60}"/>
    <cellStyle name="Normal 3 3 2 2 4 5" xfId="7821" xr:uid="{848B0AD3-7F66-4333-B212-2CEA08804A91}"/>
    <cellStyle name="Normal 3 3 2 2 4 5 2" xfId="45961" xr:uid="{4673FEB4-A39C-49B5-8A7C-1AA9E768FDB8}"/>
    <cellStyle name="Normal 3 3 2 2 4 5 3" xfId="30736" xr:uid="{51B3297E-C61F-4E2E-A511-94C9AE9FB4B4}"/>
    <cellStyle name="Normal 3 3 2 2 4 5 4" xfId="15644" xr:uid="{9BEBD192-16E1-478F-A9BB-AD3E6FB31B2E}"/>
    <cellStyle name="Normal 3 3 2 2 4 6" xfId="40949" xr:uid="{71EE7B9D-FCA4-40FC-98E2-341EE6FA9518}"/>
    <cellStyle name="Normal 3 3 2 2 4 7" xfId="25723" xr:uid="{55F03435-FE71-41B8-94AD-951373F7E75B}"/>
    <cellStyle name="Normal 3 3 2 2 4 8" xfId="10596" xr:uid="{0B86EDEF-CE16-4CF9-8831-854E4BAD5DA0}"/>
    <cellStyle name="Normal 3 3 2 2 5" xfId="4103" xr:uid="{12B3C368-B467-4102-AECF-29DD6F68F673}"/>
    <cellStyle name="Normal 3 3 2 2 5 2" xfId="5880" xr:uid="{91E33445-CFEB-40EC-9960-13A708CF5932}"/>
    <cellStyle name="Normal 3 3 2 2 5 2 2" xfId="7226" xr:uid="{EBEDEADB-D89F-4113-A73E-8C4C62844A33}"/>
    <cellStyle name="Normal 3 3 2 2 5 2 2 2" xfId="51813" xr:uid="{58B20401-8B3A-4A44-8CEA-EDEFC8D8E479}"/>
    <cellStyle name="Normal 3 3 2 2 5 2 3" xfId="8378" xr:uid="{575A1446-DF58-4CBA-8142-E4E8925B9C5D}"/>
    <cellStyle name="Normal 3 3 2 2 5 2 3 2" xfId="36588" xr:uid="{3EBECA1C-9757-44BA-A469-BA2289A34163}"/>
    <cellStyle name="Normal 3 3 2 2 5 2 4" xfId="21499" xr:uid="{E736428D-1C68-4F47-BFF9-551BDFA825FF}"/>
    <cellStyle name="Normal 3 3 2 2 5 3" xfId="6661" xr:uid="{A01252CC-3C54-48FC-A131-AEE4A909A118}"/>
    <cellStyle name="Normal 3 3 2 2 5 3 2" xfId="46796" xr:uid="{E4A2C203-095B-4270-A497-C38C945AB629}"/>
    <cellStyle name="Normal 3 3 2 2 5 3 3" xfId="31571" xr:uid="{9E1AC088-CB6C-42AB-A84F-BF6C77C695D5}"/>
    <cellStyle name="Normal 3 3 2 2 5 3 4" xfId="16480" xr:uid="{362D809B-E508-4092-8612-9C0BA2BFB6FF}"/>
    <cellStyle name="Normal 3 3 2 2 5 4" xfId="7823" xr:uid="{094C3CDC-DB08-4BDF-A253-7672C6CBEBE4}"/>
    <cellStyle name="Normal 3 3 2 2 5 4 2" xfId="41783" xr:uid="{CCD603F9-B523-4082-ADC6-4E588098D0E4}"/>
    <cellStyle name="Normal 3 3 2 2 5 5" xfId="26558" xr:uid="{D4923F6C-5E30-497F-AD26-0AFE0720B561}"/>
    <cellStyle name="Normal 3 3 2 2 5 6" xfId="11446" xr:uid="{811EAB83-9E42-4C40-9B3E-FDFEE2C3A4E6}"/>
    <cellStyle name="Normal 3 3 2 2 6" xfId="5869" xr:uid="{0209B34F-2DCC-4E45-8C3C-6F00DDF338C9}"/>
    <cellStyle name="Normal 3 3 2 2 6 2" xfId="7215" xr:uid="{8629042E-4411-43DA-BC3C-D44277374CCE}"/>
    <cellStyle name="Normal 3 3 2 2 6 2 2" xfId="53484" xr:uid="{0ED06180-DD4D-4133-B941-5A0F2AF79904}"/>
    <cellStyle name="Normal 3 3 2 2 6 2 3" xfId="38259" xr:uid="{24DF3954-2630-430B-8B6B-3A30FAF04F88}"/>
    <cellStyle name="Normal 3 3 2 2 6 2 4" xfId="23170" xr:uid="{D9BE16FD-763F-4192-94C7-A5FDA4EC1916}"/>
    <cellStyle name="Normal 3 3 2 2 6 3" xfId="8367" xr:uid="{5DFA6027-A642-48DE-BEF3-19E722C1CB8A}"/>
    <cellStyle name="Normal 3 3 2 2 6 3 2" xfId="48467" xr:uid="{663BA090-2CDB-49FE-AE88-5FCBBF0E7A49}"/>
    <cellStyle name="Normal 3 3 2 2 6 3 3" xfId="33242" xr:uid="{29AF4BBD-0C07-47E5-9F95-270730AF9B60}"/>
    <cellStyle name="Normal 3 3 2 2 6 3 4" xfId="18151" xr:uid="{7221DC23-C18E-44A7-9ABD-7F99D7C00528}"/>
    <cellStyle name="Normal 3 3 2 2 6 4" xfId="43454" xr:uid="{4F2750CC-0662-411A-B293-1E90D9C85363}"/>
    <cellStyle name="Normal 3 3 2 2 6 5" xfId="28229" xr:uid="{30DE3B0B-F036-4DF6-A003-034572066160}"/>
    <cellStyle name="Normal 3 3 2 2 6 6" xfId="13127" xr:uid="{7AB882C4-80CC-424C-A93A-31AAB97C9FBC}"/>
    <cellStyle name="Normal 3 3 2 2 7" xfId="6650" xr:uid="{A56338F2-8F34-4EB4-BB2A-7828355D27DA}"/>
    <cellStyle name="Normal 3 3 2 2 7 2" xfId="50142" xr:uid="{8B913FF9-FCB7-47F8-BA7E-BDC0155A3507}"/>
    <cellStyle name="Normal 3 3 2 2 7 3" xfId="34917" xr:uid="{A24E45B0-A9C5-4500-9C7B-4E8185BDC0E3}"/>
    <cellStyle name="Normal 3 3 2 2 7 4" xfId="19828" xr:uid="{00941905-7B6C-4526-BAC2-C81526A0360F}"/>
    <cellStyle name="Normal 3 3 2 2 8" xfId="7812" xr:uid="{A6E59620-D68D-400C-A9E1-7F4E899F0197}"/>
    <cellStyle name="Normal 3 3 2 2 8 2" xfId="45125" xr:uid="{AE6A2BFB-952F-494A-9E10-509C8649F5DC}"/>
    <cellStyle name="Normal 3 3 2 2 8 3" xfId="29900" xr:uid="{33878B7F-C583-449C-A823-294C1008767E}"/>
    <cellStyle name="Normal 3 3 2 2 8 4" xfId="14808" xr:uid="{765A7579-5240-43E9-AE19-51D3276C1501}"/>
    <cellStyle name="Normal 3 3 2 2 9" xfId="40113" xr:uid="{B67C6BE1-6676-4D32-BBC4-8710D3C39006}"/>
    <cellStyle name="Normal 3 3 2 3" xfId="4104" xr:uid="{92741A4D-3356-46A1-9302-585045CCBF60}"/>
    <cellStyle name="Normal 3 3 2 3 10" xfId="9860" xr:uid="{555F0E3C-86BE-4753-9374-617D5FA5D304}"/>
    <cellStyle name="Normal 3 3 2 3 2" xfId="4105" xr:uid="{50483822-32AE-4A7A-8D53-585D61B7C5B6}"/>
    <cellStyle name="Normal 3 3 2 3 2 2" xfId="4106" xr:uid="{65B67F5A-5BF1-4C74-916E-0F2242C5B604}"/>
    <cellStyle name="Normal 3 3 2 3 2 2 2" xfId="5883" xr:uid="{940F8769-054F-4CFA-B5D1-DE5B516872DD}"/>
    <cellStyle name="Normal 3 3 2 3 2 2 2 2" xfId="7229" xr:uid="{EE788CA8-5F90-4E64-AE5C-8AD9E63847D2}"/>
    <cellStyle name="Normal 3 3 2 3 2 2 2 2 2" xfId="53171" xr:uid="{24516209-1873-4DE1-952D-F226BBF042A7}"/>
    <cellStyle name="Normal 3 3 2 3 2 2 2 2 3" xfId="37946" xr:uid="{02E7E800-6FA5-4360-AC44-11BF7A02A62A}"/>
    <cellStyle name="Normal 3 3 2 3 2 2 2 2 4" xfId="22857" xr:uid="{4F40953E-AF59-454D-81DE-7D87F3C494E6}"/>
    <cellStyle name="Normal 3 3 2 3 2 2 2 3" xfId="8381" xr:uid="{ED477E5C-76AC-4F04-AB6D-35ED4C0B6790}"/>
    <cellStyle name="Normal 3 3 2 3 2 2 2 3 2" xfId="48154" xr:uid="{7D0B4707-92E1-422E-8C4A-BA3932CB4CE4}"/>
    <cellStyle name="Normal 3 3 2 3 2 2 2 3 3" xfId="32929" xr:uid="{52CD7317-AA83-49E6-8AD9-D4C20FD7F695}"/>
    <cellStyle name="Normal 3 3 2 3 2 2 2 3 4" xfId="17838" xr:uid="{7BA29879-BC59-492E-9BF1-0E5ACEF61892}"/>
    <cellStyle name="Normal 3 3 2 3 2 2 2 4" xfId="43141" xr:uid="{066B0140-E330-45BF-A8E1-C5D9B7CB0028}"/>
    <cellStyle name="Normal 3 3 2 3 2 2 2 5" xfId="27916" xr:uid="{47C71ACD-234B-4E87-B83F-4FA9746B0F93}"/>
    <cellStyle name="Normal 3 3 2 3 2 2 2 6" xfId="12805" xr:uid="{A5DA17F9-CD1B-4DA7-95AD-23BB5F00C432}"/>
    <cellStyle name="Normal 3 3 2 3 2 2 3" xfId="6664" xr:uid="{EAD4F32C-5996-4DDD-8003-00DD615ADDBB}"/>
    <cellStyle name="Normal 3 3 2 3 2 2 3 2" xfId="24528" xr:uid="{85815203-0185-4436-B09E-5F51F7D86BCC}"/>
    <cellStyle name="Normal 3 3 2 3 2 2 3 2 2" xfId="54842" xr:uid="{3D8DD16C-F0C6-4A03-87C1-74FA473D4FE3}"/>
    <cellStyle name="Normal 3 3 2 3 2 2 3 2 3" xfId="39617" xr:uid="{3E5460AE-FD08-426A-8B83-413723465E72}"/>
    <cellStyle name="Normal 3 3 2 3 2 2 3 3" xfId="19509" xr:uid="{C5F8CC08-5C63-4B9F-832F-F6329742E03E}"/>
    <cellStyle name="Normal 3 3 2 3 2 2 3 3 2" xfId="49825" xr:uid="{6DAFE328-0384-450A-8945-1400826AB997}"/>
    <cellStyle name="Normal 3 3 2 3 2 2 3 3 3" xfId="34600" xr:uid="{89AA8A46-AA67-431B-9532-8F6B3A5CCF7B}"/>
    <cellStyle name="Normal 3 3 2 3 2 2 3 4" xfId="44812" xr:uid="{B287B106-5ACF-48C2-B0C0-6CB222FA5E09}"/>
    <cellStyle name="Normal 3 3 2 3 2 2 3 5" xfId="29587" xr:uid="{A374CB3E-D554-49E3-8708-E77FC3FDCA26}"/>
    <cellStyle name="Normal 3 3 2 3 2 2 3 6" xfId="14485" xr:uid="{FAC8A60B-20B0-470B-9426-F8B51F58C2FA}"/>
    <cellStyle name="Normal 3 3 2 3 2 2 4" xfId="7826" xr:uid="{6DF0B2FF-A330-4BC6-8B8C-C942D2FB161D}"/>
    <cellStyle name="Normal 3 3 2 3 2 2 4 2" xfId="51500" xr:uid="{68152D99-06AE-4AFB-927D-6603A791ABCC}"/>
    <cellStyle name="Normal 3 3 2 3 2 2 4 3" xfId="36275" xr:uid="{78E39E8E-41D6-461A-ACC4-1EE7E171252C}"/>
    <cellStyle name="Normal 3 3 2 3 2 2 4 4" xfId="21186" xr:uid="{DA1BBBBF-2F73-4E4E-A78B-FF771A410245}"/>
    <cellStyle name="Normal 3 3 2 3 2 2 5" xfId="16166" xr:uid="{EF371898-C294-4518-8805-52116311BF3F}"/>
    <cellStyle name="Normal 3 3 2 3 2 2 5 2" xfId="46483" xr:uid="{A4CC2CBB-9A64-4760-B459-2F09C3AAAB30}"/>
    <cellStyle name="Normal 3 3 2 3 2 2 5 3" xfId="31258" xr:uid="{8FCD17AA-C629-42D7-B30B-178236D80DA9}"/>
    <cellStyle name="Normal 3 3 2 3 2 2 6" xfId="41471" xr:uid="{B54ECAAB-4C64-426A-A546-45D3638FB249}"/>
    <cellStyle name="Normal 3 3 2 3 2 2 7" xfId="26245" xr:uid="{B3F6072E-FC81-4F91-9B17-1C2C055AB58C}"/>
    <cellStyle name="Normal 3 3 2 3 2 2 8" xfId="11118" xr:uid="{7ACAD1F6-0555-4B43-8C19-F036FA0DE78D}"/>
    <cellStyle name="Normal 3 3 2 3 2 3" xfId="5882" xr:uid="{231AED81-ABA8-4642-83AA-035FD32DE1DB}"/>
    <cellStyle name="Normal 3 3 2 3 2 3 2" xfId="7228" xr:uid="{DDED880A-9D58-4A29-9A5A-AADC15195766}"/>
    <cellStyle name="Normal 3 3 2 3 2 3 2 2" xfId="52335" xr:uid="{8A0A080C-C7F8-457E-B08A-4D5AFB8D9D9A}"/>
    <cellStyle name="Normal 3 3 2 3 2 3 2 3" xfId="37110" xr:uid="{BD05C39F-CDC0-4457-B612-74A5DA5DE378}"/>
    <cellStyle name="Normal 3 3 2 3 2 3 2 4" xfId="22021" xr:uid="{24BE9F5C-7938-4593-AADC-8A991561B2E5}"/>
    <cellStyle name="Normal 3 3 2 3 2 3 3" xfId="8380" xr:uid="{0D7211F2-7722-4332-93EA-6C99CED6D16C}"/>
    <cellStyle name="Normal 3 3 2 3 2 3 3 2" xfId="47318" xr:uid="{4FB947FF-7391-4AD4-8886-6FF770A27ACB}"/>
    <cellStyle name="Normal 3 3 2 3 2 3 3 3" xfId="32093" xr:uid="{AED4530B-35C8-4BA0-8E58-9B04A00EA381}"/>
    <cellStyle name="Normal 3 3 2 3 2 3 3 4" xfId="17002" xr:uid="{ACCBE712-A2A4-43BD-98B8-D298550EEF38}"/>
    <cellStyle name="Normal 3 3 2 3 2 3 4" xfId="42305" xr:uid="{07FAC926-C357-42F7-A276-108AE97528ED}"/>
    <cellStyle name="Normal 3 3 2 3 2 3 5" xfId="27080" xr:uid="{F8794BFB-6AFF-4C5A-B017-1E915BF35AF2}"/>
    <cellStyle name="Normal 3 3 2 3 2 3 6" xfId="11968" xr:uid="{A191D825-C8C2-4B78-AC37-950ABCADC439}"/>
    <cellStyle name="Normal 3 3 2 3 2 4" xfId="6663" xr:uid="{37F6DC93-EFFB-475D-A6D7-17FE64BBD883}"/>
    <cellStyle name="Normal 3 3 2 3 2 4 2" xfId="23692" xr:uid="{F1C95196-9E6E-4B2D-BC29-62446DD727E1}"/>
    <cellStyle name="Normal 3 3 2 3 2 4 2 2" xfId="54006" xr:uid="{38F0D0EF-2015-4FA5-B584-DDE967F88CDD}"/>
    <cellStyle name="Normal 3 3 2 3 2 4 2 3" xfId="38781" xr:uid="{38A3D03F-682A-4C83-B703-1FDF04429531}"/>
    <cellStyle name="Normal 3 3 2 3 2 4 3" xfId="18673" xr:uid="{1916D958-EAED-4F29-95E2-FFD507E2D8DC}"/>
    <cellStyle name="Normal 3 3 2 3 2 4 3 2" xfId="48989" xr:uid="{BBF3F7A9-88CC-42A7-A6A5-5918499BC474}"/>
    <cellStyle name="Normal 3 3 2 3 2 4 3 3" xfId="33764" xr:uid="{65C337F7-5398-4EB0-BA36-63FF76304D91}"/>
    <cellStyle name="Normal 3 3 2 3 2 4 4" xfId="43976" xr:uid="{2869F29F-1A75-4D72-8A0A-A2C6AEA1E4A8}"/>
    <cellStyle name="Normal 3 3 2 3 2 4 5" xfId="28751" xr:uid="{BDB142F2-EE24-4300-BA65-15B70B1A817A}"/>
    <cellStyle name="Normal 3 3 2 3 2 4 6" xfId="13649" xr:uid="{138E442D-AA9C-4A2E-8C98-E5CB7DF13AAF}"/>
    <cellStyle name="Normal 3 3 2 3 2 5" xfId="7825" xr:uid="{1815D264-D9DC-4FA0-9082-533B1A7F2D15}"/>
    <cellStyle name="Normal 3 3 2 3 2 5 2" xfId="50664" xr:uid="{2F2A884B-F774-4C54-88A2-2FE19F82FB38}"/>
    <cellStyle name="Normal 3 3 2 3 2 5 3" xfId="35439" xr:uid="{25797AD1-D68C-45B6-A946-F72108F535F7}"/>
    <cellStyle name="Normal 3 3 2 3 2 5 4" xfId="20350" xr:uid="{962E2C91-2485-47D6-998B-EF4C50A80F87}"/>
    <cellStyle name="Normal 3 3 2 3 2 6" xfId="15330" xr:uid="{743375EE-58A2-4A07-B0E2-6237C5CB2056}"/>
    <cellStyle name="Normal 3 3 2 3 2 6 2" xfId="45647" xr:uid="{A6642598-3B87-491A-B7E1-5CBAFA276AB5}"/>
    <cellStyle name="Normal 3 3 2 3 2 6 3" xfId="30422" xr:uid="{3CAA1B47-E3EA-4798-88DC-2E3C87FA01D4}"/>
    <cellStyle name="Normal 3 3 2 3 2 7" xfId="40635" xr:uid="{E5DEE643-657C-47B6-911E-D1E370B449C0}"/>
    <cellStyle name="Normal 3 3 2 3 2 8" xfId="25409" xr:uid="{F2469E96-09FE-409A-96F9-8B00D648940D}"/>
    <cellStyle name="Normal 3 3 2 3 2 9" xfId="10280" xr:uid="{A6074FD1-04FD-4774-8102-98DE77D7B0ED}"/>
    <cellStyle name="Normal 3 3 2 3 3" xfId="4107" xr:uid="{552EB32F-6CC4-45DB-BC5F-26DCC7204D2B}"/>
    <cellStyle name="Normal 3 3 2 3 3 2" xfId="4108" xr:uid="{83F18F5F-DA06-448F-96BB-5F25BE74D9BD}"/>
    <cellStyle name="Normal 3 3 2 3 3 2 2" xfId="5885" xr:uid="{2D034EF5-25A1-462C-9AB4-3D38C3D5DC89}"/>
    <cellStyle name="Normal 3 3 2 3 3 2 2 2" xfId="7231" xr:uid="{B0FB8651-26D1-4D6B-AF8A-12BA62645DE3}"/>
    <cellStyle name="Normal 3 3 2 3 3 2 2 2 2" xfId="52753" xr:uid="{0B09F4A1-6B8B-4D27-A2D9-2383F2E3BA1E}"/>
    <cellStyle name="Normal 3 3 2 3 3 2 2 3" xfId="8383" xr:uid="{5F70FEC1-514C-432A-A120-648C10B7D114}"/>
    <cellStyle name="Normal 3 3 2 3 3 2 2 3 2" xfId="37528" xr:uid="{22A1D7AA-6E76-470F-8E3D-CCC533685252}"/>
    <cellStyle name="Normal 3 3 2 3 3 2 2 4" xfId="22439" xr:uid="{03452B3B-54F9-46AC-97B5-F0EF6AB48FB6}"/>
    <cellStyle name="Normal 3 3 2 3 3 2 3" xfId="6666" xr:uid="{E9B85B99-8D3D-4161-A62A-30EEA0CB785A}"/>
    <cellStyle name="Normal 3 3 2 3 3 2 3 2" xfId="47736" xr:uid="{ED1EF617-1689-4978-A43F-DD850B98F18B}"/>
    <cellStyle name="Normal 3 3 2 3 3 2 3 3" xfId="32511" xr:uid="{64E58660-BEA9-4EAE-A0B5-9F3994A361A3}"/>
    <cellStyle name="Normal 3 3 2 3 3 2 3 4" xfId="17420" xr:uid="{7F2F93C3-E125-4C3A-996D-3FE01191DF22}"/>
    <cellStyle name="Normal 3 3 2 3 3 2 4" xfId="7828" xr:uid="{B5F92077-4D75-4865-BCFA-06BBADA393F4}"/>
    <cellStyle name="Normal 3 3 2 3 3 2 4 2" xfId="42723" xr:uid="{BB428E53-367F-48F2-8F95-42AA0ABAF75A}"/>
    <cellStyle name="Normal 3 3 2 3 3 2 5" xfId="27498" xr:uid="{ECE12B65-BF6E-4EE9-9DC7-B261E5EADC4E}"/>
    <cellStyle name="Normal 3 3 2 3 3 2 6" xfId="12387" xr:uid="{5C638138-516B-4E31-B578-16ECCC454D4F}"/>
    <cellStyle name="Normal 3 3 2 3 3 3" xfId="5884" xr:uid="{03249298-3D7B-48E2-99C2-203EDBA9DC26}"/>
    <cellStyle name="Normal 3 3 2 3 3 3 2" xfId="7230" xr:uid="{1329D0B1-A192-4A05-88D4-6FDA9C26F051}"/>
    <cellStyle name="Normal 3 3 2 3 3 3 2 2" xfId="54424" xr:uid="{273E9F46-EF86-45EE-B3CE-5B09B0EB2466}"/>
    <cellStyle name="Normal 3 3 2 3 3 3 2 3" xfId="39199" xr:uid="{4E050C86-C0FA-4400-855A-C6643B9F2D77}"/>
    <cellStyle name="Normal 3 3 2 3 3 3 2 4" xfId="24110" xr:uid="{0446DED3-F4CD-4262-B84A-C81F604286F6}"/>
    <cellStyle name="Normal 3 3 2 3 3 3 3" xfId="8382" xr:uid="{8B9D4753-D988-4AD3-91B1-5E67187D725B}"/>
    <cellStyle name="Normal 3 3 2 3 3 3 3 2" xfId="49407" xr:uid="{7EF7ADB2-8063-44A5-94F7-3293D578E13B}"/>
    <cellStyle name="Normal 3 3 2 3 3 3 3 3" xfId="34182" xr:uid="{0079041D-2FF4-49C4-89A2-294C9A9C0B92}"/>
    <cellStyle name="Normal 3 3 2 3 3 3 3 4" xfId="19091" xr:uid="{7217E065-620C-4D8E-BEF8-D64152BFC304}"/>
    <cellStyle name="Normal 3 3 2 3 3 3 4" xfId="44394" xr:uid="{BE1C5064-0E07-4EF7-A6C1-2FBCAC0A6413}"/>
    <cellStyle name="Normal 3 3 2 3 3 3 5" xfId="29169" xr:uid="{097D97DC-4F94-4EBB-A6C8-0A448155FB68}"/>
    <cellStyle name="Normal 3 3 2 3 3 3 6" xfId="14067" xr:uid="{3883C68B-DDF9-487C-8918-223F0F2AB422}"/>
    <cellStyle name="Normal 3 3 2 3 3 4" xfId="6665" xr:uid="{824A3DB1-8085-4B06-A307-C4C02606552A}"/>
    <cellStyle name="Normal 3 3 2 3 3 4 2" xfId="51082" xr:uid="{DCCEAFD0-6FCB-4E9F-8645-74CE8294920A}"/>
    <cellStyle name="Normal 3 3 2 3 3 4 3" xfId="35857" xr:uid="{9CA910C2-1BE3-466D-AF89-399E8B39CDFC}"/>
    <cellStyle name="Normal 3 3 2 3 3 4 4" xfId="20768" xr:uid="{FBCDD810-F014-4D70-AE79-FBF3D02CB509}"/>
    <cellStyle name="Normal 3 3 2 3 3 5" xfId="7827" xr:uid="{C05B669B-BDDE-499E-9DB9-22C83FB21118}"/>
    <cellStyle name="Normal 3 3 2 3 3 5 2" xfId="46065" xr:uid="{202BA69F-8EFA-4E92-9B3B-343A32C238DA}"/>
    <cellStyle name="Normal 3 3 2 3 3 5 3" xfId="30840" xr:uid="{49951B17-3451-4B9D-931C-C52EDE36D974}"/>
    <cellStyle name="Normal 3 3 2 3 3 5 4" xfId="15748" xr:uid="{A837E909-69C1-461D-90C8-B2C984CADE3E}"/>
    <cellStyle name="Normal 3 3 2 3 3 6" xfId="41053" xr:uid="{35FF0EBD-8D35-4019-A43B-C5E7DE3DC9CA}"/>
    <cellStyle name="Normal 3 3 2 3 3 7" xfId="25827" xr:uid="{A44B9848-3333-459B-A27F-64CCE9E43011}"/>
    <cellStyle name="Normal 3 3 2 3 3 8" xfId="10700" xr:uid="{9BE70A4C-A558-4DB0-8383-51995BB39550}"/>
    <cellStyle name="Normal 3 3 2 3 4" xfId="4109" xr:uid="{D2E31F63-FCF8-4640-AF72-A8CC964C6E40}"/>
    <cellStyle name="Normal 3 3 2 3 4 2" xfId="5886" xr:uid="{B20593F8-DC5A-4A6E-B43E-95B072A2AB67}"/>
    <cellStyle name="Normal 3 3 2 3 4 2 2" xfId="7232" xr:uid="{011E731D-C2D1-4671-AD11-106016DFFDFE}"/>
    <cellStyle name="Normal 3 3 2 3 4 2 2 2" xfId="51917" xr:uid="{33DC761B-0B82-4096-A452-955EF52057DA}"/>
    <cellStyle name="Normal 3 3 2 3 4 2 3" xfId="8384" xr:uid="{B6F8AB38-F9B9-4BD6-9A03-3DDCBF572DBD}"/>
    <cellStyle name="Normal 3 3 2 3 4 2 3 2" xfId="36692" xr:uid="{85AA1C18-BE04-4DD1-8F32-82C2F39D5966}"/>
    <cellStyle name="Normal 3 3 2 3 4 2 4" xfId="21603" xr:uid="{FF9900F9-861B-4258-93CB-CF009300321F}"/>
    <cellStyle name="Normal 3 3 2 3 4 3" xfId="6667" xr:uid="{4C9933C2-E751-4536-A957-E9BE9A08B197}"/>
    <cellStyle name="Normal 3 3 2 3 4 3 2" xfId="46900" xr:uid="{8D13ED32-55C0-418A-9732-BABB05670CDD}"/>
    <cellStyle name="Normal 3 3 2 3 4 3 3" xfId="31675" xr:uid="{BF123921-C8C8-424D-86DD-27FE819719BE}"/>
    <cellStyle name="Normal 3 3 2 3 4 3 4" xfId="16584" xr:uid="{7E13E3F3-51BB-4DE4-B8BF-45359B82FE5C}"/>
    <cellStyle name="Normal 3 3 2 3 4 4" xfId="7829" xr:uid="{C2103A6C-3644-4BAB-A946-6549351A363F}"/>
    <cellStyle name="Normal 3 3 2 3 4 4 2" xfId="41887" xr:uid="{036C522F-AFB7-4661-8C4D-795DDF868DC3}"/>
    <cellStyle name="Normal 3 3 2 3 4 5" xfId="26662" xr:uid="{A1A335D3-B98B-493F-9D24-7918D10B44D6}"/>
    <cellStyle name="Normal 3 3 2 3 4 6" xfId="11550" xr:uid="{0F7CCACE-7805-4DB3-93C0-236940E376D9}"/>
    <cellStyle name="Normal 3 3 2 3 5" xfId="5881" xr:uid="{6D3A8B23-1B05-43AC-94E7-64AF7FE44593}"/>
    <cellStyle name="Normal 3 3 2 3 5 2" xfId="7227" xr:uid="{06C376F4-AA4B-4C43-AADA-D2DF8BD306E4}"/>
    <cellStyle name="Normal 3 3 2 3 5 2 2" xfId="53588" xr:uid="{65D45633-AB03-471F-82F9-546001231D4B}"/>
    <cellStyle name="Normal 3 3 2 3 5 2 3" xfId="38363" xr:uid="{A9DCABC0-2022-41D8-8959-7B881895DE35}"/>
    <cellStyle name="Normal 3 3 2 3 5 2 4" xfId="23274" xr:uid="{AB36B961-D143-4CEC-9611-07AD0AF4A23A}"/>
    <cellStyle name="Normal 3 3 2 3 5 3" xfId="8379" xr:uid="{4DECE365-201F-495E-B502-F4DFD4E82041}"/>
    <cellStyle name="Normal 3 3 2 3 5 3 2" xfId="48571" xr:uid="{4B4BD878-7363-44BC-83D3-D8ABA0A4BF05}"/>
    <cellStyle name="Normal 3 3 2 3 5 3 3" xfId="33346" xr:uid="{5996D124-6296-43AF-A54F-604155FF1573}"/>
    <cellStyle name="Normal 3 3 2 3 5 3 4" xfId="18255" xr:uid="{B63D8011-3974-45CC-BCC2-DAD80DEDF676}"/>
    <cellStyle name="Normal 3 3 2 3 5 4" xfId="43558" xr:uid="{9B1872BD-637C-41AE-84C0-379984A121A1}"/>
    <cellStyle name="Normal 3 3 2 3 5 5" xfId="28333" xr:uid="{0909772C-78B9-4943-8066-D28341B9043B}"/>
    <cellStyle name="Normal 3 3 2 3 5 6" xfId="13231" xr:uid="{EA7CE995-8D21-49B5-9541-DA365DF0103C}"/>
    <cellStyle name="Normal 3 3 2 3 6" xfId="6662" xr:uid="{6F8914FE-1C89-4291-900B-13A9BE4CF3B9}"/>
    <cellStyle name="Normal 3 3 2 3 6 2" xfId="50246" xr:uid="{E2851145-7B0B-4B86-8D83-846E1AA40FF3}"/>
    <cellStyle name="Normal 3 3 2 3 6 3" xfId="35021" xr:uid="{5AD4C274-6674-417A-BEE5-15BC71E61450}"/>
    <cellStyle name="Normal 3 3 2 3 6 4" xfId="19932" xr:uid="{A6F5A723-D62F-471B-B3AD-87F6D661706F}"/>
    <cellStyle name="Normal 3 3 2 3 7" xfId="7824" xr:uid="{6C23A609-AF33-42F3-BFD5-AAEE451E644F}"/>
    <cellStyle name="Normal 3 3 2 3 7 2" xfId="45229" xr:uid="{6768AB61-E35B-40F9-B0BD-6ABF28353BEA}"/>
    <cellStyle name="Normal 3 3 2 3 7 3" xfId="30004" xr:uid="{23B177FA-BC9A-4B05-88B4-80F5D224D307}"/>
    <cellStyle name="Normal 3 3 2 3 7 4" xfId="14912" xr:uid="{98D3BF68-828F-4BF6-8C9F-AEEAB52589DB}"/>
    <cellStyle name="Normal 3 3 2 3 8" xfId="40217" xr:uid="{2E6F7397-F107-4054-A31D-5C5C20CC9FC9}"/>
    <cellStyle name="Normal 3 3 2 3 9" xfId="24991" xr:uid="{93ABC75E-7211-46D5-AF70-C1A6D86B4A08}"/>
    <cellStyle name="Normal 3 3 2 4" xfId="4110" xr:uid="{853BD725-EE6C-4DCB-84A7-57406A84420B}"/>
    <cellStyle name="Normal 3 3 2 4 2" xfId="4111" xr:uid="{1D7CCC65-19CD-4E8F-A944-6A74DA836BE4}"/>
    <cellStyle name="Normal 3 3 2 4 2 2" xfId="5888" xr:uid="{CD9909C7-9CC8-4610-AD83-69F7AA1250E1}"/>
    <cellStyle name="Normal 3 3 2 4 2 2 2" xfId="7234" xr:uid="{6E4DCFD2-5F3D-43A8-8E8C-6E564E48FBA7}"/>
    <cellStyle name="Normal 3 3 2 4 2 2 2 2" xfId="52963" xr:uid="{4A7A8C28-2593-4F1E-A3A6-47971DA80F99}"/>
    <cellStyle name="Normal 3 3 2 4 2 2 2 3" xfId="37738" xr:uid="{D1B05313-0F4D-47E0-A001-DA18CCE5DD7B}"/>
    <cellStyle name="Normal 3 3 2 4 2 2 2 4" xfId="22649" xr:uid="{EE2C4BA8-0102-4FF6-8164-8CADFE5A3B4E}"/>
    <cellStyle name="Normal 3 3 2 4 2 2 3" xfId="8386" xr:uid="{1B9DD6DC-7830-491F-A528-016A6FEEBE7D}"/>
    <cellStyle name="Normal 3 3 2 4 2 2 3 2" xfId="47946" xr:uid="{0E78C5C4-EF29-425A-B303-787A3D8A116A}"/>
    <cellStyle name="Normal 3 3 2 4 2 2 3 3" xfId="32721" xr:uid="{6E08D31D-8425-48B0-A818-2498CA83CD2D}"/>
    <cellStyle name="Normal 3 3 2 4 2 2 3 4" xfId="17630" xr:uid="{95330182-C638-476B-97F8-7F7247AC273C}"/>
    <cellStyle name="Normal 3 3 2 4 2 2 4" xfId="42933" xr:uid="{7FE38CC9-DFCB-41AD-A0E7-8D65F67A4E6F}"/>
    <cellStyle name="Normal 3 3 2 4 2 2 5" xfId="27708" xr:uid="{BA686FD6-9979-4356-80E4-5342B62D82B7}"/>
    <cellStyle name="Normal 3 3 2 4 2 2 6" xfId="12597" xr:uid="{5A2BBFA0-5D0E-4EB8-83B2-3B711A4E43B7}"/>
    <cellStyle name="Normal 3 3 2 4 2 3" xfId="6669" xr:uid="{7577B141-3EE5-4AEE-807E-E16BCC09C448}"/>
    <cellStyle name="Normal 3 3 2 4 2 3 2" xfId="24320" xr:uid="{901F1EA8-F53F-4303-B0BD-4A741BA19477}"/>
    <cellStyle name="Normal 3 3 2 4 2 3 2 2" xfId="54634" xr:uid="{220BA6E7-2225-47A1-BBBF-FBE7EC9A4852}"/>
    <cellStyle name="Normal 3 3 2 4 2 3 2 3" xfId="39409" xr:uid="{591F1FAE-0C37-4269-81A3-1747F08FA69C}"/>
    <cellStyle name="Normal 3 3 2 4 2 3 3" xfId="19301" xr:uid="{0D50F045-769E-478D-9A10-DB2EBD74C9FD}"/>
    <cellStyle name="Normal 3 3 2 4 2 3 3 2" xfId="49617" xr:uid="{06927E70-E32F-48C6-BDA4-5DF5F1F69DCD}"/>
    <cellStyle name="Normal 3 3 2 4 2 3 3 3" xfId="34392" xr:uid="{6C3A1EC3-7E92-44AF-882D-63A2D0FC70AC}"/>
    <cellStyle name="Normal 3 3 2 4 2 3 4" xfId="44604" xr:uid="{4654F525-2D9F-4019-8DE7-E047121BBA25}"/>
    <cellStyle name="Normal 3 3 2 4 2 3 5" xfId="29379" xr:uid="{D0CA9623-3660-43C5-BE89-FBC1FDC213CF}"/>
    <cellStyle name="Normal 3 3 2 4 2 3 6" xfId="14277" xr:uid="{85EF95B1-E1AD-4B66-9CDF-FBE1883824D9}"/>
    <cellStyle name="Normal 3 3 2 4 2 4" xfId="7831" xr:uid="{31DBF6C3-B7B3-482A-8C78-C1EEF5467C9B}"/>
    <cellStyle name="Normal 3 3 2 4 2 4 2" xfId="51292" xr:uid="{1043768C-CBB4-4FB8-AF32-2447C8047735}"/>
    <cellStyle name="Normal 3 3 2 4 2 4 3" xfId="36067" xr:uid="{05E30B1C-3326-485B-A351-0FA6A7D95450}"/>
    <cellStyle name="Normal 3 3 2 4 2 4 4" xfId="20978" xr:uid="{09397752-4F30-43B6-B6D6-A8EFA9E91A47}"/>
    <cellStyle name="Normal 3 3 2 4 2 5" xfId="15958" xr:uid="{D694746A-9BCF-46A6-9219-BD793B61E2BE}"/>
    <cellStyle name="Normal 3 3 2 4 2 5 2" xfId="46275" xr:uid="{DBA8995D-1F87-4A40-B0FF-1DF553B76862}"/>
    <cellStyle name="Normal 3 3 2 4 2 5 3" xfId="31050" xr:uid="{304D0384-E5BF-4CD3-BB94-4936B9265070}"/>
    <cellStyle name="Normal 3 3 2 4 2 6" xfId="41263" xr:uid="{53D0B696-56FA-4340-84C6-64A6616A949F}"/>
    <cellStyle name="Normal 3 3 2 4 2 7" xfId="26037" xr:uid="{9259870F-62C2-4161-9389-F285AFFC574F}"/>
    <cellStyle name="Normal 3 3 2 4 2 8" xfId="10910" xr:uid="{F93F7ED4-9F58-4176-8A5C-E6CF66351395}"/>
    <cellStyle name="Normal 3 3 2 4 3" xfId="5887" xr:uid="{548A074B-ADD1-4F60-98C9-CCCA80DF420F}"/>
    <cellStyle name="Normal 3 3 2 4 3 2" xfId="7233" xr:uid="{D3914183-C558-4849-B3CC-9F6EB1B74724}"/>
    <cellStyle name="Normal 3 3 2 4 3 2 2" xfId="52127" xr:uid="{64AF844E-061D-450B-B77E-BF4C75C82165}"/>
    <cellStyle name="Normal 3 3 2 4 3 2 3" xfId="36902" xr:uid="{57AC2302-DE98-4099-845F-F438A7E78D29}"/>
    <cellStyle name="Normal 3 3 2 4 3 2 4" xfId="21813" xr:uid="{3CF14F53-3DCE-49C7-ACFA-5CD8FE4D3E28}"/>
    <cellStyle name="Normal 3 3 2 4 3 3" xfId="8385" xr:uid="{87FDC420-A32B-418F-97DB-A15C45AE817E}"/>
    <cellStyle name="Normal 3 3 2 4 3 3 2" xfId="47110" xr:uid="{75EE7F54-9069-4A47-87B0-7F2293C3060C}"/>
    <cellStyle name="Normal 3 3 2 4 3 3 3" xfId="31885" xr:uid="{27B9651B-21D5-4EE9-A25D-03B88A566863}"/>
    <cellStyle name="Normal 3 3 2 4 3 3 4" xfId="16794" xr:uid="{9FECC365-EAE9-43BC-9A6B-F36E713E7E18}"/>
    <cellStyle name="Normal 3 3 2 4 3 4" xfId="42097" xr:uid="{7A99B282-264C-4AFE-AA15-5CF0C493180A}"/>
    <cellStyle name="Normal 3 3 2 4 3 5" xfId="26872" xr:uid="{3A15CCDD-5C0C-49F0-9698-0FBA96CADD77}"/>
    <cellStyle name="Normal 3 3 2 4 3 6" xfId="11760" xr:uid="{B2AC26A6-A165-47BA-961D-DF18BBB89B7D}"/>
    <cellStyle name="Normal 3 3 2 4 4" xfId="6668" xr:uid="{FD5987E6-0F92-467B-853B-DE5D5B5857E5}"/>
    <cellStyle name="Normal 3 3 2 4 4 2" xfId="23484" xr:uid="{C1F077C8-78AA-438C-92BA-FD25838E3AC6}"/>
    <cellStyle name="Normal 3 3 2 4 4 2 2" xfId="53798" xr:uid="{3F8639B1-50B1-4886-8DDF-10DC0735E09D}"/>
    <cellStyle name="Normal 3 3 2 4 4 2 3" xfId="38573" xr:uid="{63CCDB51-E32F-43DD-93B7-EDE0456D0267}"/>
    <cellStyle name="Normal 3 3 2 4 4 3" xfId="18465" xr:uid="{2A8187B4-31A0-42EC-95B5-A18900A7D3CE}"/>
    <cellStyle name="Normal 3 3 2 4 4 3 2" xfId="48781" xr:uid="{EF3C463D-B5C8-4510-990F-2EF45BF99847}"/>
    <cellStyle name="Normal 3 3 2 4 4 3 3" xfId="33556" xr:uid="{A74550E9-E6DC-4D4F-AEF5-E59728C62B42}"/>
    <cellStyle name="Normal 3 3 2 4 4 4" xfId="43768" xr:uid="{C3DDF2F5-4A49-4B2A-8808-E09794F664CB}"/>
    <cellStyle name="Normal 3 3 2 4 4 5" xfId="28543" xr:uid="{8C70F151-653A-4DE0-882E-7B1B6AEB3EE1}"/>
    <cellStyle name="Normal 3 3 2 4 4 6" xfId="13441" xr:uid="{D946E5EC-A315-4057-9AF0-8816FFC96126}"/>
    <cellStyle name="Normal 3 3 2 4 5" xfId="7830" xr:uid="{EE681978-80A7-4588-BCB4-FBAE8C7E656D}"/>
    <cellStyle name="Normal 3 3 2 4 5 2" xfId="50456" xr:uid="{030AC7D3-3E9B-4B5E-978D-88266A8FD2F7}"/>
    <cellStyle name="Normal 3 3 2 4 5 3" xfId="35231" xr:uid="{852BC333-E481-4F5A-B945-5DFF969CDDC9}"/>
    <cellStyle name="Normal 3 3 2 4 5 4" xfId="20142" xr:uid="{382504D9-82FA-4BBF-A055-5D4C5F6A0011}"/>
    <cellStyle name="Normal 3 3 2 4 6" xfId="15122" xr:uid="{89921E19-3700-483C-A00C-FF5AFCF5FE02}"/>
    <cellStyle name="Normal 3 3 2 4 6 2" xfId="45439" xr:uid="{68BF54E7-3AEF-47C5-A7F8-B41E0D443129}"/>
    <cellStyle name="Normal 3 3 2 4 6 3" xfId="30214" xr:uid="{5516DD8A-218C-4E9D-8391-A17040555C0E}"/>
    <cellStyle name="Normal 3 3 2 4 7" xfId="40427" xr:uid="{73B65252-A1E9-43F2-B5AB-02ED6CEA9511}"/>
    <cellStyle name="Normal 3 3 2 4 8" xfId="25201" xr:uid="{721C7140-4486-4520-86AC-49DBC17C1874}"/>
    <cellStyle name="Normal 3 3 2 4 9" xfId="10072" xr:uid="{EC811BD3-B082-4A82-87F7-2A2CE92D33D0}"/>
    <cellStyle name="Normal 3 3 2 5" xfId="4112" xr:uid="{C175889D-9CEA-498D-B440-1BF7EB08BFC7}"/>
    <cellStyle name="Normal 3 3 2 5 2" xfId="4113" xr:uid="{EA5C8D90-607C-4F30-AE78-0FAF42307815}"/>
    <cellStyle name="Normal 3 3 2 5 2 2" xfId="5890" xr:uid="{793A99A4-97E8-4617-977A-192E148EA58D}"/>
    <cellStyle name="Normal 3 3 2 5 2 2 2" xfId="7236" xr:uid="{67051B07-4EFC-453C-98D3-74A613312406}"/>
    <cellStyle name="Normal 3 3 2 5 2 2 2 2" xfId="52545" xr:uid="{38343510-B981-4127-BC6C-8F4777514E9B}"/>
    <cellStyle name="Normal 3 3 2 5 2 2 3" xfId="8388" xr:uid="{2FF193C8-D4A4-4F17-92FD-A39B68384353}"/>
    <cellStyle name="Normal 3 3 2 5 2 2 3 2" xfId="37320" xr:uid="{0AF79B1B-F235-4AAA-BEEB-9A2FCD909668}"/>
    <cellStyle name="Normal 3 3 2 5 2 2 4" xfId="22231" xr:uid="{CDC5CD8B-76B4-4797-AE3B-C4D7571311B2}"/>
    <cellStyle name="Normal 3 3 2 5 2 3" xfId="6671" xr:uid="{4F3944F5-7877-4278-86B6-4877C80D3B48}"/>
    <cellStyle name="Normal 3 3 2 5 2 3 2" xfId="47528" xr:uid="{8F14190C-453B-46AE-AE37-C6EEB3FB9C21}"/>
    <cellStyle name="Normal 3 3 2 5 2 3 3" xfId="32303" xr:uid="{400C5F73-599F-4AA1-8F3B-CF2DBC1034FD}"/>
    <cellStyle name="Normal 3 3 2 5 2 3 4" xfId="17212" xr:uid="{2DE8B917-FBB2-4076-93B7-B1683690C36A}"/>
    <cellStyle name="Normal 3 3 2 5 2 4" xfId="7833" xr:uid="{56C10733-5521-414C-A7A9-ECDF4802F439}"/>
    <cellStyle name="Normal 3 3 2 5 2 4 2" xfId="42515" xr:uid="{58A92894-B186-4E80-8778-6FFCDCA0FC58}"/>
    <cellStyle name="Normal 3 3 2 5 2 5" xfId="27290" xr:uid="{33E5F3C0-6B9C-4633-A943-C3F35513813C}"/>
    <cellStyle name="Normal 3 3 2 5 2 6" xfId="12179" xr:uid="{76584C49-6535-48A3-A917-746842ECBC73}"/>
    <cellStyle name="Normal 3 3 2 5 3" xfId="5889" xr:uid="{60EC65E9-58B8-4636-AE68-252EE27C7E0F}"/>
    <cellStyle name="Normal 3 3 2 5 3 2" xfId="7235" xr:uid="{948F0EF5-5AFD-4F88-8945-4561E7E25638}"/>
    <cellStyle name="Normal 3 3 2 5 3 2 2" xfId="54216" xr:uid="{C54DBC09-69C9-491A-987B-BDFBD9FFC1D0}"/>
    <cellStyle name="Normal 3 3 2 5 3 2 3" xfId="38991" xr:uid="{996BFB90-55DD-4DEE-9C84-00F18AA7FE6D}"/>
    <cellStyle name="Normal 3 3 2 5 3 2 4" xfId="23902" xr:uid="{9DE573DC-156C-4F27-BF65-6D465604C392}"/>
    <cellStyle name="Normal 3 3 2 5 3 3" xfId="8387" xr:uid="{5F9CA02F-BA4F-43AE-8F14-0699AD7032B3}"/>
    <cellStyle name="Normal 3 3 2 5 3 3 2" xfId="49199" xr:uid="{6DBA493E-D382-4F61-94EF-C2431020E4D0}"/>
    <cellStyle name="Normal 3 3 2 5 3 3 3" xfId="33974" xr:uid="{264BCC0D-93A3-4913-83BA-C63EAA33409B}"/>
    <cellStyle name="Normal 3 3 2 5 3 3 4" xfId="18883" xr:uid="{E89D6553-4DCB-4CD7-90A2-BCE54849C904}"/>
    <cellStyle name="Normal 3 3 2 5 3 4" xfId="44186" xr:uid="{A74A055A-BE0A-490E-8036-B5D3BC92ED1B}"/>
    <cellStyle name="Normal 3 3 2 5 3 5" xfId="28961" xr:uid="{FE917F19-211A-4AB6-B5B1-079D3FD40245}"/>
    <cellStyle name="Normal 3 3 2 5 3 6" xfId="13859" xr:uid="{52E3B25B-C3AD-4F54-AFCB-1EBA7A9DE982}"/>
    <cellStyle name="Normal 3 3 2 5 4" xfId="6670" xr:uid="{7F62C240-D401-49D0-87B5-AE8820560810}"/>
    <cellStyle name="Normal 3 3 2 5 4 2" xfId="50874" xr:uid="{A3463DC8-5D96-4472-B099-313950C52207}"/>
    <cellStyle name="Normal 3 3 2 5 4 3" xfId="35649" xr:uid="{3A25CE8E-32FE-4443-A168-E73713D69F5A}"/>
    <cellStyle name="Normal 3 3 2 5 4 4" xfId="20560" xr:uid="{8ABCAA37-8816-4CE6-91EE-F11ADEB975E7}"/>
    <cellStyle name="Normal 3 3 2 5 5" xfId="7832" xr:uid="{C3CD1C90-EF80-43EA-B391-E1EFB16B5B78}"/>
    <cellStyle name="Normal 3 3 2 5 5 2" xfId="45857" xr:uid="{EDE0C7BE-E3E1-44AE-85D0-A5D78DE0DB47}"/>
    <cellStyle name="Normal 3 3 2 5 5 3" xfId="30632" xr:uid="{4BE208BC-0AFC-4546-A2E2-29A330DCCFCC}"/>
    <cellStyle name="Normal 3 3 2 5 5 4" xfId="15540" xr:uid="{E6A25A02-EC1A-4A20-98CD-EEB6DBFFD587}"/>
    <cellStyle name="Normal 3 3 2 5 6" xfId="40845" xr:uid="{C3088D6E-F073-40C6-B691-6AC904DD66B1}"/>
    <cellStyle name="Normal 3 3 2 5 7" xfId="25619" xr:uid="{4FF4E356-AD59-4832-A6E4-505013A4DA14}"/>
    <cellStyle name="Normal 3 3 2 5 8" xfId="10492" xr:uid="{667C4B3D-EBAB-4928-BA59-7C13055B66F9}"/>
    <cellStyle name="Normal 3 3 2 6" xfId="4114" xr:uid="{54FC10C3-CBEA-4DA1-B3B3-71568012B1BD}"/>
    <cellStyle name="Normal 3 3 2 6 2" xfId="5891" xr:uid="{2276DC29-EF2F-4CCA-8557-0A5DE5C910B9}"/>
    <cellStyle name="Normal 3 3 2 6 2 2" xfId="7237" xr:uid="{19C8A0B9-3937-492A-BFED-D1857DD7FAC2}"/>
    <cellStyle name="Normal 3 3 2 6 2 2 2" xfId="51709" xr:uid="{B41D09EF-F189-4737-8604-7BA8CCEC01A1}"/>
    <cellStyle name="Normal 3 3 2 6 2 3" xfId="8389" xr:uid="{40B65D83-76ED-4FA1-88D1-64E9D854B638}"/>
    <cellStyle name="Normal 3 3 2 6 2 3 2" xfId="36484" xr:uid="{17F166A5-98DD-416A-9A24-937CDCC2D197}"/>
    <cellStyle name="Normal 3 3 2 6 2 4" xfId="21395" xr:uid="{9FEFC5FD-4EB1-4A17-855B-A58F5A78372B}"/>
    <cellStyle name="Normal 3 3 2 6 3" xfId="6672" xr:uid="{E987B383-CDDD-4F62-BEDB-18EF02764192}"/>
    <cellStyle name="Normal 3 3 2 6 3 2" xfId="46692" xr:uid="{90F204EB-0A88-4578-B1C2-F346000F129D}"/>
    <cellStyle name="Normal 3 3 2 6 3 3" xfId="31467" xr:uid="{B4E6E97E-A94D-44E5-BF8A-9699D7A4DB24}"/>
    <cellStyle name="Normal 3 3 2 6 3 4" xfId="16376" xr:uid="{D1A7EFD8-CE7F-4270-87F5-D45D9F778072}"/>
    <cellStyle name="Normal 3 3 2 6 4" xfId="7834" xr:uid="{FA62B575-C2FC-448C-B7B2-6EB7EF1901BB}"/>
    <cellStyle name="Normal 3 3 2 6 4 2" xfId="41679" xr:uid="{04DBC7FE-7658-442B-8E20-975852A3539D}"/>
    <cellStyle name="Normal 3 3 2 6 5" xfId="26454" xr:uid="{C68DACF8-6E92-43D6-8733-F072D372527B}"/>
    <cellStyle name="Normal 3 3 2 6 6" xfId="11342" xr:uid="{592BF265-C374-44E0-9F3B-77ED8954603C}"/>
    <cellStyle name="Normal 3 3 2 7" xfId="4115" xr:uid="{4BBB637E-DE9A-42A1-8155-BFF6DC7263A8}"/>
    <cellStyle name="Normal 3 3 2 7 2" xfId="5892" xr:uid="{146F012C-FBCA-49DD-A06B-D2A26B318F7F}"/>
    <cellStyle name="Normal 3 3 2 7 2 2" xfId="7238" xr:uid="{BF4F5AFA-F7C4-42FD-AA49-B8ACD8003817}"/>
    <cellStyle name="Normal 3 3 2 7 2 2 2" xfId="53380" xr:uid="{E1279245-AEA9-4534-BD00-89112FFBBF8D}"/>
    <cellStyle name="Normal 3 3 2 7 2 3" xfId="8390" xr:uid="{6BE0102E-9C39-482B-B63F-E50D389B3678}"/>
    <cellStyle name="Normal 3 3 2 7 2 3 2" xfId="38155" xr:uid="{8F567727-6321-45DD-95BE-CFC0E96EDF72}"/>
    <cellStyle name="Normal 3 3 2 7 2 4" xfId="23066" xr:uid="{276076DF-0054-4F39-A672-8EDE53B053C0}"/>
    <cellStyle name="Normal 3 3 2 7 3" xfId="6673" xr:uid="{45055CE3-DD66-4AEC-B518-1825B593E2B7}"/>
    <cellStyle name="Normal 3 3 2 7 3 2" xfId="48363" xr:uid="{C15DBA17-07D5-4442-B66A-751846E93D88}"/>
    <cellStyle name="Normal 3 3 2 7 3 3" xfId="33138" xr:uid="{0A3A136C-B72A-4530-B6D8-E42448B8871D}"/>
    <cellStyle name="Normal 3 3 2 7 3 4" xfId="18047" xr:uid="{9E02551E-D3DA-4606-AD37-D05BB2A913D1}"/>
    <cellStyle name="Normal 3 3 2 7 4" xfId="7835" xr:uid="{064912CB-BDBD-4C3C-A351-B29B30B1C066}"/>
    <cellStyle name="Normal 3 3 2 7 4 2" xfId="43350" xr:uid="{FB6CCDE9-FE41-43E0-BC47-44E34965DC7D}"/>
    <cellStyle name="Normal 3 3 2 7 5" xfId="28125" xr:uid="{6020751E-5EB1-4E2E-8834-EB364E0CD6A7}"/>
    <cellStyle name="Normal 3 3 2 7 6" xfId="13023" xr:uid="{09EE882A-41FB-48AC-8DEA-F5FC77576B3C}"/>
    <cellStyle name="Normal 3 3 2 8" xfId="19724" xr:uid="{6E0B2C1A-417B-47B5-9CE2-06190CAAE254}"/>
    <cellStyle name="Normal 3 3 2 8 2" xfId="50038" xr:uid="{23B6D763-5729-4014-AEDA-508F0FE06B4E}"/>
    <cellStyle name="Normal 3 3 2 8 3" xfId="34813" xr:uid="{0C2CB1E6-9116-4B3B-B3EA-B935BE2EF3CD}"/>
    <cellStyle name="Normal 3 3 2 9" xfId="14704" xr:uid="{FCD0551D-B6FF-4F41-B139-DF615A04FE42}"/>
    <cellStyle name="Normal 3 3 2 9 2" xfId="45021" xr:uid="{2154F11F-4605-40C6-96F7-3463DDBCDD0E}"/>
    <cellStyle name="Normal 3 3 2 9 3" xfId="29796" xr:uid="{35F2C518-D3AB-49CD-8E4B-407F206B83FC}"/>
    <cellStyle name="Normal 3 3 20" xfId="4116" xr:uid="{89E5532B-CE3C-4228-BC5F-2A52E08480E6}"/>
    <cellStyle name="Normal 3 3 20 2" xfId="4117" xr:uid="{5E62A6F8-432E-431B-A269-670FB982E926}"/>
    <cellStyle name="Normal 3 3 21" xfId="4118" xr:uid="{496ED5C7-8E98-40B4-A26E-C64DB597618B}"/>
    <cellStyle name="Normal 3 3 21 2" xfId="4119" xr:uid="{E194363F-3A71-4DFB-A5F7-B519D34F4580}"/>
    <cellStyle name="Normal 3 3 22" xfId="4120" xr:uid="{EF5A82ED-FD05-4F04-94B1-0309AA29FAF0}"/>
    <cellStyle name="Normal 3 3 22 2" xfId="4121" xr:uid="{EE2BBEF3-F9B3-400D-BD90-FB0968BFBCBF}"/>
    <cellStyle name="Normal 3 3 23" xfId="4122" xr:uid="{5E98C0A0-017A-4C81-8FB7-0D4C9EE20D26}"/>
    <cellStyle name="Normal 3 3 23 2" xfId="4123" xr:uid="{E3CCC51F-504D-4E18-8554-3A5F6F9CC9F6}"/>
    <cellStyle name="Normal 3 3 24" xfId="4124" xr:uid="{E413A1D0-D6EA-4EBF-81CA-7817B0E08C0C}"/>
    <cellStyle name="Normal 3 3 24 2" xfId="5893" xr:uid="{F677D85B-C5C5-4353-A811-59AB3FB3102B}"/>
    <cellStyle name="Normal 3 3 24 2 2" xfId="7239" xr:uid="{9FFC7FE6-E13A-4260-83D2-D79DCD92243B}"/>
    <cellStyle name="Normal 3 3 24 2 3" xfId="8391" xr:uid="{4A56C256-5AA7-4838-AC0D-374ADB29F100}"/>
    <cellStyle name="Normal 3 3 24 3" xfId="6674" xr:uid="{C4770519-B663-445C-B1C1-484C6B9D3B0D}"/>
    <cellStyle name="Normal 3 3 24 4" xfId="7836" xr:uid="{9EB89891-1907-44B1-B587-DA2B25394AE4}"/>
    <cellStyle name="Normal 3 3 25" xfId="9361" xr:uid="{44F72403-A208-4268-80A2-0C5EFEFCA3E1}"/>
    <cellStyle name="Normal 3 3 3" xfId="4125" xr:uid="{85A07640-FE3C-4C7A-BD03-9C2469D89953}"/>
    <cellStyle name="Normal 3 3 3 10" xfId="24835" xr:uid="{9526F350-39CF-4C01-AB9B-3E8347F6721B}"/>
    <cellStyle name="Normal 3 3 3 11" xfId="9697" xr:uid="{189AFC52-CFEE-4811-B615-59A369B4B8F2}"/>
    <cellStyle name="Normal 3 3 3 2" xfId="4126" xr:uid="{76B7F4A8-BECA-4028-9280-A4B335350EF2}"/>
    <cellStyle name="Normal 3 3 3 2 10" xfId="9912" xr:uid="{AB81BC96-F6DE-4F19-A87B-BC692C9ABC51}"/>
    <cellStyle name="Normal 3 3 3 2 2" xfId="4127" xr:uid="{ED6B2292-20EC-4201-9382-72AB04A88D8D}"/>
    <cellStyle name="Normal 3 3 3 2 2 2" xfId="4128" xr:uid="{288780D0-0F43-4263-B0D6-974CF982408A}"/>
    <cellStyle name="Normal 3 3 3 2 2 2 2" xfId="5896" xr:uid="{5DAC2D82-8C09-4AAD-9A9E-FA762CB7B729}"/>
    <cellStyle name="Normal 3 3 3 2 2 2 2 2" xfId="7242" xr:uid="{F8B1575D-5BC6-4103-B56E-131D82EB6DD2}"/>
    <cellStyle name="Normal 3 3 3 2 2 2 2 2 2" xfId="53223" xr:uid="{D27C3900-A80A-457C-AE99-79A44DDB6003}"/>
    <cellStyle name="Normal 3 3 3 2 2 2 2 2 3" xfId="37998" xr:uid="{1273469A-CCF5-41E9-8F3C-B49ECD4A899A}"/>
    <cellStyle name="Normal 3 3 3 2 2 2 2 2 4" xfId="22909" xr:uid="{860935FC-D200-4534-A4AC-58E49C01052F}"/>
    <cellStyle name="Normal 3 3 3 2 2 2 2 3" xfId="8394" xr:uid="{1F82E8E5-5AEA-4FFC-9512-AD74816C44C9}"/>
    <cellStyle name="Normal 3 3 3 2 2 2 2 3 2" xfId="48206" xr:uid="{6D7296C0-4C1C-41A4-B522-5A5AFCEAB511}"/>
    <cellStyle name="Normal 3 3 3 2 2 2 2 3 3" xfId="32981" xr:uid="{55FA4D1A-47C4-421F-88DF-3C5A1672082F}"/>
    <cellStyle name="Normal 3 3 3 2 2 2 2 3 4" xfId="17890" xr:uid="{7376FD47-DB9C-43BF-8AC3-441775DFF7CD}"/>
    <cellStyle name="Normal 3 3 3 2 2 2 2 4" xfId="43193" xr:uid="{75725A29-E49B-4193-9AF1-B4FF23CFF718}"/>
    <cellStyle name="Normal 3 3 3 2 2 2 2 5" xfId="27968" xr:uid="{2180D4DB-C23F-4EF9-A5E5-A37EE4121CDA}"/>
    <cellStyle name="Normal 3 3 3 2 2 2 2 6" xfId="12857" xr:uid="{F06AC71A-28CD-43B5-A62F-D36468102034}"/>
    <cellStyle name="Normal 3 3 3 2 2 2 3" xfId="6677" xr:uid="{F54CCB90-8FC7-4B08-ACDE-B425EB3EB862}"/>
    <cellStyle name="Normal 3 3 3 2 2 2 3 2" xfId="24580" xr:uid="{D4BE3A87-F451-446C-A90B-37FF4492FB66}"/>
    <cellStyle name="Normal 3 3 3 2 2 2 3 2 2" xfId="54894" xr:uid="{EA027FAE-7335-4293-94F1-51683993721C}"/>
    <cellStyle name="Normal 3 3 3 2 2 2 3 2 3" xfId="39669" xr:uid="{0BF5BCA8-71A3-4A17-962D-C8BE0A0F54E4}"/>
    <cellStyle name="Normal 3 3 3 2 2 2 3 3" xfId="19561" xr:uid="{1DE10B13-BAEE-4CEC-A03A-C33E75F23498}"/>
    <cellStyle name="Normal 3 3 3 2 2 2 3 3 2" xfId="49877" xr:uid="{4BFA68E2-DDE8-4B9F-A4F8-9E5925F7A990}"/>
    <cellStyle name="Normal 3 3 3 2 2 2 3 3 3" xfId="34652" xr:uid="{AD157348-A5CB-4ADB-A55E-299657670839}"/>
    <cellStyle name="Normal 3 3 3 2 2 2 3 4" xfId="44864" xr:uid="{9F4DDF7E-9E84-45E5-8BB1-9C527004EE29}"/>
    <cellStyle name="Normal 3 3 3 2 2 2 3 5" xfId="29639" xr:uid="{9E93B51E-93D5-4F11-8B6B-B279C5375097}"/>
    <cellStyle name="Normal 3 3 3 2 2 2 3 6" xfId="14537" xr:uid="{B073F85B-392E-47AA-B5A9-342B184A7454}"/>
    <cellStyle name="Normal 3 3 3 2 2 2 4" xfId="7839" xr:uid="{11745E7F-4183-45A6-9F25-C1E1D9A65361}"/>
    <cellStyle name="Normal 3 3 3 2 2 2 4 2" xfId="51552" xr:uid="{DCD5E9DC-4EFF-4330-B097-1186F72AC91E}"/>
    <cellStyle name="Normal 3 3 3 2 2 2 4 3" xfId="36327" xr:uid="{5C0CE680-84E8-4B6E-901F-A31C2C283934}"/>
    <cellStyle name="Normal 3 3 3 2 2 2 4 4" xfId="21238" xr:uid="{122B5AAD-039C-452F-A769-98E14D776D6E}"/>
    <cellStyle name="Normal 3 3 3 2 2 2 5" xfId="16218" xr:uid="{8B144DDA-81F9-485D-9F52-F05FB45E87AE}"/>
    <cellStyle name="Normal 3 3 3 2 2 2 5 2" xfId="46535" xr:uid="{D949E8AA-4C42-45B0-99B8-BFFE7F4461CD}"/>
    <cellStyle name="Normal 3 3 3 2 2 2 5 3" xfId="31310" xr:uid="{F175C632-F471-4CB9-8DFF-F5A4DBE330D5}"/>
    <cellStyle name="Normal 3 3 3 2 2 2 6" xfId="41523" xr:uid="{CB2D3926-22B4-4CF5-B8C2-18941B4159B8}"/>
    <cellStyle name="Normal 3 3 3 2 2 2 7" xfId="26297" xr:uid="{7EE8C4F4-0485-4EAA-8954-B1DA9A501A00}"/>
    <cellStyle name="Normal 3 3 3 2 2 2 8" xfId="11170" xr:uid="{FA77AB02-4CC4-4AC2-BC19-F2F2132986D8}"/>
    <cellStyle name="Normal 3 3 3 2 2 3" xfId="5895" xr:uid="{62A448D5-CEA2-4137-936F-9B6370BE8397}"/>
    <cellStyle name="Normal 3 3 3 2 2 3 2" xfId="7241" xr:uid="{55902E5F-19C8-485D-B811-BC7051331176}"/>
    <cellStyle name="Normal 3 3 3 2 2 3 2 2" xfId="52387" xr:uid="{DC374D58-2657-452E-B65C-FCABA0579F3D}"/>
    <cellStyle name="Normal 3 3 3 2 2 3 2 3" xfId="37162" xr:uid="{A68B5183-4380-4179-9185-1C356EB6F67F}"/>
    <cellStyle name="Normal 3 3 3 2 2 3 2 4" xfId="22073" xr:uid="{2F0044A2-BC75-4615-965F-6C6D1AC8D489}"/>
    <cellStyle name="Normal 3 3 3 2 2 3 3" xfId="8393" xr:uid="{89B19C8A-160B-4A3C-AFC0-6D4E6109A59B}"/>
    <cellStyle name="Normal 3 3 3 2 2 3 3 2" xfId="47370" xr:uid="{B371F531-57FF-4DFA-8CFE-F77C4CCBB978}"/>
    <cellStyle name="Normal 3 3 3 2 2 3 3 3" xfId="32145" xr:uid="{6AAFA1FF-4F3F-4123-8674-7F396980C6F5}"/>
    <cellStyle name="Normal 3 3 3 2 2 3 3 4" xfId="17054" xr:uid="{C0B320CB-F64C-4579-AC20-9555B1034EA3}"/>
    <cellStyle name="Normal 3 3 3 2 2 3 4" xfId="42357" xr:uid="{CF17029D-F5BA-46FC-8E99-C431A1C8FD8C}"/>
    <cellStyle name="Normal 3 3 3 2 2 3 5" xfId="27132" xr:uid="{4F349DA5-71E3-4CD3-A95B-DC9262AE4B85}"/>
    <cellStyle name="Normal 3 3 3 2 2 3 6" xfId="12020" xr:uid="{3E85D74A-2A4E-47CF-8633-16DD889717A2}"/>
    <cellStyle name="Normal 3 3 3 2 2 4" xfId="6676" xr:uid="{EC174ABD-39CC-43A2-8FEC-F7ECE512903B}"/>
    <cellStyle name="Normal 3 3 3 2 2 4 2" xfId="23744" xr:uid="{00694FEE-7A0C-4F2D-8AD1-E80A1A2FA984}"/>
    <cellStyle name="Normal 3 3 3 2 2 4 2 2" xfId="54058" xr:uid="{9F4614AE-136E-44F1-B492-0F25798329F5}"/>
    <cellStyle name="Normal 3 3 3 2 2 4 2 3" xfId="38833" xr:uid="{B793D80D-59A0-48CA-93B5-A4C8A0F49A4A}"/>
    <cellStyle name="Normal 3 3 3 2 2 4 3" xfId="18725" xr:uid="{7EC50BA0-7D31-462E-813F-00A5A55410DF}"/>
    <cellStyle name="Normal 3 3 3 2 2 4 3 2" xfId="49041" xr:uid="{67102E16-FDCA-47F0-8C70-DEC8C1D5FE4E}"/>
    <cellStyle name="Normal 3 3 3 2 2 4 3 3" xfId="33816" xr:uid="{92BCB435-55F3-4CF5-A352-BE4CE11EFE31}"/>
    <cellStyle name="Normal 3 3 3 2 2 4 4" xfId="44028" xr:uid="{42342431-CBDE-4BED-A5E4-9A1151803042}"/>
    <cellStyle name="Normal 3 3 3 2 2 4 5" xfId="28803" xr:uid="{BA65F2A7-A9EA-4C35-AA43-26DCE394F8B6}"/>
    <cellStyle name="Normal 3 3 3 2 2 4 6" xfId="13701" xr:uid="{6F1856BA-321D-4814-A86E-BC12E8C15AAB}"/>
    <cellStyle name="Normal 3 3 3 2 2 5" xfId="7838" xr:uid="{9B60D1FC-2758-4390-96D2-8CF69BF8E75E}"/>
    <cellStyle name="Normal 3 3 3 2 2 5 2" xfId="50716" xr:uid="{3FB2EC54-D9EA-4A1B-81E8-3141D0C84E3A}"/>
    <cellStyle name="Normal 3 3 3 2 2 5 3" xfId="35491" xr:uid="{F9BBC689-A07B-4FC2-A284-64B2A9AC8A1D}"/>
    <cellStyle name="Normal 3 3 3 2 2 5 4" xfId="20402" xr:uid="{D57BD9DE-17E9-4C62-A3B9-5F4C8DAE543F}"/>
    <cellStyle name="Normal 3 3 3 2 2 6" xfId="15382" xr:uid="{0ED1DAA4-4B26-4A0B-916B-B14DAE0507E4}"/>
    <cellStyle name="Normal 3 3 3 2 2 6 2" xfId="45699" xr:uid="{6B4553B9-44B1-4FDE-A8A5-DA80A1E2F8A8}"/>
    <cellStyle name="Normal 3 3 3 2 2 6 3" xfId="30474" xr:uid="{17351077-34D2-4D4C-94A3-67429A6C8D66}"/>
    <cellStyle name="Normal 3 3 3 2 2 7" xfId="40687" xr:uid="{4BFB0FA2-2918-494B-B3E2-0F76EFCDFD05}"/>
    <cellStyle name="Normal 3 3 3 2 2 8" xfId="25461" xr:uid="{B36EB15D-947A-42B1-8532-0191893EC27E}"/>
    <cellStyle name="Normal 3 3 3 2 2 9" xfId="10332" xr:uid="{8EE3A3AC-50E6-4F97-A6D3-E1EF597D9946}"/>
    <cellStyle name="Normal 3 3 3 2 3" xfId="4129" xr:uid="{D8567C85-708D-4ADC-8278-0D95704654B2}"/>
    <cellStyle name="Normal 3 3 3 2 3 2" xfId="4130" xr:uid="{1979964A-FE73-4FC7-87A2-7D5FE64E00B2}"/>
    <cellStyle name="Normal 3 3 3 2 3 2 2" xfId="5898" xr:uid="{0F03EF9B-2FE8-47C3-880A-45015A46D3E0}"/>
    <cellStyle name="Normal 3 3 3 2 3 2 2 2" xfId="7244" xr:uid="{6F7F98C7-529E-46CF-B753-69476324E5AE}"/>
    <cellStyle name="Normal 3 3 3 2 3 2 2 2 2" xfId="52805" xr:uid="{DCBB2B14-66BF-48CB-8488-BD17468E225E}"/>
    <cellStyle name="Normal 3 3 3 2 3 2 2 3" xfId="8396" xr:uid="{A8A5B277-E57F-4A5B-9DFF-7A8CA7041054}"/>
    <cellStyle name="Normal 3 3 3 2 3 2 2 3 2" xfId="37580" xr:uid="{3335D1CE-B64E-4431-8E05-BF81BA909A77}"/>
    <cellStyle name="Normal 3 3 3 2 3 2 2 4" xfId="22491" xr:uid="{C2CDA845-5C36-49F5-94C4-3507F3E22029}"/>
    <cellStyle name="Normal 3 3 3 2 3 2 3" xfId="6679" xr:uid="{CF1392CE-33F1-4B30-BC17-73B6CA67E01C}"/>
    <cellStyle name="Normal 3 3 3 2 3 2 3 2" xfId="47788" xr:uid="{7F068203-82EF-450A-8887-D645F3A19C67}"/>
    <cellStyle name="Normal 3 3 3 2 3 2 3 3" xfId="32563" xr:uid="{95CB5FE8-FD8C-4486-B6A4-2567D039A745}"/>
    <cellStyle name="Normal 3 3 3 2 3 2 3 4" xfId="17472" xr:uid="{83F91B3F-9568-4518-B9C2-8B950A58A09E}"/>
    <cellStyle name="Normal 3 3 3 2 3 2 4" xfId="7841" xr:uid="{0CC31075-319D-4EEE-8FF3-6958549ED5F7}"/>
    <cellStyle name="Normal 3 3 3 2 3 2 4 2" xfId="42775" xr:uid="{C820B1FD-E37F-4555-9CEC-D8EE617D47C9}"/>
    <cellStyle name="Normal 3 3 3 2 3 2 5" xfId="27550" xr:uid="{87D4F0E1-818D-4C50-B29C-F0BF2A5DBBA7}"/>
    <cellStyle name="Normal 3 3 3 2 3 2 6" xfId="12439" xr:uid="{CE7AADBB-493A-4DBA-B951-819A37B6ED2E}"/>
    <cellStyle name="Normal 3 3 3 2 3 3" xfId="5897" xr:uid="{A8F0008C-593B-438E-BE1F-90D1187B5983}"/>
    <cellStyle name="Normal 3 3 3 2 3 3 2" xfId="7243" xr:uid="{1C029066-C914-4288-BEDA-991F1673C6F6}"/>
    <cellStyle name="Normal 3 3 3 2 3 3 2 2" xfId="54476" xr:uid="{EC4C00C2-BFCB-45B2-A41A-CD44066409AD}"/>
    <cellStyle name="Normal 3 3 3 2 3 3 2 3" xfId="39251" xr:uid="{09F739B7-37D4-460C-B20A-0977B3549C09}"/>
    <cellStyle name="Normal 3 3 3 2 3 3 2 4" xfId="24162" xr:uid="{95CFD257-6D89-4BA1-922D-2650397DFB73}"/>
    <cellStyle name="Normal 3 3 3 2 3 3 3" xfId="8395" xr:uid="{6B00C2AF-3666-4F6F-B9D5-2E9D24E9C8A4}"/>
    <cellStyle name="Normal 3 3 3 2 3 3 3 2" xfId="49459" xr:uid="{3CA7D50E-9FEE-4842-A3E1-249F0765044C}"/>
    <cellStyle name="Normal 3 3 3 2 3 3 3 3" xfId="34234" xr:uid="{675390A8-2787-4546-8B31-D2CCE43B49AA}"/>
    <cellStyle name="Normal 3 3 3 2 3 3 3 4" xfId="19143" xr:uid="{D1E50065-6430-4476-86A5-D809EB57F9BA}"/>
    <cellStyle name="Normal 3 3 3 2 3 3 4" xfId="44446" xr:uid="{50D016BB-2FFC-49CB-AD56-C6B84BF2B978}"/>
    <cellStyle name="Normal 3 3 3 2 3 3 5" xfId="29221" xr:uid="{53AD740E-CF3B-4F85-8CA5-AAD850C835EC}"/>
    <cellStyle name="Normal 3 3 3 2 3 3 6" xfId="14119" xr:uid="{544098D6-6C26-40D1-B6A1-1E4F3EE66E59}"/>
    <cellStyle name="Normal 3 3 3 2 3 4" xfId="6678" xr:uid="{E5B437B1-42EB-462B-A220-FA1FD766E878}"/>
    <cellStyle name="Normal 3 3 3 2 3 4 2" xfId="51134" xr:uid="{E33A8EDD-39C0-4237-864B-630AA211BA5E}"/>
    <cellStyle name="Normal 3 3 3 2 3 4 3" xfId="35909" xr:uid="{43098A0B-A1FC-4F08-B468-642C023B3F0D}"/>
    <cellStyle name="Normal 3 3 3 2 3 4 4" xfId="20820" xr:uid="{9CAD4023-3540-4D9A-9E7E-2D0D3A3F09BC}"/>
    <cellStyle name="Normal 3 3 3 2 3 5" xfId="7840" xr:uid="{0FC84847-FDD0-414F-96F7-ED5297A15324}"/>
    <cellStyle name="Normal 3 3 3 2 3 5 2" xfId="46117" xr:uid="{20CD2BD5-2124-4FE3-AF02-D60350A3124F}"/>
    <cellStyle name="Normal 3 3 3 2 3 5 3" xfId="30892" xr:uid="{BECE8530-3777-461A-8EDF-550F240FD886}"/>
    <cellStyle name="Normal 3 3 3 2 3 5 4" xfId="15800" xr:uid="{C3F9E1C8-8F03-4F58-88A4-F28A4ABC59C6}"/>
    <cellStyle name="Normal 3 3 3 2 3 6" xfId="41105" xr:uid="{EFF3F4D1-EF2C-4555-B1E6-588D2D73F3EF}"/>
    <cellStyle name="Normal 3 3 3 2 3 7" xfId="25879" xr:uid="{75539DFD-7742-44AF-9555-4D4C791624DB}"/>
    <cellStyle name="Normal 3 3 3 2 3 8" xfId="10752" xr:uid="{2428AF4C-4915-41EB-BB4C-38E6B736DE36}"/>
    <cellStyle name="Normal 3 3 3 2 4" xfId="4131" xr:uid="{61A7669E-7C4D-40D5-BC79-A2DA19EA9E4C}"/>
    <cellStyle name="Normal 3 3 3 2 4 2" xfId="5899" xr:uid="{C803EEB3-EFDD-42ED-9BD4-9003ABDABDD7}"/>
    <cellStyle name="Normal 3 3 3 2 4 2 2" xfId="7245" xr:uid="{6699130F-FFFB-4489-85A7-FBA5846A990D}"/>
    <cellStyle name="Normal 3 3 3 2 4 2 2 2" xfId="51969" xr:uid="{72407E7B-2990-4B93-A458-62D9BEACA230}"/>
    <cellStyle name="Normal 3 3 3 2 4 2 3" xfId="8397" xr:uid="{6D612A8F-384F-4FD8-B679-7FE999B10ABA}"/>
    <cellStyle name="Normal 3 3 3 2 4 2 3 2" xfId="36744" xr:uid="{A631F817-C87D-4508-80F7-F53DE9234C86}"/>
    <cellStyle name="Normal 3 3 3 2 4 2 4" xfId="21655" xr:uid="{0B385478-B322-4A61-BAC8-0910D1C41506}"/>
    <cellStyle name="Normal 3 3 3 2 4 3" xfId="6680" xr:uid="{87820D18-8ED6-4B90-ACFA-43F00F3FDC0C}"/>
    <cellStyle name="Normal 3 3 3 2 4 3 2" xfId="46952" xr:uid="{8C87D95A-1B30-43F9-9AD1-C7811C3664D6}"/>
    <cellStyle name="Normal 3 3 3 2 4 3 3" xfId="31727" xr:uid="{80C13B8D-059D-4EB4-A6B2-56792A35097F}"/>
    <cellStyle name="Normal 3 3 3 2 4 3 4" xfId="16636" xr:uid="{2B751BE2-887C-47FE-92B5-FD18EB1CFF8F}"/>
    <cellStyle name="Normal 3 3 3 2 4 4" xfId="7842" xr:uid="{99699798-832C-4DC6-94A1-A9FF5EBECCE3}"/>
    <cellStyle name="Normal 3 3 3 2 4 4 2" xfId="41939" xr:uid="{5A992521-B558-4E37-8C9F-D8FC350C76F5}"/>
    <cellStyle name="Normal 3 3 3 2 4 5" xfId="26714" xr:uid="{6D73D292-DCF9-41BA-B225-03EF1BD53187}"/>
    <cellStyle name="Normal 3 3 3 2 4 6" xfId="11602" xr:uid="{8CC29358-2E14-4C94-9B4F-D2257BC9F404}"/>
    <cellStyle name="Normal 3 3 3 2 5" xfId="5894" xr:uid="{CB095661-02A2-47A3-BF97-24528538154D}"/>
    <cellStyle name="Normal 3 3 3 2 5 2" xfId="7240" xr:uid="{103946DA-641E-4A5D-9A32-9B6054E2B172}"/>
    <cellStyle name="Normal 3 3 3 2 5 2 2" xfId="53640" xr:uid="{4CC4FFB7-3DB1-43B5-8D04-4B90B721F265}"/>
    <cellStyle name="Normal 3 3 3 2 5 2 3" xfId="38415" xr:uid="{93E1C6AE-B80D-4A58-8FC9-994FBDF6C337}"/>
    <cellStyle name="Normal 3 3 3 2 5 2 4" xfId="23326" xr:uid="{13931AF4-BB96-4322-A50B-37FC89857A5C}"/>
    <cellStyle name="Normal 3 3 3 2 5 3" xfId="8392" xr:uid="{ABC0A9C5-FA53-447E-AAD0-424207EF82F7}"/>
    <cellStyle name="Normal 3 3 3 2 5 3 2" xfId="48623" xr:uid="{3B5C22D8-19FC-4976-B032-65656D291905}"/>
    <cellStyle name="Normal 3 3 3 2 5 3 3" xfId="33398" xr:uid="{236FEE21-68FB-464F-A82A-04FE0C4C4B66}"/>
    <cellStyle name="Normal 3 3 3 2 5 3 4" xfId="18307" xr:uid="{5A33BC72-B12B-4FDA-85B3-E655001D3A14}"/>
    <cellStyle name="Normal 3 3 3 2 5 4" xfId="43610" xr:uid="{2C587372-DBB4-4C38-816C-51F6AA14265D}"/>
    <cellStyle name="Normal 3 3 3 2 5 5" xfId="28385" xr:uid="{CE7738BA-CC55-4318-8157-32740D860F43}"/>
    <cellStyle name="Normal 3 3 3 2 5 6" xfId="13283" xr:uid="{7F5975D3-3E82-4037-821C-9FC3DE22B23D}"/>
    <cellStyle name="Normal 3 3 3 2 6" xfId="6675" xr:uid="{0D4CEA1D-D33C-4DCA-BB7F-4B525D37925E}"/>
    <cellStyle name="Normal 3 3 3 2 6 2" xfId="50298" xr:uid="{A7D77043-41B9-4891-83E1-9E72964F7840}"/>
    <cellStyle name="Normal 3 3 3 2 6 3" xfId="35073" xr:uid="{B6F9EA23-E03B-4EC2-BEB1-BC20FC2273A6}"/>
    <cellStyle name="Normal 3 3 3 2 6 4" xfId="19984" xr:uid="{34ECB025-9018-41A2-9F7B-A2632CB26335}"/>
    <cellStyle name="Normal 3 3 3 2 7" xfId="7837" xr:uid="{B175EC12-F792-4769-8AA9-D67DB4619D2A}"/>
    <cellStyle name="Normal 3 3 3 2 7 2" xfId="45281" xr:uid="{AA80FFE7-0820-42BC-B19E-C91AD5EA8867}"/>
    <cellStyle name="Normal 3 3 3 2 7 3" xfId="30056" xr:uid="{C1B4B8B0-0567-4467-9F0E-28A686039A93}"/>
    <cellStyle name="Normal 3 3 3 2 7 4" xfId="14964" xr:uid="{6FDE8C2B-E0BC-4346-9888-40D60912B746}"/>
    <cellStyle name="Normal 3 3 3 2 8" xfId="40269" xr:uid="{7D485447-9360-46E4-8A3F-11FDE281E31A}"/>
    <cellStyle name="Normal 3 3 3 2 9" xfId="25043" xr:uid="{B71B5EFA-CCD6-4955-92C7-0A28E4DA2056}"/>
    <cellStyle name="Normal 3 3 3 3" xfId="4132" xr:uid="{739D0747-4BA4-4E5E-A6E8-11C20E7FFED8}"/>
    <cellStyle name="Normal 3 3 3 3 2" xfId="4133" xr:uid="{B18EDCAA-0DA4-4145-8F1C-76664251869B}"/>
    <cellStyle name="Normal 3 3 3 3 2 2" xfId="5901" xr:uid="{42F2F88C-B7C5-4A3C-B41A-1BFB7D07EDB7}"/>
    <cellStyle name="Normal 3 3 3 3 2 2 2" xfId="7247" xr:uid="{FE69AF71-AC94-41DF-A60F-5C770F15ADFD}"/>
    <cellStyle name="Normal 3 3 3 3 2 2 2 2" xfId="53015" xr:uid="{F72EC82D-42FC-4E8C-B872-D61A70203756}"/>
    <cellStyle name="Normal 3 3 3 3 2 2 2 3" xfId="37790" xr:uid="{81A8A4C8-EDE9-4FC9-9892-3CBF6BE38978}"/>
    <cellStyle name="Normal 3 3 3 3 2 2 2 4" xfId="22701" xr:uid="{41F28B95-2DD8-4F84-B21E-07EBF69CC34F}"/>
    <cellStyle name="Normal 3 3 3 3 2 2 3" xfId="8399" xr:uid="{8F2D6DF7-BD68-40C5-A691-91F5D08B9480}"/>
    <cellStyle name="Normal 3 3 3 3 2 2 3 2" xfId="47998" xr:uid="{B4F0517C-8132-4935-B0A2-6C778F7ED502}"/>
    <cellStyle name="Normal 3 3 3 3 2 2 3 3" xfId="32773" xr:uid="{A0650C43-CCE2-4C7A-913B-BBF2684F1E01}"/>
    <cellStyle name="Normal 3 3 3 3 2 2 3 4" xfId="17682" xr:uid="{ABA3BFC3-5829-457F-8E73-B023381470B3}"/>
    <cellStyle name="Normal 3 3 3 3 2 2 4" xfId="42985" xr:uid="{D6A582FE-FE3A-4862-95EF-D4AFA2FD73ED}"/>
    <cellStyle name="Normal 3 3 3 3 2 2 5" xfId="27760" xr:uid="{BC90A527-07D5-47F7-B522-7D712A5275DA}"/>
    <cellStyle name="Normal 3 3 3 3 2 2 6" xfId="12649" xr:uid="{C235E190-60DA-4525-ABE4-30E3C0909DD3}"/>
    <cellStyle name="Normal 3 3 3 3 2 3" xfId="6682" xr:uid="{793C9FC7-C732-4401-8014-9E543A783BD0}"/>
    <cellStyle name="Normal 3 3 3 3 2 3 2" xfId="24372" xr:uid="{E9A860A5-06A7-4B4C-856A-0CE79567954B}"/>
    <cellStyle name="Normal 3 3 3 3 2 3 2 2" xfId="54686" xr:uid="{A5E52E45-E8C7-4D1E-8EF2-DA2B50E80410}"/>
    <cellStyle name="Normal 3 3 3 3 2 3 2 3" xfId="39461" xr:uid="{876D1CB8-04F8-42EB-AB39-F4ED21A0E190}"/>
    <cellStyle name="Normal 3 3 3 3 2 3 3" xfId="19353" xr:uid="{5966816F-FFD0-4ABF-AE99-72BA1C7306FC}"/>
    <cellStyle name="Normal 3 3 3 3 2 3 3 2" xfId="49669" xr:uid="{DA7FAA66-65DC-4E32-A372-F889C5D7D169}"/>
    <cellStyle name="Normal 3 3 3 3 2 3 3 3" xfId="34444" xr:uid="{83513013-4E20-42ED-B5CF-9E494ADD8A58}"/>
    <cellStyle name="Normal 3 3 3 3 2 3 4" xfId="44656" xr:uid="{016FB1A6-D5DB-4928-9F45-09DEE7758D86}"/>
    <cellStyle name="Normal 3 3 3 3 2 3 5" xfId="29431" xr:uid="{69FB46AC-4F88-4516-8ECE-763276491309}"/>
    <cellStyle name="Normal 3 3 3 3 2 3 6" xfId="14329" xr:uid="{238263FA-7BAE-4BB1-9C43-119B579225E5}"/>
    <cellStyle name="Normal 3 3 3 3 2 4" xfId="7844" xr:uid="{C6440348-12EE-4B19-86AB-2D221D9D1072}"/>
    <cellStyle name="Normal 3 3 3 3 2 4 2" xfId="51344" xr:uid="{998EA274-C107-4DEE-AA86-07E906A2E94B}"/>
    <cellStyle name="Normal 3 3 3 3 2 4 3" xfId="36119" xr:uid="{906D816E-8506-4B7B-B505-6A42585DF3B5}"/>
    <cellStyle name="Normal 3 3 3 3 2 4 4" xfId="21030" xr:uid="{27CECA67-A8A0-47D3-B47A-2D57289D451F}"/>
    <cellStyle name="Normal 3 3 3 3 2 5" xfId="16010" xr:uid="{B4AEDFE3-8F2D-4DEF-81AA-2A36C84CE6B4}"/>
    <cellStyle name="Normal 3 3 3 3 2 5 2" xfId="46327" xr:uid="{33AFE795-1CBD-409F-9834-F79F59884FA1}"/>
    <cellStyle name="Normal 3 3 3 3 2 5 3" xfId="31102" xr:uid="{72146094-72E6-44AC-8173-527C7D34EE26}"/>
    <cellStyle name="Normal 3 3 3 3 2 6" xfId="41315" xr:uid="{55BC0013-4C6F-43AA-9E25-219D996D0F23}"/>
    <cellStyle name="Normal 3 3 3 3 2 7" xfId="26089" xr:uid="{95D6B352-7213-43A3-B163-6A931558B922}"/>
    <cellStyle name="Normal 3 3 3 3 2 8" xfId="10962" xr:uid="{FEB9CBA0-844D-4B35-A1BB-9D9C32A9CCEB}"/>
    <cellStyle name="Normal 3 3 3 3 3" xfId="5900" xr:uid="{E7CB8E96-7559-4825-B598-270B84317A55}"/>
    <cellStyle name="Normal 3 3 3 3 3 2" xfId="7246" xr:uid="{1723639D-0429-464C-A476-62CA52177C23}"/>
    <cellStyle name="Normal 3 3 3 3 3 2 2" xfId="52179" xr:uid="{9A185744-445B-4A4E-B635-F87F6B4D6B69}"/>
    <cellStyle name="Normal 3 3 3 3 3 2 3" xfId="36954" xr:uid="{788C54E0-02E6-4999-8AB0-1AFE449C2134}"/>
    <cellStyle name="Normal 3 3 3 3 3 2 4" xfId="21865" xr:uid="{ACAA64AA-3CC1-4E24-9A8C-C5876B6F7794}"/>
    <cellStyle name="Normal 3 3 3 3 3 3" xfId="8398" xr:uid="{57BB6084-085D-4B87-A8C4-CB896E07D765}"/>
    <cellStyle name="Normal 3 3 3 3 3 3 2" xfId="47162" xr:uid="{B0324224-05AC-475D-8F4B-6EE0CF713513}"/>
    <cellStyle name="Normal 3 3 3 3 3 3 3" xfId="31937" xr:uid="{5367E60E-50C2-44FA-A126-D8D00AE2B1D5}"/>
    <cellStyle name="Normal 3 3 3 3 3 3 4" xfId="16846" xr:uid="{980CE0D6-ACF7-4E06-8F20-B0D02F3BD487}"/>
    <cellStyle name="Normal 3 3 3 3 3 4" xfId="42149" xr:uid="{363D0DD1-73A1-4E22-9FE2-D9DBFB4BF85B}"/>
    <cellStyle name="Normal 3 3 3 3 3 5" xfId="26924" xr:uid="{BDC65A74-218E-4756-B5A4-807F45D37741}"/>
    <cellStyle name="Normal 3 3 3 3 3 6" xfId="11812" xr:uid="{CEC3EA22-7646-446F-9DE6-EF2601A049B0}"/>
    <cellStyle name="Normal 3 3 3 3 4" xfId="6681" xr:uid="{1FC02FBA-8E85-49EB-A7D6-77CDE8637F01}"/>
    <cellStyle name="Normal 3 3 3 3 4 2" xfId="23536" xr:uid="{3EA9C80A-12ED-417D-B5E1-3BDCADA36208}"/>
    <cellStyle name="Normal 3 3 3 3 4 2 2" xfId="53850" xr:uid="{4E0FC12B-3FB5-4698-B866-516D90060D87}"/>
    <cellStyle name="Normal 3 3 3 3 4 2 3" xfId="38625" xr:uid="{07EE3BDD-F3A8-40C1-B9FE-26239026327D}"/>
    <cellStyle name="Normal 3 3 3 3 4 3" xfId="18517" xr:uid="{C47B0167-85C8-41F4-AB87-816C2393CFA5}"/>
    <cellStyle name="Normal 3 3 3 3 4 3 2" xfId="48833" xr:uid="{55912EA2-85B2-4BFF-A0E2-CFACC6CF90DA}"/>
    <cellStyle name="Normal 3 3 3 3 4 3 3" xfId="33608" xr:uid="{FE7C6E2F-EDFB-4D5D-B5CF-4231BFE8BD37}"/>
    <cellStyle name="Normal 3 3 3 3 4 4" xfId="43820" xr:uid="{4C57D520-0F8A-4266-9415-504BB810D965}"/>
    <cellStyle name="Normal 3 3 3 3 4 5" xfId="28595" xr:uid="{F5A0838C-CA45-47FF-AF36-8D941E9EDBCC}"/>
    <cellStyle name="Normal 3 3 3 3 4 6" xfId="13493" xr:uid="{D84E13F8-A71B-418F-9436-8150478FE24E}"/>
    <cellStyle name="Normal 3 3 3 3 5" xfId="7843" xr:uid="{37FBC182-54A7-4AFD-990A-AC0C8E26D3B3}"/>
    <cellStyle name="Normal 3 3 3 3 5 2" xfId="50508" xr:uid="{C8C48D0C-45DE-4310-83FF-877D6EA136D7}"/>
    <cellStyle name="Normal 3 3 3 3 5 3" xfId="35283" xr:uid="{2CA4BB1F-AFFD-4002-870F-574A2529A008}"/>
    <cellStyle name="Normal 3 3 3 3 5 4" xfId="20194" xr:uid="{C2144837-3C99-41E0-B227-E28D62BC38A4}"/>
    <cellStyle name="Normal 3 3 3 3 6" xfId="15174" xr:uid="{1726FC0C-794A-406B-8FB5-720B88C25990}"/>
    <cellStyle name="Normal 3 3 3 3 6 2" xfId="45491" xr:uid="{E76B0CEE-424F-4754-907F-B175D2E29FE9}"/>
    <cellStyle name="Normal 3 3 3 3 6 3" xfId="30266" xr:uid="{033FB7F6-A7EE-44E9-A649-8B7902B264EF}"/>
    <cellStyle name="Normal 3 3 3 3 7" xfId="40479" xr:uid="{6970B2DB-57F3-4B0F-BAB6-C7A056F7D71A}"/>
    <cellStyle name="Normal 3 3 3 3 8" xfId="25253" xr:uid="{680CA0C3-9C72-4FBE-AE1D-399603165766}"/>
    <cellStyle name="Normal 3 3 3 3 9" xfId="10124" xr:uid="{A178E032-9598-45E9-B001-8BE54CBE8069}"/>
    <cellStyle name="Normal 3 3 3 4" xfId="4134" xr:uid="{E2658AA9-9AA8-4F1D-A5EA-8F0DD6E4E04F}"/>
    <cellStyle name="Normal 3 3 3 4 2" xfId="4135" xr:uid="{19D6C4DD-2C68-4485-A81A-1D519A50E277}"/>
    <cellStyle name="Normal 3 3 3 4 2 2" xfId="5903" xr:uid="{5EB5067A-05C9-4B37-B8BC-AFDF128AAF65}"/>
    <cellStyle name="Normal 3 3 3 4 2 2 2" xfId="7249" xr:uid="{038ECBE2-4351-4361-B274-C1CBD6725598}"/>
    <cellStyle name="Normal 3 3 3 4 2 2 2 2" xfId="52597" xr:uid="{5477EEE8-ACFE-4975-BD2F-8BB909023F05}"/>
    <cellStyle name="Normal 3 3 3 4 2 2 3" xfId="8401" xr:uid="{855194DC-99C8-4BEA-88C2-A45F08881295}"/>
    <cellStyle name="Normal 3 3 3 4 2 2 3 2" xfId="37372" xr:uid="{0F0FF353-DE97-4BD5-BD78-6030A1DF697D}"/>
    <cellStyle name="Normal 3 3 3 4 2 2 4" xfId="22283" xr:uid="{C004239B-CD7C-449F-9AAF-F36A9D817827}"/>
    <cellStyle name="Normal 3 3 3 4 2 3" xfId="6684" xr:uid="{CA89B95D-BD05-4946-A0DF-836F4B3B251C}"/>
    <cellStyle name="Normal 3 3 3 4 2 3 2" xfId="47580" xr:uid="{D7CC340E-CA89-482E-9C3E-0559972A4AC9}"/>
    <cellStyle name="Normal 3 3 3 4 2 3 3" xfId="32355" xr:uid="{5F1A4C67-897D-4E5C-9A2F-5D1DC69147C1}"/>
    <cellStyle name="Normal 3 3 3 4 2 3 4" xfId="17264" xr:uid="{BD7A0F90-3ADE-4F28-9496-525E50A2C788}"/>
    <cellStyle name="Normal 3 3 3 4 2 4" xfId="7846" xr:uid="{15E059ED-6358-404A-91B3-F652C960B274}"/>
    <cellStyle name="Normal 3 3 3 4 2 4 2" xfId="42567" xr:uid="{EFF337EF-596F-46AE-A533-B884F6ABFF41}"/>
    <cellStyle name="Normal 3 3 3 4 2 5" xfId="27342" xr:uid="{1F6139EC-4D09-4585-A5B9-470C6169D4BC}"/>
    <cellStyle name="Normal 3 3 3 4 2 6" xfId="12231" xr:uid="{9B2F29EE-51CA-4CE8-80CA-B68E98FD36CF}"/>
    <cellStyle name="Normal 3 3 3 4 3" xfId="5902" xr:uid="{F7A8F03D-AD2B-4209-9D44-E4BFB8CA3E0F}"/>
    <cellStyle name="Normal 3 3 3 4 3 2" xfId="7248" xr:uid="{D9F6C8FA-9723-48D7-B04C-A849B159131F}"/>
    <cellStyle name="Normal 3 3 3 4 3 2 2" xfId="54268" xr:uid="{BD40201F-71B6-4EEE-AA73-3896D2CF2005}"/>
    <cellStyle name="Normal 3 3 3 4 3 2 3" xfId="39043" xr:uid="{388AEF30-7890-4642-9083-F56B012A22E3}"/>
    <cellStyle name="Normal 3 3 3 4 3 2 4" xfId="23954" xr:uid="{EBF3110D-A09C-419F-9ED4-2F454FDE8F2D}"/>
    <cellStyle name="Normal 3 3 3 4 3 3" xfId="8400" xr:uid="{4D2140B7-03CD-47FB-BA6F-72A97D4722C6}"/>
    <cellStyle name="Normal 3 3 3 4 3 3 2" xfId="49251" xr:uid="{C8C99380-E9C5-4069-9A39-AE19E9D09F5D}"/>
    <cellStyle name="Normal 3 3 3 4 3 3 3" xfId="34026" xr:uid="{7DFA850F-88E1-466D-BCEF-78863250303A}"/>
    <cellStyle name="Normal 3 3 3 4 3 3 4" xfId="18935" xr:uid="{2DB69B21-0B1A-4209-BB6C-5E12EC06DA6E}"/>
    <cellStyle name="Normal 3 3 3 4 3 4" xfId="44238" xr:uid="{F7380CEF-7228-499C-87DD-5A99BF7AA370}"/>
    <cellStyle name="Normal 3 3 3 4 3 5" xfId="29013" xr:uid="{9721CA5C-CD96-4A0D-A6D3-179AB95C0E25}"/>
    <cellStyle name="Normal 3 3 3 4 3 6" xfId="13911" xr:uid="{23982FB9-0A85-4398-AF17-B347293CCD20}"/>
    <cellStyle name="Normal 3 3 3 4 4" xfId="6683" xr:uid="{69C186C2-4122-46A2-BC11-04FF749D7A11}"/>
    <cellStyle name="Normal 3 3 3 4 4 2" xfId="50926" xr:uid="{DB05A42B-10C2-4B85-BEE4-0C29092A063A}"/>
    <cellStyle name="Normal 3 3 3 4 4 3" xfId="35701" xr:uid="{2769292A-EECE-4AE6-A87A-569ADCC4D2EF}"/>
    <cellStyle name="Normal 3 3 3 4 4 4" xfId="20612" xr:uid="{69D5EB66-45DA-466E-82F5-AE4F478DD955}"/>
    <cellStyle name="Normal 3 3 3 4 5" xfId="7845" xr:uid="{6EB42A23-C641-4221-8567-82E6EB2F577E}"/>
    <cellStyle name="Normal 3 3 3 4 5 2" xfId="45909" xr:uid="{7931288C-7F29-4A72-B30E-803656B3F0DC}"/>
    <cellStyle name="Normal 3 3 3 4 5 3" xfId="30684" xr:uid="{3ABD9D4F-FDA7-442E-A249-D82CBF351D14}"/>
    <cellStyle name="Normal 3 3 3 4 5 4" xfId="15592" xr:uid="{55F9CD76-4173-4FC3-9AEF-36969BF2CF9C}"/>
    <cellStyle name="Normal 3 3 3 4 6" xfId="40897" xr:uid="{F8BBE795-37C9-425C-8CAC-D831774E9289}"/>
    <cellStyle name="Normal 3 3 3 4 7" xfId="25671" xr:uid="{72C693B5-CB7A-44C9-95FE-305A2C3F6588}"/>
    <cellStyle name="Normal 3 3 3 4 8" xfId="10544" xr:uid="{0BC3C310-F802-4269-B5B8-9F85085E28D3}"/>
    <cellStyle name="Normal 3 3 3 5" xfId="4136" xr:uid="{9DD22D95-DEB1-4AD7-AA75-081FEB899DD8}"/>
    <cellStyle name="Normal 3 3 3 5 2" xfId="5904" xr:uid="{48CAB4CC-7AFD-48A2-A5FE-0A204F2B3776}"/>
    <cellStyle name="Normal 3 3 3 5 2 2" xfId="7250" xr:uid="{02C69DEE-7716-48C7-82C9-E28748E2892E}"/>
    <cellStyle name="Normal 3 3 3 5 2 2 2" xfId="51761" xr:uid="{DA406E59-3358-4833-9547-53A26620B05A}"/>
    <cellStyle name="Normal 3 3 3 5 2 3" xfId="8402" xr:uid="{689B2219-3519-4E43-AF65-A9F526A797E9}"/>
    <cellStyle name="Normal 3 3 3 5 2 3 2" xfId="36536" xr:uid="{4EA2DD61-06BF-4865-9341-F535F95CD7D4}"/>
    <cellStyle name="Normal 3 3 3 5 2 4" xfId="21447" xr:uid="{BA1493E5-4A97-4B2A-9FB3-6895B9B2B3D7}"/>
    <cellStyle name="Normal 3 3 3 5 3" xfId="6685" xr:uid="{6342945C-6E55-4F7E-A541-0CBFF38BDE60}"/>
    <cellStyle name="Normal 3 3 3 5 3 2" xfId="46744" xr:uid="{48799C08-F33C-4940-A6E1-2AA791D6A650}"/>
    <cellStyle name="Normal 3 3 3 5 3 3" xfId="31519" xr:uid="{3727D326-1892-4626-B1BD-BD76AD0DA2E6}"/>
    <cellStyle name="Normal 3 3 3 5 3 4" xfId="16428" xr:uid="{7A3B2CE1-546E-47CD-9340-4E226ADB1923}"/>
    <cellStyle name="Normal 3 3 3 5 4" xfId="7847" xr:uid="{BB5F7C44-9F0B-458F-9731-ACB33362763C}"/>
    <cellStyle name="Normal 3 3 3 5 4 2" xfId="41731" xr:uid="{9162CC33-9C61-496B-A4F6-E9C6F206AB06}"/>
    <cellStyle name="Normal 3 3 3 5 5" xfId="26506" xr:uid="{B7B2CCC0-5446-4F40-A2AD-FE8095567523}"/>
    <cellStyle name="Normal 3 3 3 5 6" xfId="11394" xr:uid="{BD7C1803-CA9C-4680-A7C9-D29214CC6C80}"/>
    <cellStyle name="Normal 3 3 3 6" xfId="4137" xr:uid="{82D58354-55E3-41C7-94E0-617D70F939CE}"/>
    <cellStyle name="Normal 3 3 3 6 2" xfId="5905" xr:uid="{ACD6BE32-3C3D-4D50-A1FB-3E7E3165CA80}"/>
    <cellStyle name="Normal 3 3 3 6 2 2" xfId="7251" xr:uid="{C99209EC-983D-455B-8781-4225C56189DA}"/>
    <cellStyle name="Normal 3 3 3 6 2 2 2" xfId="53432" xr:uid="{3D38A118-B4CC-41D6-91F1-664D7C5A0D9D}"/>
    <cellStyle name="Normal 3 3 3 6 2 3" xfId="8403" xr:uid="{419D3747-1FAE-424F-B102-014717FF2FA9}"/>
    <cellStyle name="Normal 3 3 3 6 2 3 2" xfId="38207" xr:uid="{1856E28A-DE36-44F1-BED3-A70F48CEABA5}"/>
    <cellStyle name="Normal 3 3 3 6 2 4" xfId="23118" xr:uid="{9B6C0DC8-2CAD-4B30-9879-286C8E3369E6}"/>
    <cellStyle name="Normal 3 3 3 6 3" xfId="6686" xr:uid="{94587608-49E0-453C-B0E4-0552CF1CEF8F}"/>
    <cellStyle name="Normal 3 3 3 6 3 2" xfId="48415" xr:uid="{7DF72282-52C9-4BF1-AB11-932932E7C2D5}"/>
    <cellStyle name="Normal 3 3 3 6 3 3" xfId="33190" xr:uid="{0449C824-5953-4955-B4CA-30EF9DB41909}"/>
    <cellStyle name="Normal 3 3 3 6 3 4" xfId="18099" xr:uid="{9C40C5B9-1A9E-4529-BA78-D4B659575CCD}"/>
    <cellStyle name="Normal 3 3 3 6 4" xfId="7848" xr:uid="{9F76EAB1-C181-4C6B-8E31-20E5B61698D8}"/>
    <cellStyle name="Normal 3 3 3 6 4 2" xfId="43402" xr:uid="{79D6CC5E-5C34-451B-BCE1-AEE86B25E33E}"/>
    <cellStyle name="Normal 3 3 3 6 5" xfId="28177" xr:uid="{7CA817F7-4AA8-40D5-8F59-774A6A92D77F}"/>
    <cellStyle name="Normal 3 3 3 6 6" xfId="13075" xr:uid="{5AC13BF9-C968-40A5-A0EA-83C0FCC15A89}"/>
    <cellStyle name="Normal 3 3 3 7" xfId="19776" xr:uid="{2FCD8EE1-87EB-471D-9D5C-3F85271E116D}"/>
    <cellStyle name="Normal 3 3 3 7 2" xfId="50090" xr:uid="{064B6E37-25E3-49E1-9D07-63F7F3A9375F}"/>
    <cellStyle name="Normal 3 3 3 7 3" xfId="34865" xr:uid="{6E4ABCE0-CB74-45A5-BA5C-E90F82257DB8}"/>
    <cellStyle name="Normal 3 3 3 8" xfId="14756" xr:uid="{AF5213C8-7B94-4AC4-88FC-08D5A2AFA780}"/>
    <cellStyle name="Normal 3 3 3 8 2" xfId="45073" xr:uid="{2026CA1C-81BF-41EA-91EE-21BA267F6D13}"/>
    <cellStyle name="Normal 3 3 3 8 3" xfId="29848" xr:uid="{0918E09A-9319-44A0-9688-757287188B1B}"/>
    <cellStyle name="Normal 3 3 3 9" xfId="40062" xr:uid="{D54EE151-787F-4CEB-9B9C-07DF6EAF317A}"/>
    <cellStyle name="Normal 3 3 4" xfId="4138" xr:uid="{A35A018A-AE1C-4B13-A8DE-3FBD3BCF10B7}"/>
    <cellStyle name="Normal 3 3 4 10" xfId="9807" xr:uid="{DD6F5A3F-7BAE-4409-933B-C1723E3E7C4C}"/>
    <cellStyle name="Normal 3 3 4 2" xfId="4139" xr:uid="{67F6D62A-7675-48D6-80F5-E0F69BAC480B}"/>
    <cellStyle name="Normal 3 3 4 2 2" xfId="4140" xr:uid="{FEF8E4CA-D745-454B-A744-0F7A51CE930A}"/>
    <cellStyle name="Normal 3 3 4 2 2 2" xfId="5907" xr:uid="{81AF0E54-F216-4C69-9B4D-8340BE9DEAF2}"/>
    <cellStyle name="Normal 3 3 4 2 2 2 2" xfId="7253" xr:uid="{86E1E182-B1A8-45B5-99D5-D11D46716C7F}"/>
    <cellStyle name="Normal 3 3 4 2 2 2 2 2" xfId="53119" xr:uid="{D6B54ADA-66AD-4DE2-8010-6496B2FFFC7C}"/>
    <cellStyle name="Normal 3 3 4 2 2 2 2 3" xfId="37894" xr:uid="{06D2F021-8FB7-44C0-829D-CA65592356E2}"/>
    <cellStyle name="Normal 3 3 4 2 2 2 2 4" xfId="22805" xr:uid="{7EC9A61F-8749-48FA-B15D-5E0FF2A8A756}"/>
    <cellStyle name="Normal 3 3 4 2 2 2 3" xfId="8405" xr:uid="{A151545C-BB92-464A-803F-7E3CFDA8242F}"/>
    <cellStyle name="Normal 3 3 4 2 2 2 3 2" xfId="48102" xr:uid="{1020D7F6-E9CD-4818-94B7-DD0D76AA942D}"/>
    <cellStyle name="Normal 3 3 4 2 2 2 3 3" xfId="32877" xr:uid="{19737A76-B7E9-4F81-BD06-6A1AC1543998}"/>
    <cellStyle name="Normal 3 3 4 2 2 2 3 4" xfId="17786" xr:uid="{E2C02B5C-720F-48DE-936B-A3D08D43CB63}"/>
    <cellStyle name="Normal 3 3 4 2 2 2 4" xfId="43089" xr:uid="{97596470-8E99-4580-AED0-16A3913B8356}"/>
    <cellStyle name="Normal 3 3 4 2 2 2 5" xfId="27864" xr:uid="{8145E8F8-9CFC-43CA-8CCB-D6A0212B072C}"/>
    <cellStyle name="Normal 3 3 4 2 2 2 6" xfId="12753" xr:uid="{C99CFFF5-5300-4A24-966D-681494E39581}"/>
    <cellStyle name="Normal 3 3 4 2 2 3" xfId="6688" xr:uid="{F0D94F60-2425-44FF-95CA-1D776B60F8A0}"/>
    <cellStyle name="Normal 3 3 4 2 2 3 2" xfId="24476" xr:uid="{1D553F50-1CC9-45AC-B2AD-1AE1EF114126}"/>
    <cellStyle name="Normal 3 3 4 2 2 3 2 2" xfId="54790" xr:uid="{30112FE8-A505-4923-B7ED-139917D1F6B6}"/>
    <cellStyle name="Normal 3 3 4 2 2 3 2 3" xfId="39565" xr:uid="{39E42A76-D46B-465D-A7D9-2560847B86EF}"/>
    <cellStyle name="Normal 3 3 4 2 2 3 3" xfId="19457" xr:uid="{E866AFD5-CE82-40B9-AF87-E956AF3AD82D}"/>
    <cellStyle name="Normal 3 3 4 2 2 3 3 2" xfId="49773" xr:uid="{D876ED2B-77A5-4B2A-B238-C4AF6FF1F6EC}"/>
    <cellStyle name="Normal 3 3 4 2 2 3 3 3" xfId="34548" xr:uid="{744F76AF-45D0-4BD7-8D30-AF3785702263}"/>
    <cellStyle name="Normal 3 3 4 2 2 3 4" xfId="44760" xr:uid="{00FAF55C-3576-45F7-9396-B815BA1502EB}"/>
    <cellStyle name="Normal 3 3 4 2 2 3 5" xfId="29535" xr:uid="{BD90E5DA-8509-4490-B134-CF862EC19C1F}"/>
    <cellStyle name="Normal 3 3 4 2 2 3 6" xfId="14433" xr:uid="{99E30EDB-197C-4186-AB00-E59D50B5AB6E}"/>
    <cellStyle name="Normal 3 3 4 2 2 4" xfId="7850" xr:uid="{A80E8AB5-701E-4586-B5CB-4D9182348930}"/>
    <cellStyle name="Normal 3 3 4 2 2 4 2" xfId="51448" xr:uid="{8804F7AD-5AB2-49BD-BE12-C721736DCAFB}"/>
    <cellStyle name="Normal 3 3 4 2 2 4 3" xfId="36223" xr:uid="{22F6C86E-6D61-4659-A448-E1108DD16993}"/>
    <cellStyle name="Normal 3 3 4 2 2 4 4" xfId="21134" xr:uid="{1A2FE64D-7144-4161-BF35-70B9DB340AB2}"/>
    <cellStyle name="Normal 3 3 4 2 2 5" xfId="16114" xr:uid="{376E33B4-C073-4D28-8185-46CAB86B4ECE}"/>
    <cellStyle name="Normal 3 3 4 2 2 5 2" xfId="46431" xr:uid="{21171C43-C54F-40A7-BA5D-8600006F783B}"/>
    <cellStyle name="Normal 3 3 4 2 2 5 3" xfId="31206" xr:uid="{F02B8960-332C-4A6A-BF2A-ACFA98B483B4}"/>
    <cellStyle name="Normal 3 3 4 2 2 6" xfId="41419" xr:uid="{DE1F8235-B7EB-4AF0-AB86-6161D853B707}"/>
    <cellStyle name="Normal 3 3 4 2 2 7" xfId="26193" xr:uid="{C8F01AFB-906D-4C27-9D9D-B11E6AA6DCCC}"/>
    <cellStyle name="Normal 3 3 4 2 2 8" xfId="11066" xr:uid="{46A6B211-36A2-4C3F-8747-271F4E5D5F19}"/>
    <cellStyle name="Normal 3 3 4 2 3" xfId="5906" xr:uid="{3C2DE4BF-D8F3-4E98-9506-17AB5E78E89B}"/>
    <cellStyle name="Normal 3 3 4 2 3 2" xfId="7252" xr:uid="{2F6F25BD-8B42-40EC-BEAD-04D6C98E9DA9}"/>
    <cellStyle name="Normal 3 3 4 2 3 2 2" xfId="52283" xr:uid="{EC44AC19-04F2-4E34-9D15-3D56D0621043}"/>
    <cellStyle name="Normal 3 3 4 2 3 2 3" xfId="37058" xr:uid="{8EDE5A15-E97E-4677-AE00-84F4D47A9068}"/>
    <cellStyle name="Normal 3 3 4 2 3 2 4" xfId="21969" xr:uid="{632148DD-5BA8-46EE-9042-E4DC126D4D11}"/>
    <cellStyle name="Normal 3 3 4 2 3 3" xfId="8404" xr:uid="{D51D6218-8AB2-4C9B-83D5-1D91C2D6D505}"/>
    <cellStyle name="Normal 3 3 4 2 3 3 2" xfId="47266" xr:uid="{F5BA849C-EA7E-4AED-AF4E-942B12798A26}"/>
    <cellStyle name="Normal 3 3 4 2 3 3 3" xfId="32041" xr:uid="{4AC55B74-665F-4E6F-82F7-956ED04925BD}"/>
    <cellStyle name="Normal 3 3 4 2 3 3 4" xfId="16950" xr:uid="{6F409B70-F83A-4282-AD94-950529D6F370}"/>
    <cellStyle name="Normal 3 3 4 2 3 4" xfId="42253" xr:uid="{07A2E3DD-EA76-4F16-A7A9-768E3F913345}"/>
    <cellStyle name="Normal 3 3 4 2 3 5" xfId="27028" xr:uid="{63A1D80D-4602-485F-B2C8-CD2FBC3D77B6}"/>
    <cellStyle name="Normal 3 3 4 2 3 6" xfId="11916" xr:uid="{8802BD9C-EED1-489B-A050-6E8772D5CEDC}"/>
    <cellStyle name="Normal 3 3 4 2 4" xfId="6687" xr:uid="{E14DE25F-8DB1-442B-99EE-B45A5C817208}"/>
    <cellStyle name="Normal 3 3 4 2 4 2" xfId="23640" xr:uid="{DB340B81-D959-4583-BD95-D76365996E2D}"/>
    <cellStyle name="Normal 3 3 4 2 4 2 2" xfId="53954" xr:uid="{A4E0799E-BAF7-4D47-96D6-06B2D7CCEA4B}"/>
    <cellStyle name="Normal 3 3 4 2 4 2 3" xfId="38729" xr:uid="{BA751566-3DF7-4E53-83E2-B2E7FD304FA3}"/>
    <cellStyle name="Normal 3 3 4 2 4 3" xfId="18621" xr:uid="{A89D9756-EE14-4A5D-B4C2-3407608ACCD3}"/>
    <cellStyle name="Normal 3 3 4 2 4 3 2" xfId="48937" xr:uid="{C7DABF75-7915-4AF8-953B-6A83BD10812C}"/>
    <cellStyle name="Normal 3 3 4 2 4 3 3" xfId="33712" xr:uid="{9BC54445-0546-40A5-B291-B89FBFE79F92}"/>
    <cellStyle name="Normal 3 3 4 2 4 4" xfId="43924" xr:uid="{B2EC71EA-9FE9-4A05-8750-8FD1652F7C3E}"/>
    <cellStyle name="Normal 3 3 4 2 4 5" xfId="28699" xr:uid="{606E0DDC-0FB1-45F0-A613-61C7F1E4D9D8}"/>
    <cellStyle name="Normal 3 3 4 2 4 6" xfId="13597" xr:uid="{69BEA3DE-A0DB-4939-9351-1B856FDBB939}"/>
    <cellStyle name="Normal 3 3 4 2 5" xfId="7849" xr:uid="{AA492954-5A02-4E66-A0FB-E150B7F81C80}"/>
    <cellStyle name="Normal 3 3 4 2 5 2" xfId="50612" xr:uid="{0A906ECB-33F1-4638-91E4-50BA16D73888}"/>
    <cellStyle name="Normal 3 3 4 2 5 3" xfId="35387" xr:uid="{72E956A3-120E-4D00-A202-80A3A802F3BA}"/>
    <cellStyle name="Normal 3 3 4 2 5 4" xfId="20298" xr:uid="{8DF6FA9F-CB41-4BFB-BABB-D1088B2E4066}"/>
    <cellStyle name="Normal 3 3 4 2 6" xfId="15278" xr:uid="{F7FF25DA-A798-449E-8708-83376D6DEAC8}"/>
    <cellStyle name="Normal 3 3 4 2 6 2" xfId="45595" xr:uid="{BDD09E38-7D2A-466C-8269-33DC9B988334}"/>
    <cellStyle name="Normal 3 3 4 2 6 3" xfId="30370" xr:uid="{C50C0524-0A77-4A0E-9429-51D1AFB23277}"/>
    <cellStyle name="Normal 3 3 4 2 7" xfId="40583" xr:uid="{FCA57474-D471-4051-A55A-9A9697F314B7}"/>
    <cellStyle name="Normal 3 3 4 2 8" xfId="25357" xr:uid="{2BC924CD-06D5-4FDB-9E01-4D63B58A1397}"/>
    <cellStyle name="Normal 3 3 4 2 9" xfId="10228" xr:uid="{E35DEF57-5966-4C86-8735-EEDB0FF197D7}"/>
    <cellStyle name="Normal 3 3 4 3" xfId="4141" xr:uid="{5CDE40DC-CFA7-4F35-A923-807CEB4D3F5F}"/>
    <cellStyle name="Normal 3 3 4 3 2" xfId="4142" xr:uid="{1AD81BB8-8D69-49A7-BAB3-804017309B32}"/>
    <cellStyle name="Normal 3 3 4 3 2 2" xfId="5909" xr:uid="{23DE2471-7632-4372-9D0F-986DDE6949FB}"/>
    <cellStyle name="Normal 3 3 4 3 2 2 2" xfId="7255" xr:uid="{38375328-9955-4F1B-B271-6C8A878ECB3E}"/>
    <cellStyle name="Normal 3 3 4 3 2 2 2 2" xfId="52701" xr:uid="{FC8E54E6-DFEB-4845-A39E-7E25546BC563}"/>
    <cellStyle name="Normal 3 3 4 3 2 2 3" xfId="8407" xr:uid="{0B1D734A-08D5-461E-8771-D283A5038140}"/>
    <cellStyle name="Normal 3 3 4 3 2 2 3 2" xfId="37476" xr:uid="{CD8E1BD7-036F-4867-AEEB-5113B9AB729D}"/>
    <cellStyle name="Normal 3 3 4 3 2 2 4" xfId="22387" xr:uid="{3D485B03-54CA-43D0-99F8-D7270FFFCD95}"/>
    <cellStyle name="Normal 3 3 4 3 2 3" xfId="6690" xr:uid="{213C2361-A998-4C1E-AAE8-FAAF42A65655}"/>
    <cellStyle name="Normal 3 3 4 3 2 3 2" xfId="47684" xr:uid="{C3EF3C87-0B54-4DA2-9574-4ABB581C9131}"/>
    <cellStyle name="Normal 3 3 4 3 2 3 3" xfId="32459" xr:uid="{0A2DD0BD-4DA2-4611-9A3A-AB3468C90E54}"/>
    <cellStyle name="Normal 3 3 4 3 2 3 4" xfId="17368" xr:uid="{0807F90C-D7A3-4B45-8528-E7063B21D2F6}"/>
    <cellStyle name="Normal 3 3 4 3 2 4" xfId="7852" xr:uid="{DA53A633-FE31-4A97-9F2C-9DCE97E312CB}"/>
    <cellStyle name="Normal 3 3 4 3 2 4 2" xfId="42671" xr:uid="{C74BFAD3-B633-42D2-BD27-2C6F020E82A7}"/>
    <cellStyle name="Normal 3 3 4 3 2 5" xfId="27446" xr:uid="{31C84BA6-2FDB-4692-87E9-3F505ED8C942}"/>
    <cellStyle name="Normal 3 3 4 3 2 6" xfId="12335" xr:uid="{AC57AC49-B1D3-43A7-9449-77726C00BC27}"/>
    <cellStyle name="Normal 3 3 4 3 3" xfId="5908" xr:uid="{36B2A6F5-D874-44BB-AA7B-0F34B278A7DE}"/>
    <cellStyle name="Normal 3 3 4 3 3 2" xfId="7254" xr:uid="{99C64D1C-CF70-41DC-B2C6-ACC58EC81507}"/>
    <cellStyle name="Normal 3 3 4 3 3 2 2" xfId="54372" xr:uid="{239B3598-D440-4E69-B96E-66ED3B72CC13}"/>
    <cellStyle name="Normal 3 3 4 3 3 2 3" xfId="39147" xr:uid="{1616871A-2B06-4823-8190-1F89E9FFC4F7}"/>
    <cellStyle name="Normal 3 3 4 3 3 2 4" xfId="24058" xr:uid="{D1EA0598-05D9-418C-B131-E09E5BED3474}"/>
    <cellStyle name="Normal 3 3 4 3 3 3" xfId="8406" xr:uid="{C30A2687-2158-4168-BB91-87321F574690}"/>
    <cellStyle name="Normal 3 3 4 3 3 3 2" xfId="49355" xr:uid="{B03CE9BF-2A6E-4F5A-9B71-07EE3F4E3EA0}"/>
    <cellStyle name="Normal 3 3 4 3 3 3 3" xfId="34130" xr:uid="{446B4D3D-A36B-4FC3-B9D9-C9A4BF32EEF1}"/>
    <cellStyle name="Normal 3 3 4 3 3 3 4" xfId="19039" xr:uid="{61D183F4-C32B-40BC-A10D-3F9E4308C832}"/>
    <cellStyle name="Normal 3 3 4 3 3 4" xfId="44342" xr:uid="{F7E52744-625E-43FE-AACA-140B329308D5}"/>
    <cellStyle name="Normal 3 3 4 3 3 5" xfId="29117" xr:uid="{7F6E633F-45CE-4F36-96FA-565993036107}"/>
    <cellStyle name="Normal 3 3 4 3 3 6" xfId="14015" xr:uid="{2CA0F0A5-1A16-4713-8022-33A17BFDF4C1}"/>
    <cellStyle name="Normal 3 3 4 3 4" xfId="6689" xr:uid="{D77B3EA7-B526-4428-BFE0-7C5D7647AA11}"/>
    <cellStyle name="Normal 3 3 4 3 4 2" xfId="51030" xr:uid="{93726859-9A80-4A7F-AAE1-8A6C391F00F3}"/>
    <cellStyle name="Normal 3 3 4 3 4 3" xfId="35805" xr:uid="{F9AE2173-D359-4AFD-9CB5-24FDEADFF5F2}"/>
    <cellStyle name="Normal 3 3 4 3 4 4" xfId="20716" xr:uid="{25241886-0768-40C2-8A27-385863A49F7A}"/>
    <cellStyle name="Normal 3 3 4 3 5" xfId="7851" xr:uid="{F1E079D3-2F87-4069-84CC-FF5AEEDA9B20}"/>
    <cellStyle name="Normal 3 3 4 3 5 2" xfId="46013" xr:uid="{C164C1C9-3D57-45D2-B0D7-598E5B8C07E2}"/>
    <cellStyle name="Normal 3 3 4 3 5 3" xfId="30788" xr:uid="{2AA01339-A26D-49C0-8F38-EE188C005184}"/>
    <cellStyle name="Normal 3 3 4 3 5 4" xfId="15696" xr:uid="{4A49AE82-701A-4B4A-9FA3-A1C98227BB52}"/>
    <cellStyle name="Normal 3 3 4 3 6" xfId="41001" xr:uid="{16554103-8E10-491A-814F-9318C168D2F5}"/>
    <cellStyle name="Normal 3 3 4 3 7" xfId="25775" xr:uid="{6420201E-713E-4183-B8AE-331095F08588}"/>
    <cellStyle name="Normal 3 3 4 3 8" xfId="10648" xr:uid="{D8F9D74A-4682-4356-B62A-89C5240054F9}"/>
    <cellStyle name="Normal 3 3 4 4" xfId="4143" xr:uid="{0C07CD80-900A-495D-9539-A9497017A1EE}"/>
    <cellStyle name="Normal 3 3 4 4 2" xfId="5910" xr:uid="{DD8E596D-7D4D-45F1-B972-4654950A8020}"/>
    <cellStyle name="Normal 3 3 4 4 2 2" xfId="7256" xr:uid="{20E26F1B-EE5B-4043-8B8E-E57F22E80EF4}"/>
    <cellStyle name="Normal 3 3 4 4 2 2 2" xfId="51865" xr:uid="{065A05B3-CFB7-4E72-9BF4-88B527A7A1D4}"/>
    <cellStyle name="Normal 3 3 4 4 2 3" xfId="8408" xr:uid="{6224045E-9832-4BA6-BC79-9213868C6F26}"/>
    <cellStyle name="Normal 3 3 4 4 2 3 2" xfId="36640" xr:uid="{F88E8565-C194-43FA-AEA8-6E7886326F1C}"/>
    <cellStyle name="Normal 3 3 4 4 2 4" xfId="21551" xr:uid="{4D897849-18A9-4515-A10A-22208D5354BB}"/>
    <cellStyle name="Normal 3 3 4 4 3" xfId="6691" xr:uid="{13F293FF-33F1-4E0A-9CC7-B09D765A8DF7}"/>
    <cellStyle name="Normal 3 3 4 4 3 2" xfId="46848" xr:uid="{273BB634-D58E-492D-A8E0-70F6A60B3276}"/>
    <cellStyle name="Normal 3 3 4 4 3 3" xfId="31623" xr:uid="{DA47EF1E-472D-479B-90E6-1CAF56089182}"/>
    <cellStyle name="Normal 3 3 4 4 3 4" xfId="16532" xr:uid="{A32933DE-7B28-4BE4-9E51-602DF564AD9F}"/>
    <cellStyle name="Normal 3 3 4 4 4" xfId="7853" xr:uid="{6CF20DB7-9994-409B-AD5C-C3607738ED38}"/>
    <cellStyle name="Normal 3 3 4 4 4 2" xfId="41835" xr:uid="{9C21A0C7-BDED-4D50-B6BC-CB331C8B185F}"/>
    <cellStyle name="Normal 3 3 4 4 5" xfId="26610" xr:uid="{2B70DAF4-4ED3-41CC-AF7C-9ACFB892A97F}"/>
    <cellStyle name="Normal 3 3 4 4 6" xfId="11498" xr:uid="{E9C2A791-8603-440F-87B1-D9BD04D6EDE1}"/>
    <cellStyle name="Normal 3 3 4 5" xfId="4144" xr:uid="{77F7923E-C38D-4B41-B54E-FD9F4E7E8B58}"/>
    <cellStyle name="Normal 3 3 4 5 2" xfId="5911" xr:uid="{256067F8-7FE4-4D7B-A80F-55B01619C6A3}"/>
    <cellStyle name="Normal 3 3 4 5 2 2" xfId="7257" xr:uid="{BB1A98FB-192C-4D7E-B3D2-12D6B39DB228}"/>
    <cellStyle name="Normal 3 3 4 5 2 2 2" xfId="53536" xr:uid="{F5997F00-545B-4F0E-9166-022324C4FB5E}"/>
    <cellStyle name="Normal 3 3 4 5 2 3" xfId="8409" xr:uid="{11BB05E9-1D0B-43EB-AE67-4F564F41511A}"/>
    <cellStyle name="Normal 3 3 4 5 2 3 2" xfId="38311" xr:uid="{E4EFB8A3-AF7B-46E7-804F-113DFB870BA3}"/>
    <cellStyle name="Normal 3 3 4 5 2 4" xfId="23222" xr:uid="{FE176895-EE62-4436-B416-15CC302A305D}"/>
    <cellStyle name="Normal 3 3 4 5 3" xfId="6692" xr:uid="{BBA0AB5A-8ED5-4176-82FC-00C31DA87D65}"/>
    <cellStyle name="Normal 3 3 4 5 3 2" xfId="48519" xr:uid="{F8DC582E-CBFE-44F6-AA69-F325EFBD27F2}"/>
    <cellStyle name="Normal 3 3 4 5 3 3" xfId="33294" xr:uid="{AAB35695-C97A-4E47-AD98-4861EFC48747}"/>
    <cellStyle name="Normal 3 3 4 5 3 4" xfId="18203" xr:uid="{AA37EC6A-9EDE-4288-9005-20E50099B69A}"/>
    <cellStyle name="Normal 3 3 4 5 4" xfId="7854" xr:uid="{1D1ACDB0-DD4B-40E4-8A61-CF9B53968ECF}"/>
    <cellStyle name="Normal 3 3 4 5 4 2" xfId="43506" xr:uid="{4CABEB71-512A-418E-BECF-538088127789}"/>
    <cellStyle name="Normal 3 3 4 5 5" xfId="28281" xr:uid="{EF8FA339-5DAC-417B-B288-71377765B1B2}"/>
    <cellStyle name="Normal 3 3 4 5 6" xfId="13179" xr:uid="{C6F7CC2B-3311-4A97-9757-C6CF849180BC}"/>
    <cellStyle name="Normal 3 3 4 6" xfId="19880" xr:uid="{C0EA31FC-B0DE-437C-B3AB-08906923A29F}"/>
    <cellStyle name="Normal 3 3 4 6 2" xfId="50194" xr:uid="{15F96285-5D8C-469A-8837-0D3A9EE86A36}"/>
    <cellStyle name="Normal 3 3 4 6 3" xfId="34969" xr:uid="{E25CFEC1-2572-4967-B0C6-46D5F80E697E}"/>
    <cellStyle name="Normal 3 3 4 7" xfId="14860" xr:uid="{F2694DE9-D691-40A6-88D4-EF592F34246B}"/>
    <cellStyle name="Normal 3 3 4 7 2" xfId="45177" xr:uid="{4BCE84BF-36E2-4492-8351-30906E2AF272}"/>
    <cellStyle name="Normal 3 3 4 7 3" xfId="29952" xr:uid="{4E373AD2-7AA3-4D5B-8B32-94B1CC6929FC}"/>
    <cellStyle name="Normal 3 3 4 8" xfId="40165" xr:uid="{0D4F4388-34C4-4670-BC94-2B003BC64CB2}"/>
    <cellStyle name="Normal 3 3 4 9" xfId="24939" xr:uid="{6E273FAB-3800-4863-8A31-41A9CEA2661E}"/>
    <cellStyle name="Normal 3 3 5" xfId="4145" xr:uid="{F4000E46-AEC7-4A0B-843A-087987D44493}"/>
    <cellStyle name="Normal 3 3 5 2" xfId="4146" xr:uid="{6EE8E733-0205-4AC5-BE88-AC2732F01F4B}"/>
    <cellStyle name="Normal 3 3 5 2 2" xfId="5912" xr:uid="{D3C96AF7-57CA-4ECE-BCED-DA620368B592}"/>
    <cellStyle name="Normal 3 3 5 2 2 2" xfId="7258" xr:uid="{9BE065BE-5B8D-4E1E-8D76-97FB43E4A03D}"/>
    <cellStyle name="Normal 3 3 5 2 2 2 2" xfId="52911" xr:uid="{E9F3A589-FA1F-4395-B10A-E9C5D3D29D5C}"/>
    <cellStyle name="Normal 3 3 5 2 2 2 3" xfId="37686" xr:uid="{D3AFAD5D-B1D7-47B4-8600-2D6237852B7D}"/>
    <cellStyle name="Normal 3 3 5 2 2 2 4" xfId="22597" xr:uid="{CCA65239-5CB9-4CA3-AC7B-CFB5039B742A}"/>
    <cellStyle name="Normal 3 3 5 2 2 3" xfId="8410" xr:uid="{77BA0169-0003-4E7A-A50D-D8E5E5FF1696}"/>
    <cellStyle name="Normal 3 3 5 2 2 3 2" xfId="47894" xr:uid="{91665C23-EE9C-43B1-9BA9-359871A7871A}"/>
    <cellStyle name="Normal 3 3 5 2 2 3 3" xfId="32669" xr:uid="{D6FA9C37-40C2-4CA7-8E92-A19078551805}"/>
    <cellStyle name="Normal 3 3 5 2 2 3 4" xfId="17578" xr:uid="{0262484F-1EBB-4AF9-B602-7BAB35410D6D}"/>
    <cellStyle name="Normal 3 3 5 2 2 4" xfId="42881" xr:uid="{EDCD82E8-45D6-48B4-941B-54D5A7A3270D}"/>
    <cellStyle name="Normal 3 3 5 2 2 5" xfId="27656" xr:uid="{C2D63D49-7002-4B69-B0FB-3F41672B5647}"/>
    <cellStyle name="Normal 3 3 5 2 2 6" xfId="12545" xr:uid="{9719E079-860D-4F4C-A242-AAE52DC22971}"/>
    <cellStyle name="Normal 3 3 5 2 3" xfId="6693" xr:uid="{BB9DC61E-CA31-46E6-B754-61CC27EB7D60}"/>
    <cellStyle name="Normal 3 3 5 2 3 2" xfId="24268" xr:uid="{3085775D-290C-46F4-8348-6BBD2874022E}"/>
    <cellStyle name="Normal 3 3 5 2 3 2 2" xfId="54582" xr:uid="{DC7C0368-1730-4FE2-B635-54248FF9F621}"/>
    <cellStyle name="Normal 3 3 5 2 3 2 3" xfId="39357" xr:uid="{247987EE-1101-4835-B139-7E4DD065192B}"/>
    <cellStyle name="Normal 3 3 5 2 3 3" xfId="19249" xr:uid="{664F48BA-2EC9-4F37-B314-DFA6CAB4328A}"/>
    <cellStyle name="Normal 3 3 5 2 3 3 2" xfId="49565" xr:uid="{BCAC6B0F-9055-49C9-99A7-08F6D54A64C4}"/>
    <cellStyle name="Normal 3 3 5 2 3 3 3" xfId="34340" xr:uid="{2C381212-F362-4694-AA41-42D7C0DDF3E3}"/>
    <cellStyle name="Normal 3 3 5 2 3 4" xfId="44552" xr:uid="{BE40C820-2A3D-4BC3-9218-E2F19CC053CA}"/>
    <cellStyle name="Normal 3 3 5 2 3 5" xfId="29327" xr:uid="{0B2475BA-D782-4D0B-8307-AB9A68387A2D}"/>
    <cellStyle name="Normal 3 3 5 2 3 6" xfId="14225" xr:uid="{0CFDC90D-737A-45B6-AD19-681FBDE46263}"/>
    <cellStyle name="Normal 3 3 5 2 4" xfId="7855" xr:uid="{BCB846A6-40BE-4AC2-A783-5417373E9DB0}"/>
    <cellStyle name="Normal 3 3 5 2 4 2" xfId="51240" xr:uid="{14EF48EC-FE9A-4086-A9E9-00A85AD676E8}"/>
    <cellStyle name="Normal 3 3 5 2 4 3" xfId="36015" xr:uid="{6B82CCCC-2FEF-4BD6-8295-E40D13E8BDA4}"/>
    <cellStyle name="Normal 3 3 5 2 4 4" xfId="20926" xr:uid="{098E92DF-28CD-45A1-97BF-632B4BD63F84}"/>
    <cellStyle name="Normal 3 3 5 2 5" xfId="15906" xr:uid="{6E8C3CAF-9FAE-4BCE-936B-140C7E787291}"/>
    <cellStyle name="Normal 3 3 5 2 5 2" xfId="46223" xr:uid="{81A400BE-08B3-4CD0-95D3-5E94B944DB2A}"/>
    <cellStyle name="Normal 3 3 5 2 5 3" xfId="30998" xr:uid="{CE677920-2F50-4D62-81F9-2BA778AC7DB9}"/>
    <cellStyle name="Normal 3 3 5 2 6" xfId="41211" xr:uid="{F88858E5-E7F3-4BEF-B144-3C77AFDB54CB}"/>
    <cellStyle name="Normal 3 3 5 2 7" xfId="25985" xr:uid="{788C45EA-8956-45EB-97F0-090C07D01AFD}"/>
    <cellStyle name="Normal 3 3 5 2 8" xfId="10858" xr:uid="{EA47DF95-479B-48EA-AFE2-CC1835106F54}"/>
    <cellStyle name="Normal 3 3 5 3" xfId="4147" xr:uid="{64E583B8-AF12-41D6-867F-AEEC8002E932}"/>
    <cellStyle name="Normal 3 3 5 3 2" xfId="5913" xr:uid="{38FE0574-9D75-40E4-B963-B57B040981F0}"/>
    <cellStyle name="Normal 3 3 5 3 2 2" xfId="7259" xr:uid="{6AD6D3B3-A5C2-4CD3-B289-7A9A2318A29B}"/>
    <cellStyle name="Normal 3 3 5 3 2 2 2" xfId="52075" xr:uid="{36CCC475-0F53-48F0-AD8C-03928EF7ABAD}"/>
    <cellStyle name="Normal 3 3 5 3 2 3" xfId="8411" xr:uid="{A505AD20-DAEC-4192-95FB-0DABE1E637B4}"/>
    <cellStyle name="Normal 3 3 5 3 2 3 2" xfId="36850" xr:uid="{5A2AB4E4-9769-4AA4-B128-3DF528ADA8DE}"/>
    <cellStyle name="Normal 3 3 5 3 2 4" xfId="21761" xr:uid="{06DD4DF5-6F31-46DC-B14B-3C62DECC0D1D}"/>
    <cellStyle name="Normal 3 3 5 3 3" xfId="6694" xr:uid="{BFCDA597-A90E-479A-8C50-1B08DD52B299}"/>
    <cellStyle name="Normal 3 3 5 3 3 2" xfId="47058" xr:uid="{6692CD87-69DD-4F02-B5B6-672C176128A3}"/>
    <cellStyle name="Normal 3 3 5 3 3 3" xfId="31833" xr:uid="{67705639-0835-4D09-8B16-E5246131877F}"/>
    <cellStyle name="Normal 3 3 5 3 3 4" xfId="16742" xr:uid="{ECCB42F2-C30B-4FFC-9103-8AF223BC4C6A}"/>
    <cellStyle name="Normal 3 3 5 3 4" xfId="7856" xr:uid="{C3B45C64-13EC-4C9D-9C3B-F3C5E752B9C3}"/>
    <cellStyle name="Normal 3 3 5 3 4 2" xfId="42045" xr:uid="{0CCBD600-2302-44A1-95C9-F45758AE98F6}"/>
    <cellStyle name="Normal 3 3 5 3 5" xfId="26820" xr:uid="{CF46FD62-668B-4099-A6CA-88968009EC53}"/>
    <cellStyle name="Normal 3 3 5 3 6" xfId="11708" xr:uid="{3C93DB35-DAEA-47B3-AFB1-BCC0BF818F2B}"/>
    <cellStyle name="Normal 3 3 5 4" xfId="4148" xr:uid="{926F3D13-8BDA-4FBA-AEC2-43FC44708875}"/>
    <cellStyle name="Normal 3 3 5 4 2" xfId="5914" xr:uid="{11349797-6A52-40D9-83F8-3B002ECCC17F}"/>
    <cellStyle name="Normal 3 3 5 4 2 2" xfId="7260" xr:uid="{64729212-8342-492C-B435-935A56D55862}"/>
    <cellStyle name="Normal 3 3 5 4 2 2 2" xfId="53746" xr:uid="{44498692-67AB-4E27-9154-2F3ADA1FEF51}"/>
    <cellStyle name="Normal 3 3 5 4 2 3" xfId="8412" xr:uid="{C39B6A4F-2467-47F0-A957-5504F083AA97}"/>
    <cellStyle name="Normal 3 3 5 4 2 3 2" xfId="38521" xr:uid="{B2D53446-1E4F-40AD-9F67-04FB4D722097}"/>
    <cellStyle name="Normal 3 3 5 4 2 4" xfId="23432" xr:uid="{314365CB-9DBA-4154-AAA0-B7530FCF46F2}"/>
    <cellStyle name="Normal 3 3 5 4 3" xfId="6695" xr:uid="{C96A28F6-ED65-42DD-9D35-1B66EB8AAD53}"/>
    <cellStyle name="Normal 3 3 5 4 3 2" xfId="48729" xr:uid="{767EB328-3AE4-4DA8-A76C-DE6CD6B07704}"/>
    <cellStyle name="Normal 3 3 5 4 3 3" xfId="33504" xr:uid="{15E8C908-DE5F-4FC9-9C08-B65CDD639B22}"/>
    <cellStyle name="Normal 3 3 5 4 3 4" xfId="18413" xr:uid="{05351539-6E2C-4559-96D0-A24317D4E667}"/>
    <cellStyle name="Normal 3 3 5 4 4" xfId="7857" xr:uid="{7964F743-8FE1-45D5-832D-43C83D7B8650}"/>
    <cellStyle name="Normal 3 3 5 4 4 2" xfId="43716" xr:uid="{56AA8BD6-3246-4C5F-8D36-4A8F4AB4BAB1}"/>
    <cellStyle name="Normal 3 3 5 4 5" xfId="28491" xr:uid="{60754F4D-4F04-402C-BF8F-FD4FCE282451}"/>
    <cellStyle name="Normal 3 3 5 4 6" xfId="13389" xr:uid="{7C7E14FB-AD71-4BAF-93C1-93BF4902B0F7}"/>
    <cellStyle name="Normal 3 3 5 5" xfId="20090" xr:uid="{86A77AC4-9C6B-4824-8C2A-95784190FF58}"/>
    <cellStyle name="Normal 3 3 5 5 2" xfId="50404" xr:uid="{37E58F30-CA2D-4046-9327-F316C7A9DEB4}"/>
    <cellStyle name="Normal 3 3 5 5 3" xfId="35179" xr:uid="{3BC43524-293C-4D6E-B37F-76A01D90FC92}"/>
    <cellStyle name="Normal 3 3 5 6" xfId="15070" xr:uid="{0D3C0C61-F671-4140-B8B3-4F5F9F64B1C3}"/>
    <cellStyle name="Normal 3 3 5 6 2" xfId="45387" xr:uid="{304DB80A-5A53-4C72-9549-AB263A8B947F}"/>
    <cellStyle name="Normal 3 3 5 6 3" xfId="30162" xr:uid="{494B7739-39E1-4A0D-A74B-45C08E51D957}"/>
    <cellStyle name="Normal 3 3 5 7" xfId="40375" xr:uid="{04B0E1D0-7532-4512-8984-F0C19745BF4A}"/>
    <cellStyle name="Normal 3 3 5 8" xfId="25149" xr:uid="{2E6F26ED-6695-45E8-8DF0-29757B87F18B}"/>
    <cellStyle name="Normal 3 3 5 9" xfId="10019" xr:uid="{91D6F8E6-190B-40D1-AA37-611F42998661}"/>
    <cellStyle name="Normal 3 3 6" xfId="4149" xr:uid="{F852A49D-97A9-4270-B483-9A8BAF3BA02A}"/>
    <cellStyle name="Normal 3 3 6 2" xfId="4150" xr:uid="{153C838B-9F29-4ED9-BD04-A2598C77B44D}"/>
    <cellStyle name="Normal 3 3 6 2 2" xfId="5915" xr:uid="{F991DD01-0AEE-4BFA-9CA5-62605B671BF3}"/>
    <cellStyle name="Normal 3 3 6 2 2 2" xfId="7261" xr:uid="{D405AC11-D7B1-4E6F-B985-98769FF2DB94}"/>
    <cellStyle name="Normal 3 3 6 2 2 2 2" xfId="52493" xr:uid="{2AF6E561-563F-4EFC-87DA-7F6BFCFE0AC4}"/>
    <cellStyle name="Normal 3 3 6 2 2 3" xfId="8413" xr:uid="{C05F81EE-4450-4E6A-9D44-186CE03DC373}"/>
    <cellStyle name="Normal 3 3 6 2 2 3 2" xfId="37268" xr:uid="{B23707E7-68DA-4A80-8889-D02EEA6C5FA0}"/>
    <cellStyle name="Normal 3 3 6 2 2 4" xfId="22179" xr:uid="{AEEAF35D-E313-48B7-B827-6B80BCCB470E}"/>
    <cellStyle name="Normal 3 3 6 2 3" xfId="6696" xr:uid="{DD2DADAF-8669-4BD4-A67B-A4E34028BDE3}"/>
    <cellStyle name="Normal 3 3 6 2 3 2" xfId="47476" xr:uid="{7C32E4D3-3DA3-44DF-9BAB-FB27E2B0F81A}"/>
    <cellStyle name="Normal 3 3 6 2 3 3" xfId="32251" xr:uid="{E85DE1AC-FF1F-4E7D-8A11-C173E67B1E0C}"/>
    <cellStyle name="Normal 3 3 6 2 3 4" xfId="17160" xr:uid="{67B16A19-C164-4382-B13B-87709DF453B2}"/>
    <cellStyle name="Normal 3 3 6 2 4" xfId="7858" xr:uid="{2C459E18-D42F-41B7-B38D-6D911DEC30F9}"/>
    <cellStyle name="Normal 3 3 6 2 4 2" xfId="42463" xr:uid="{B447EC63-CE48-430B-BDE5-35E211A372F2}"/>
    <cellStyle name="Normal 3 3 6 2 5" xfId="27238" xr:uid="{663FA942-B390-43CD-8B38-9E739FA4D2BC}"/>
    <cellStyle name="Normal 3 3 6 2 6" xfId="12127" xr:uid="{7C8A9BAD-C5CC-48A0-843B-E6D8EF4E24A5}"/>
    <cellStyle name="Normal 3 3 6 3" xfId="4151" xr:uid="{697EDCEB-8A9A-41E2-BCC2-06A45B5C4509}"/>
    <cellStyle name="Normal 3 3 6 3 2" xfId="5916" xr:uid="{CA518BF4-2F89-48BC-B66C-4FFDE98BA584}"/>
    <cellStyle name="Normal 3 3 6 3 2 2" xfId="7262" xr:uid="{BBD4478B-A85A-4B3B-9B25-44CCCB60402A}"/>
    <cellStyle name="Normal 3 3 6 3 2 2 2" xfId="54164" xr:uid="{9FC4CD04-C9EF-4051-9D96-DE0916CA3D9A}"/>
    <cellStyle name="Normal 3 3 6 3 2 3" xfId="8414" xr:uid="{ACA14E5E-E236-47B6-B89A-7A6D7FE8AA76}"/>
    <cellStyle name="Normal 3 3 6 3 2 3 2" xfId="38939" xr:uid="{28E2B3A0-89D9-443F-B213-487405E39AE5}"/>
    <cellStyle name="Normal 3 3 6 3 2 4" xfId="23850" xr:uid="{FB67CAB1-4B7D-430A-A948-D0635AA6D0E6}"/>
    <cellStyle name="Normal 3 3 6 3 3" xfId="6697" xr:uid="{0CF025D0-0EEB-4854-ACBE-66DD9E5B1306}"/>
    <cellStyle name="Normal 3 3 6 3 3 2" xfId="49147" xr:uid="{F9FB1824-4F64-4E4F-867C-57BA70B3E60A}"/>
    <cellStyle name="Normal 3 3 6 3 3 3" xfId="33922" xr:uid="{041DC0CE-BE6F-4AF9-A724-CA6C721369EC}"/>
    <cellStyle name="Normal 3 3 6 3 3 4" xfId="18831" xr:uid="{EBA6ED86-4E7F-428A-A631-120D56F7B9D1}"/>
    <cellStyle name="Normal 3 3 6 3 4" xfId="7859" xr:uid="{E8E0D977-743A-43F4-9497-9E4BC777EC06}"/>
    <cellStyle name="Normal 3 3 6 3 4 2" xfId="44134" xr:uid="{C5F3C5AA-764C-4A65-812A-C2F155BE8575}"/>
    <cellStyle name="Normal 3 3 6 3 5" xfId="28909" xr:uid="{262EC132-DB0D-4034-A8E0-A387249AD3DF}"/>
    <cellStyle name="Normal 3 3 6 3 6" xfId="13807" xr:uid="{AC047ED4-6604-4759-9E63-56372953E947}"/>
    <cellStyle name="Normal 3 3 6 4" xfId="20508" xr:uid="{36297184-A41A-477A-96AD-33FF28075A05}"/>
    <cellStyle name="Normal 3 3 6 4 2" xfId="50822" xr:uid="{F3D157EA-6DD9-4B5B-B62E-5F753F48D8A8}"/>
    <cellStyle name="Normal 3 3 6 4 3" xfId="35597" xr:uid="{6F779DAA-1D77-4975-BD3D-F482BC6D6680}"/>
    <cellStyle name="Normal 3 3 6 5" xfId="15488" xr:uid="{0E8D9660-8E12-4963-B5BF-3B1B9D8B64C1}"/>
    <cellStyle name="Normal 3 3 6 5 2" xfId="45805" xr:uid="{2F206A09-33F7-474E-8F39-028BBAF79F2E}"/>
    <cellStyle name="Normal 3 3 6 5 3" xfId="30580" xr:uid="{045569A5-A550-46A8-8B16-45DECC463CC4}"/>
    <cellStyle name="Normal 3 3 6 6" xfId="40793" xr:uid="{C3256945-5BF5-4AB4-8AEC-720F5E8BB9C1}"/>
    <cellStyle name="Normal 3 3 6 7" xfId="25567" xr:uid="{9759DE0D-EBD3-46D4-AC04-8ECA8618B9AE}"/>
    <cellStyle name="Normal 3 3 6 8" xfId="10439" xr:uid="{C3D164E8-F6E6-4E1B-8159-C1BE5387888E}"/>
    <cellStyle name="Normal 3 3 7" xfId="4152" xr:uid="{F7921AE2-B133-4657-BAD9-90423CF5D6AB}"/>
    <cellStyle name="Normal 3 3 7 2" xfId="4153" xr:uid="{AF80D99C-58C4-4586-96FE-06173F21D84C}"/>
    <cellStyle name="Normal 3 3 7 2 2" xfId="5917" xr:uid="{286BB7A1-05D5-42F7-8421-370104E326EA}"/>
    <cellStyle name="Normal 3 3 7 2 2 2" xfId="7263" xr:uid="{1BF440A4-7322-48B4-8697-CBE5C2CD5AC6}"/>
    <cellStyle name="Normal 3 3 7 2 2 3" xfId="8415" xr:uid="{D246BB35-B624-499E-B719-B0E4FEF9A4D2}"/>
    <cellStyle name="Normal 3 3 7 2 2 4" xfId="51657" xr:uid="{B90DF984-E6E0-4B4C-9A18-D56F8606335E}"/>
    <cellStyle name="Normal 3 3 7 2 3" xfId="6698" xr:uid="{8F4D883D-E6D4-4807-9EC8-91FD6A9CDF33}"/>
    <cellStyle name="Normal 3 3 7 2 3 2" xfId="36432" xr:uid="{934E4D8C-A89A-4B5E-AF88-9BE67FCE89B2}"/>
    <cellStyle name="Normal 3 3 7 2 4" xfId="7860" xr:uid="{8E49A3A7-F1EF-4ECD-BA7B-B32C8ED7B08C}"/>
    <cellStyle name="Normal 3 3 7 2 5" xfId="21343" xr:uid="{CFCCC55D-A0F8-4AFE-89A9-1E28FFE04D24}"/>
    <cellStyle name="Normal 3 3 7 3" xfId="16324" xr:uid="{1AF1B460-F2C5-4C90-8F07-ED002DBBC46E}"/>
    <cellStyle name="Normal 3 3 7 3 2" xfId="46640" xr:uid="{D6511518-75FD-40E0-9B67-F5F1F6FCFA2B}"/>
    <cellStyle name="Normal 3 3 7 3 3" xfId="31415" xr:uid="{04725511-0614-4377-909F-AB703FBCEA30}"/>
    <cellStyle name="Normal 3 3 7 4" xfId="41627" xr:uid="{9751CAE5-9694-45F4-97DB-A15471B19C93}"/>
    <cellStyle name="Normal 3 3 7 5" xfId="26402" xr:uid="{D8AA2B62-C299-4A7B-9E6A-753578C7A4D0}"/>
    <cellStyle name="Normal 3 3 7 6" xfId="11287" xr:uid="{9F5BFE43-AC96-4B53-A600-5F7620A3F2D8}"/>
    <cellStyle name="Normal 3 3 8" xfId="4154" xr:uid="{CEC5AE3F-7A0D-4FFF-BE15-3A5D731889A4}"/>
    <cellStyle name="Normal 3 3 8 2" xfId="4155" xr:uid="{C7CED61F-8952-471C-862F-F3359029B674}"/>
    <cellStyle name="Normal 3 3 8 2 2" xfId="53328" xr:uid="{57C5E054-1394-4363-877F-BE36B4A01E53}"/>
    <cellStyle name="Normal 3 3 8 2 3" xfId="38103" xr:uid="{25D89250-94EF-42CA-9A12-245869493BFC}"/>
    <cellStyle name="Normal 3 3 8 2 4" xfId="23014" xr:uid="{81D9A513-2141-4F64-A4FD-314580619F76}"/>
    <cellStyle name="Normal 3 3 8 3" xfId="17995" xr:uid="{A03E6CB6-C96B-4EE0-9190-EF0864632AD7}"/>
    <cellStyle name="Normal 3 3 8 3 2" xfId="48311" xr:uid="{B97D66E7-D7EB-4733-8CD1-70270D507E24}"/>
    <cellStyle name="Normal 3 3 8 3 3" xfId="33086" xr:uid="{393A2B6F-6338-4987-87C9-21048B10039B}"/>
    <cellStyle name="Normal 3 3 8 4" xfId="43298" xr:uid="{9EE95DFF-E6E8-4F5E-AC06-1431774689DB}"/>
    <cellStyle name="Normal 3 3 8 5" xfId="28073" xr:uid="{B341034A-EB21-4A9C-9E37-4D49723E5097}"/>
    <cellStyle name="Normal 3 3 8 6" xfId="12969" xr:uid="{DB400E97-0E11-4614-98F9-5F0D1364BBD3}"/>
    <cellStyle name="Normal 3 3 9" xfId="4156" xr:uid="{6D88DF71-5645-4B46-B131-A611B23D7966}"/>
    <cellStyle name="Normal 3 3 9 2" xfId="4157" xr:uid="{69AAA40D-4E50-461A-84BB-DCC128E3A47C}"/>
    <cellStyle name="Normal 3 3 9 2 2" xfId="49986" xr:uid="{83FD6441-D176-47AD-918F-77EAD9C57384}"/>
    <cellStyle name="Normal 3 3 9 3" xfId="34761" xr:uid="{D72430AB-B6C3-4031-ADC9-6300864BAF68}"/>
    <cellStyle name="Normal 3 3 9 4" xfId="19671" xr:uid="{ABB5DD4E-905F-43BE-8214-441F6851BC6E}"/>
    <cellStyle name="Normal 3 30" xfId="4158" xr:uid="{A297E945-D9AB-4807-9F04-97D1CF676D98}"/>
    <cellStyle name="Normal 3 30 10" xfId="4159" xr:uid="{467A172F-363D-4900-87CD-D278A37A070D}"/>
    <cellStyle name="Normal 3 30 10 2" xfId="4160" xr:uid="{F9DAEC55-C89E-4230-95F7-734AA78A8B9A}"/>
    <cellStyle name="Normal 3 30 11" xfId="4161" xr:uid="{81DEE215-CBD5-4EE6-AF84-0E38D5A0AE68}"/>
    <cellStyle name="Normal 3 30 11 2" xfId="4162" xr:uid="{19875A47-83BA-42F8-B321-C87566E11A70}"/>
    <cellStyle name="Normal 3 30 12" xfId="4163" xr:uid="{7329EF70-CE7C-4C7B-9C75-019AF9721E51}"/>
    <cellStyle name="Normal 3 30 12 2" xfId="4164" xr:uid="{AF22149E-9338-4301-9CEB-AD3EC133324D}"/>
    <cellStyle name="Normal 3 30 13" xfId="4165" xr:uid="{D3E7F45B-623E-4E69-8FFB-9681DBED0501}"/>
    <cellStyle name="Normal 3 30 13 2" xfId="4166" xr:uid="{CF18CFB6-8E86-466D-AAF1-969D36C5CA80}"/>
    <cellStyle name="Normal 3 30 14" xfId="4167" xr:uid="{22946B1D-9340-4E27-B6E7-D68ABC21E69F}"/>
    <cellStyle name="Normal 3 30 14 2" xfId="4168" xr:uid="{5F7B63C5-3FD7-4D8D-A1C0-AADA6B784B9B}"/>
    <cellStyle name="Normal 3 30 15" xfId="4169" xr:uid="{DDA1E417-4E9A-4AFB-8E2E-302310F9EF7C}"/>
    <cellStyle name="Normal 3 30 15 2" xfId="4170" xr:uid="{260B3F39-35F2-4BCF-AF40-149E39F96B57}"/>
    <cellStyle name="Normal 3 30 16" xfId="4171" xr:uid="{320D8583-7452-456E-AD37-CF3FBE9A6042}"/>
    <cellStyle name="Normal 3 30 16 2" xfId="4172" xr:uid="{489233BE-9339-45DF-91FF-407A8257887B}"/>
    <cellStyle name="Normal 3 30 17" xfId="4173" xr:uid="{F60567DC-DF71-491E-8898-D6F4F3B22358}"/>
    <cellStyle name="Normal 3 30 17 2" xfId="4174" xr:uid="{9BC28325-E0E2-4309-9DEC-A711AE57C065}"/>
    <cellStyle name="Normal 3 30 18" xfId="4175" xr:uid="{6191CC04-89C0-4166-99E0-E0842E8D0D42}"/>
    <cellStyle name="Normal 3 30 18 2" xfId="4176" xr:uid="{D416BB0E-E5F4-4039-8956-633ED770D97A}"/>
    <cellStyle name="Normal 3 30 19" xfId="4177" xr:uid="{931E0E1F-4729-450D-8187-D60CEDAB2DC4}"/>
    <cellStyle name="Normal 3 30 19 2" xfId="4178" xr:uid="{B24A3928-B5F0-4E54-AAD2-B444E6818C22}"/>
    <cellStyle name="Normal 3 30 2" xfId="4179" xr:uid="{917C8346-C85A-4604-8D21-CB90C022EBDE}"/>
    <cellStyle name="Normal 3 30 2 2" xfId="4180" xr:uid="{100420D7-7DBE-40C3-95B5-613837B60B2C}"/>
    <cellStyle name="Normal 3 30 20" xfId="4181" xr:uid="{9339EDF1-8906-4170-9DCA-719B0BAA833F}"/>
    <cellStyle name="Normal 3 30 20 2" xfId="4182" xr:uid="{B67C719F-7933-4002-83C3-862C3533F19C}"/>
    <cellStyle name="Normal 3 30 21" xfId="4183" xr:uid="{75751F0B-454E-4187-8BD4-2700CE9690CF}"/>
    <cellStyle name="Normal 3 30 21 2" xfId="4184" xr:uid="{A23C5E0F-75D7-4CFB-920C-622B904FD2BD}"/>
    <cellStyle name="Normal 3 30 22" xfId="4185" xr:uid="{F8DCD816-ADAC-43DB-AE7B-824C04B32B6B}"/>
    <cellStyle name="Normal 3 30 22 2" xfId="4186" xr:uid="{6A8951BD-E411-4A40-9D0A-0130686FCBB9}"/>
    <cellStyle name="Normal 3 30 23" xfId="4187" xr:uid="{FF81A11A-569C-4049-A24C-46413F94167B}"/>
    <cellStyle name="Normal 3 30 23 2" xfId="4188" xr:uid="{93288D07-52A4-4B43-BE23-07027FCDF170}"/>
    <cellStyle name="Normal 3 30 24" xfId="4189" xr:uid="{DA6FD97C-5BD6-4A9D-AA25-97A5A4B5BDAE}"/>
    <cellStyle name="Normal 3 30 3" xfId="4190" xr:uid="{59A2DC5B-AC1F-4F33-9856-C3E4F360050E}"/>
    <cellStyle name="Normal 3 30 3 2" xfId="4191" xr:uid="{B81A8F62-D785-46EA-99C4-E0C80D3308E0}"/>
    <cellStyle name="Normal 3 30 4" xfId="4192" xr:uid="{81F89901-0982-429D-8DE5-B2F8707F62E2}"/>
    <cellStyle name="Normal 3 30 4 2" xfId="4193" xr:uid="{42E03E75-C428-4A3E-8000-2B57537D7FDD}"/>
    <cellStyle name="Normal 3 30 5" xfId="4194" xr:uid="{26DC778A-EAAB-4FEF-999B-C080209FC477}"/>
    <cellStyle name="Normal 3 30 5 2" xfId="4195" xr:uid="{AEFBCEB7-02C1-4B49-8C2A-5FC5EA0E9549}"/>
    <cellStyle name="Normal 3 30 6" xfId="4196" xr:uid="{B7B07CE5-6FE9-446C-9157-F9F1BFA2F018}"/>
    <cellStyle name="Normal 3 30 6 2" xfId="4197" xr:uid="{CB8B9EFB-05E5-494D-8F37-8B1FCE5DC05B}"/>
    <cellStyle name="Normal 3 30 7" xfId="4198" xr:uid="{BD623514-FD2A-400F-B6FA-504263E7E545}"/>
    <cellStyle name="Normal 3 30 7 2" xfId="4199" xr:uid="{160852A5-C8FA-4CB1-8CB5-F72F9EFE9FEF}"/>
    <cellStyle name="Normal 3 30 8" xfId="4200" xr:uid="{165990A5-7F20-461E-9FFE-64142A53354C}"/>
    <cellStyle name="Normal 3 30 8 2" xfId="4201" xr:uid="{DD5AEBE6-0E02-4CE6-9D4B-2E78FEC00E6A}"/>
    <cellStyle name="Normal 3 30 9" xfId="4202" xr:uid="{C181BDBF-3EBC-46FB-BC75-AB8AACD1FCE6}"/>
    <cellStyle name="Normal 3 30 9 2" xfId="4203" xr:uid="{9B1D5422-34FB-44ED-9B69-4A17D383CA8E}"/>
    <cellStyle name="Normal 3 31" xfId="4204" xr:uid="{5FB9E329-A0A6-4E7E-B0BF-F0DC1AC5DBDA}"/>
    <cellStyle name="Normal 3 31 10" xfId="4205" xr:uid="{212C4220-ECA3-4439-9C0B-4F26CE68BC7E}"/>
    <cellStyle name="Normal 3 31 10 2" xfId="4206" xr:uid="{60343B42-5F73-4E1B-A54C-4BF51267108E}"/>
    <cellStyle name="Normal 3 31 11" xfId="4207" xr:uid="{6949EA53-C1A9-48BC-A044-58F06A7D14B6}"/>
    <cellStyle name="Normal 3 31 11 2" xfId="4208" xr:uid="{F2EEEC5F-054E-459B-B6CA-9B25B0AB4ED4}"/>
    <cellStyle name="Normal 3 31 12" xfId="4209" xr:uid="{090065C1-A4E2-4512-AF63-A46738D78546}"/>
    <cellStyle name="Normal 3 31 12 2" xfId="4210" xr:uid="{4B90800A-563D-4898-A190-D17F49643566}"/>
    <cellStyle name="Normal 3 31 13" xfId="4211" xr:uid="{11AB3871-7DAB-4895-BB0B-300E3098CE66}"/>
    <cellStyle name="Normal 3 31 13 2" xfId="4212" xr:uid="{63EAB8D5-3B7E-4770-9A69-AB211DD6A4C2}"/>
    <cellStyle name="Normal 3 31 14" xfId="4213" xr:uid="{D069C24B-F748-48B7-84CF-4FBE88433E27}"/>
    <cellStyle name="Normal 3 31 14 2" xfId="4214" xr:uid="{FEB985C3-66CB-478A-B113-32F78E05AF87}"/>
    <cellStyle name="Normal 3 31 15" xfId="4215" xr:uid="{9DCE5B7C-B099-4C0C-97F1-CD30F698B91A}"/>
    <cellStyle name="Normal 3 31 15 2" xfId="4216" xr:uid="{0584256B-8936-4E61-B910-7C3A44C40D9D}"/>
    <cellStyle name="Normal 3 31 16" xfId="4217" xr:uid="{7C2A8E3B-1B80-4961-8A69-C0DC34FBD740}"/>
    <cellStyle name="Normal 3 31 16 2" xfId="4218" xr:uid="{F2EC9AC5-C67E-4279-8A53-0D3A21F7D565}"/>
    <cellStyle name="Normal 3 31 17" xfId="4219" xr:uid="{D9D10D22-1203-463F-A716-B1FE6821A505}"/>
    <cellStyle name="Normal 3 31 17 2" xfId="4220" xr:uid="{16DAE95E-13FB-4933-BA3E-94B44709008E}"/>
    <cellStyle name="Normal 3 31 18" xfId="4221" xr:uid="{6A422637-DC7D-4F20-A19E-B5AE2E974FC1}"/>
    <cellStyle name="Normal 3 31 18 2" xfId="4222" xr:uid="{CFCDC754-B398-4BDB-9719-7D3A4B2D4853}"/>
    <cellStyle name="Normal 3 31 19" xfId="4223" xr:uid="{1415037B-9B56-49F8-911E-EA1C84FF2C2E}"/>
    <cellStyle name="Normal 3 31 19 2" xfId="4224" xr:uid="{3DCF3BAB-82CB-4844-AA2D-223360ED6913}"/>
    <cellStyle name="Normal 3 31 2" xfId="4225" xr:uid="{539EE407-C2BD-4CC3-A669-3F92FF3A7200}"/>
    <cellStyle name="Normal 3 31 2 2" xfId="4226" xr:uid="{549C85F9-6240-47D4-B967-FC8C685EA013}"/>
    <cellStyle name="Normal 3 31 20" xfId="4227" xr:uid="{0FB41569-0112-4E91-BAA2-7C13198BBFEA}"/>
    <cellStyle name="Normal 3 31 20 2" xfId="4228" xr:uid="{60C290FC-54AA-4B18-92AE-F819F44E7AA6}"/>
    <cellStyle name="Normal 3 31 21" xfId="4229" xr:uid="{008B5847-6AB3-452D-8777-A880E1FEA3BF}"/>
    <cellStyle name="Normal 3 31 21 2" xfId="4230" xr:uid="{8AF03570-2BEA-4922-9F67-ABBC053E7C4B}"/>
    <cellStyle name="Normal 3 31 22" xfId="4231" xr:uid="{27E04463-48FC-4106-97FA-DC3A04EC4AD1}"/>
    <cellStyle name="Normal 3 31 22 2" xfId="4232" xr:uid="{DDF9596E-79E8-4B4D-AC00-C5228FD0FA15}"/>
    <cellStyle name="Normal 3 31 23" xfId="4233" xr:uid="{96F3B30A-983B-4443-B8BE-A766CA8E7F4A}"/>
    <cellStyle name="Normal 3 31 23 2" xfId="4234" xr:uid="{D6FE120F-6C52-4990-8EFD-208EBF5CE261}"/>
    <cellStyle name="Normal 3 31 24" xfId="4235" xr:uid="{85011E12-D7FD-4CB3-8038-273A874174E9}"/>
    <cellStyle name="Normal 3 31 3" xfId="4236" xr:uid="{45E876B8-F185-4D8D-986B-657F7EF83376}"/>
    <cellStyle name="Normal 3 31 3 2" xfId="4237" xr:uid="{56CE5D9D-56F9-4F9C-821C-030F8BD67022}"/>
    <cellStyle name="Normal 3 31 4" xfId="4238" xr:uid="{2AD5B354-CC8B-4932-B7C7-DE755A812D32}"/>
    <cellStyle name="Normal 3 31 4 2" xfId="4239" xr:uid="{FF701DA7-5FEB-4FCB-A4BC-1D7F698A9C14}"/>
    <cellStyle name="Normal 3 31 5" xfId="4240" xr:uid="{ABED54EC-BCFA-43D8-98B8-2E2B0F9E747C}"/>
    <cellStyle name="Normal 3 31 5 2" xfId="4241" xr:uid="{157D4992-0601-41AB-9D95-487AF3FE7F61}"/>
    <cellStyle name="Normal 3 31 6" xfId="4242" xr:uid="{EC6D2A53-1733-4FE7-B9D1-BBC67239B823}"/>
    <cellStyle name="Normal 3 31 6 2" xfId="4243" xr:uid="{191FB796-BA1F-4DEC-B3E5-B6F6F561046A}"/>
    <cellStyle name="Normal 3 31 7" xfId="4244" xr:uid="{3601A88D-2C08-44E9-8B61-14C13D126906}"/>
    <cellStyle name="Normal 3 31 7 2" xfId="4245" xr:uid="{2BA33F9B-ADE5-4716-822D-48CC88D2F6C1}"/>
    <cellStyle name="Normal 3 31 8" xfId="4246" xr:uid="{845F70DB-3C7F-477A-9F54-A38C053AEC04}"/>
    <cellStyle name="Normal 3 31 8 2" xfId="4247" xr:uid="{1E778F64-B183-428E-9E9D-70F93B1E32C1}"/>
    <cellStyle name="Normal 3 31 9" xfId="4248" xr:uid="{86332293-1AD0-4239-99E3-FEA23CEEB224}"/>
    <cellStyle name="Normal 3 31 9 2" xfId="4249" xr:uid="{91A55833-63D8-450E-8A1F-93B5606CDEFD}"/>
    <cellStyle name="Normal 3 32" xfId="4250" xr:uid="{14E8CF90-A554-4C2B-9274-764D96D2744E}"/>
    <cellStyle name="Normal 3 32 10" xfId="4251" xr:uid="{B031670F-89D4-42A5-B315-CF5154FE537B}"/>
    <cellStyle name="Normal 3 32 10 2" xfId="4252" xr:uid="{58FE491B-1C0A-4104-B4B2-C3F7B17FD1BA}"/>
    <cellStyle name="Normal 3 32 11" xfId="4253" xr:uid="{AFB3AE2B-3C90-4A59-845B-8CEA5ADEAD41}"/>
    <cellStyle name="Normal 3 32 11 2" xfId="4254" xr:uid="{E97D14B9-08C9-4BDF-B8BD-5FCE0A6DE4D6}"/>
    <cellStyle name="Normal 3 32 12" xfId="4255" xr:uid="{4F440D67-06EB-4AAB-9954-63640D03E5B9}"/>
    <cellStyle name="Normal 3 32 12 2" xfId="4256" xr:uid="{6960B8B1-579F-4876-9C3E-1AA2D63CCE12}"/>
    <cellStyle name="Normal 3 32 13" xfId="4257" xr:uid="{70EFDE0D-2C87-45D0-AB2E-2ED5973A983C}"/>
    <cellStyle name="Normal 3 32 13 2" xfId="4258" xr:uid="{19835659-26D5-4C06-AA01-89974074FA90}"/>
    <cellStyle name="Normal 3 32 14" xfId="4259" xr:uid="{E51D75F8-58EA-4845-87DB-FC7CE5AC7F9E}"/>
    <cellStyle name="Normal 3 32 14 2" xfId="4260" xr:uid="{4F493B5F-0758-4BF3-8C70-C35F0C304044}"/>
    <cellStyle name="Normal 3 32 15" xfId="4261" xr:uid="{2D1D7573-497A-45D1-9160-66788A237192}"/>
    <cellStyle name="Normal 3 32 15 2" xfId="4262" xr:uid="{57ADC566-39C6-4C78-8C7E-34B8EF4818CD}"/>
    <cellStyle name="Normal 3 32 16" xfId="4263" xr:uid="{D96EB069-8B89-4696-9451-EE08125BF986}"/>
    <cellStyle name="Normal 3 32 16 2" xfId="4264" xr:uid="{AEB717C8-46C9-4235-96FA-7B0D3B9C4D31}"/>
    <cellStyle name="Normal 3 32 17" xfId="4265" xr:uid="{2FD4FDAC-7452-4CAD-9663-F7AA7E46BE73}"/>
    <cellStyle name="Normal 3 32 17 2" xfId="4266" xr:uid="{86A45DDA-4DCC-443D-BDA1-AA3BC3FF3787}"/>
    <cellStyle name="Normal 3 32 18" xfId="4267" xr:uid="{CDB14681-B22B-4256-8E6D-E735B25B6243}"/>
    <cellStyle name="Normal 3 32 18 2" xfId="4268" xr:uid="{8F55DEBC-66D3-4984-86E4-EB7B3804076E}"/>
    <cellStyle name="Normal 3 32 19" xfId="4269" xr:uid="{B8405DF4-9CED-4DB3-9066-0B52596CB4FF}"/>
    <cellStyle name="Normal 3 32 19 2" xfId="4270" xr:uid="{5A4A8975-6370-4248-91A3-D87CF2544090}"/>
    <cellStyle name="Normal 3 32 2" xfId="4271" xr:uid="{9238A981-8AD6-4268-85F2-17192E6E8934}"/>
    <cellStyle name="Normal 3 32 2 2" xfId="4272" xr:uid="{2B18CE4B-54D0-41F6-9F71-699A1C141471}"/>
    <cellStyle name="Normal 3 32 20" xfId="4273" xr:uid="{14FAD454-14B5-48FF-8B44-A355F6ED5B52}"/>
    <cellStyle name="Normal 3 32 20 2" xfId="4274" xr:uid="{4F04DFD6-720D-4749-A1E0-69C82A1283C6}"/>
    <cellStyle name="Normal 3 32 21" xfId="4275" xr:uid="{CAC8294D-D3D6-42CF-BDA2-D4A301664AA1}"/>
    <cellStyle name="Normal 3 32 21 2" xfId="4276" xr:uid="{A5CFCF8E-E523-4E8A-8A27-387653F2272F}"/>
    <cellStyle name="Normal 3 32 22" xfId="4277" xr:uid="{BAC9B0B4-3853-47C2-810A-BB4E804EEC4A}"/>
    <cellStyle name="Normal 3 32 22 2" xfId="4278" xr:uid="{1666EF29-3E8C-4411-BC47-2CB604FFC8DE}"/>
    <cellStyle name="Normal 3 32 23" xfId="4279" xr:uid="{97A42C37-B8F0-40D6-8A73-F280FF5852FC}"/>
    <cellStyle name="Normal 3 32 23 2" xfId="4280" xr:uid="{F9DC7DF3-ABB1-4953-AE95-E63B9B1D9D55}"/>
    <cellStyle name="Normal 3 32 24" xfId="4281" xr:uid="{BEB4764F-E979-4076-A5A4-5C337FC0AD4E}"/>
    <cellStyle name="Normal 3 32 3" xfId="4282" xr:uid="{94F4BEB7-75E8-4C57-8C73-E5526211568E}"/>
    <cellStyle name="Normal 3 32 3 2" xfId="4283" xr:uid="{88D47CA9-D125-448E-9518-D42F2CBCAD1C}"/>
    <cellStyle name="Normal 3 32 4" xfId="4284" xr:uid="{31329649-E3A3-4397-B1EC-0417D9BEE4B4}"/>
    <cellStyle name="Normal 3 32 4 2" xfId="4285" xr:uid="{D1F188E2-DC7A-4294-88A5-6BC00B50978C}"/>
    <cellStyle name="Normal 3 32 5" xfId="4286" xr:uid="{2DC39B30-5B06-4BAF-B1C2-921C8DDE1058}"/>
    <cellStyle name="Normal 3 32 5 2" xfId="4287" xr:uid="{FAFD3928-2E3E-4067-9DB9-BD1EF14D9E5F}"/>
    <cellStyle name="Normal 3 32 6" xfId="4288" xr:uid="{77C39BA3-CBCE-4701-9112-59C85115DE97}"/>
    <cellStyle name="Normal 3 32 6 2" xfId="4289" xr:uid="{B3B9D7F1-8B0E-41B5-8B01-163604D89DE1}"/>
    <cellStyle name="Normal 3 32 7" xfId="4290" xr:uid="{23E10A2F-27D3-42D8-A2B7-E0D83BB1E7F7}"/>
    <cellStyle name="Normal 3 32 7 2" xfId="4291" xr:uid="{22430B3B-44DD-4F19-A3D7-980091903032}"/>
    <cellStyle name="Normal 3 32 8" xfId="4292" xr:uid="{CF0590B2-9737-45C9-A1FB-8042EF307179}"/>
    <cellStyle name="Normal 3 32 8 2" xfId="4293" xr:uid="{7799B7FA-AF86-4F9E-92AE-31E24239257F}"/>
    <cellStyle name="Normal 3 32 9" xfId="4294" xr:uid="{D5C5BF62-35D6-44B0-A4BF-540BE96276BD}"/>
    <cellStyle name="Normal 3 32 9 2" xfId="4295" xr:uid="{6A4624A5-6FF7-444A-8EE0-DE84AC634450}"/>
    <cellStyle name="Normal 3 33" xfId="4296" xr:uid="{0C6D79D3-D085-46BD-8B53-1E2DD22DF516}"/>
    <cellStyle name="Normal 3 33 10" xfId="4297" xr:uid="{FD4EBB34-47F9-4EB7-9931-74A616650569}"/>
    <cellStyle name="Normal 3 33 10 2" xfId="4298" xr:uid="{90A8EC83-0992-4002-9346-BCD32ED74C73}"/>
    <cellStyle name="Normal 3 33 11" xfId="4299" xr:uid="{AC73130A-A916-412B-9FF6-230F9B4AC1A7}"/>
    <cellStyle name="Normal 3 33 11 2" xfId="4300" xr:uid="{91034F9B-7404-485E-B155-90970E8B0B4F}"/>
    <cellStyle name="Normal 3 33 12" xfId="4301" xr:uid="{DAF95025-7283-4DF2-9FC9-49E59783030B}"/>
    <cellStyle name="Normal 3 33 12 2" xfId="4302" xr:uid="{C41E69A0-EEA5-4537-9450-74BA276E37CA}"/>
    <cellStyle name="Normal 3 33 13" xfId="4303" xr:uid="{EB63BEC8-9A4E-462F-8415-613EC47A8920}"/>
    <cellStyle name="Normal 3 33 13 2" xfId="4304" xr:uid="{FE46BB2C-1A6F-48E8-92E3-13C7EFA29411}"/>
    <cellStyle name="Normal 3 33 14" xfId="4305" xr:uid="{36C2EA55-7A1E-4BBA-995C-2040F44C84E2}"/>
    <cellStyle name="Normal 3 33 14 2" xfId="4306" xr:uid="{2E9706FD-21C3-43D1-A06C-4196E62B6F6A}"/>
    <cellStyle name="Normal 3 33 15" xfId="4307" xr:uid="{4517DC6B-D07F-441B-9B7B-BB9BB62765E0}"/>
    <cellStyle name="Normal 3 33 15 2" xfId="4308" xr:uid="{9CD7C6E3-949D-4550-8E7C-24C2005DA92F}"/>
    <cellStyle name="Normal 3 33 16" xfId="4309" xr:uid="{D13A9663-7F73-43E3-9D7B-6F8FAE996209}"/>
    <cellStyle name="Normal 3 33 16 2" xfId="4310" xr:uid="{8793C878-D0E2-422A-AA39-BA35C745ADAB}"/>
    <cellStyle name="Normal 3 33 17" xfId="4311" xr:uid="{8A5D27C4-C714-478A-A9AF-CEBEC85E20B9}"/>
    <cellStyle name="Normal 3 33 17 2" xfId="4312" xr:uid="{93DD9A37-7B84-427D-8069-9BE574B74AEE}"/>
    <cellStyle name="Normal 3 33 18" xfId="4313" xr:uid="{727E5464-2953-4A63-BC88-7E621FE0F018}"/>
    <cellStyle name="Normal 3 33 18 2" xfId="4314" xr:uid="{A838B8A2-6996-44B4-A720-C9588A313D2C}"/>
    <cellStyle name="Normal 3 33 19" xfId="4315" xr:uid="{6BD24561-E253-4E5F-BBF6-01BA4593CB86}"/>
    <cellStyle name="Normal 3 33 19 2" xfId="4316" xr:uid="{B44F88B8-BF49-4867-9C2E-7416A2EE1FC9}"/>
    <cellStyle name="Normal 3 33 2" xfId="4317" xr:uid="{ED1A643A-0081-4382-8324-753CB086F6BC}"/>
    <cellStyle name="Normal 3 33 2 2" xfId="4318" xr:uid="{0ED0B1B3-03DD-43D2-BDDA-A82C5B9B8E32}"/>
    <cellStyle name="Normal 3 33 20" xfId="4319" xr:uid="{D19A1C27-4EB5-404C-9403-77EC536BBCF8}"/>
    <cellStyle name="Normal 3 33 20 2" xfId="4320" xr:uid="{EE9BAD90-2383-4FF1-BC04-3093F04552EC}"/>
    <cellStyle name="Normal 3 33 21" xfId="4321" xr:uid="{1CC7EE02-BD75-4FEE-AA91-5CC2DA5F78A6}"/>
    <cellStyle name="Normal 3 33 21 2" xfId="4322" xr:uid="{B51781D1-AA60-4C08-9AC6-1E131952E3E6}"/>
    <cellStyle name="Normal 3 33 22" xfId="4323" xr:uid="{1A9C6E6F-F43B-41A4-88C2-6C71B4726C88}"/>
    <cellStyle name="Normal 3 33 22 2" xfId="4324" xr:uid="{4EE89206-9FE9-4622-B93D-ADF4F609172B}"/>
    <cellStyle name="Normal 3 33 23" xfId="4325" xr:uid="{8274FCF1-7427-434C-91D8-0EB44CF91828}"/>
    <cellStyle name="Normal 3 33 23 2" xfId="4326" xr:uid="{13359C9D-99C3-4E71-BF70-40A07D1F7AED}"/>
    <cellStyle name="Normal 3 33 24" xfId="4327" xr:uid="{3D879265-E4DE-4C45-A110-F58D0BE93E38}"/>
    <cellStyle name="Normal 3 33 3" xfId="4328" xr:uid="{501A4E0E-4C89-4004-B3A7-0AF54446656F}"/>
    <cellStyle name="Normal 3 33 3 2" xfId="4329" xr:uid="{740FE89C-5953-4811-9FC8-77B2300F1161}"/>
    <cellStyle name="Normal 3 33 4" xfId="4330" xr:uid="{000DA0EC-9BED-4615-AA7D-0327C3D40049}"/>
    <cellStyle name="Normal 3 33 4 2" xfId="4331" xr:uid="{91D2AA3B-A4F2-4AA5-96D8-0FC43CE5935F}"/>
    <cellStyle name="Normal 3 33 5" xfId="4332" xr:uid="{57F33116-83E8-4381-9AAC-1C60C12CE471}"/>
    <cellStyle name="Normal 3 33 5 2" xfId="4333" xr:uid="{C1846656-C153-4338-9202-0ECF3F37CE72}"/>
    <cellStyle name="Normal 3 33 6" xfId="4334" xr:uid="{3252A78B-18F5-4D48-B25D-A21C0AE5CB38}"/>
    <cellStyle name="Normal 3 33 6 2" xfId="4335" xr:uid="{6475744C-07DD-4962-A1A0-F1322FA77372}"/>
    <cellStyle name="Normal 3 33 7" xfId="4336" xr:uid="{A766316C-829B-480A-B099-0A436CB0090F}"/>
    <cellStyle name="Normal 3 33 7 2" xfId="4337" xr:uid="{E54ACBC1-0811-4E04-B2EB-EC76C98779E8}"/>
    <cellStyle name="Normal 3 33 8" xfId="4338" xr:uid="{A02540D5-A4D6-4BAA-81AA-E9877D2C10F8}"/>
    <cellStyle name="Normal 3 33 8 2" xfId="4339" xr:uid="{D090ED73-A0B6-4BA3-8790-11ECFBABE5D8}"/>
    <cellStyle name="Normal 3 33 9" xfId="4340" xr:uid="{E4C4E7B4-F3F2-4F16-A610-3D6D244C45F1}"/>
    <cellStyle name="Normal 3 33 9 2" xfId="4341" xr:uid="{C3EA25EA-D97F-4437-AB59-2100E590BDA7}"/>
    <cellStyle name="Normal 3 34" xfId="4342" xr:uid="{B1673DB7-E0A9-4C76-AC8D-021452C76E89}"/>
    <cellStyle name="Normal 3 34 2" xfId="4343" xr:uid="{071B5BE3-8642-4CF1-A2E5-981D315B0CB8}"/>
    <cellStyle name="Normal 3 35" xfId="4344" xr:uid="{3C9C8B8A-1F34-4428-A439-A9978D51A5E7}"/>
    <cellStyle name="Normal 3 35 2" xfId="4345" xr:uid="{C6DDC663-A20D-4412-A444-CE572AFD1021}"/>
    <cellStyle name="Normal 3 36" xfId="4346" xr:uid="{FE78DA03-1DC8-48E3-B68F-60C24E3351ED}"/>
    <cellStyle name="Normal 3 36 2" xfId="4347" xr:uid="{8FBF9FC6-139F-4E7A-9C00-62B4A8DDB725}"/>
    <cellStyle name="Normal 3 37" xfId="4348" xr:uid="{759C8D67-1365-4D45-B67D-33E598577BE6}"/>
    <cellStyle name="Normal 3 37 2" xfId="4349" xr:uid="{81E8EB9E-E955-4B64-BDED-8CAA45005825}"/>
    <cellStyle name="Normal 3 38" xfId="4350" xr:uid="{BE849548-D7AA-476D-B515-B207E08F1CAF}"/>
    <cellStyle name="Normal 3 38 2" xfId="4351" xr:uid="{91E7B50B-55CB-4E73-9C8D-FDA79BC13E97}"/>
    <cellStyle name="Normal 3 39" xfId="4352" xr:uid="{6007557D-C802-4190-8705-871DDB80E4E3}"/>
    <cellStyle name="Normal 3 39 2" xfId="4353" xr:uid="{78CDB77B-6333-4014-9B3C-58B735476A4B}"/>
    <cellStyle name="Normal 3 4" xfId="4354" xr:uid="{56113603-9F9F-4DFB-968F-24D7EFB8592B}"/>
    <cellStyle name="Normal 3 4 10" xfId="4355" xr:uid="{4510295C-CEAC-40D7-8A31-706BD6F357FD}"/>
    <cellStyle name="Normal 3 4 10 2" xfId="4356" xr:uid="{E0EC1E2C-D98A-4238-8899-C768F2BAFA43}"/>
    <cellStyle name="Normal 3 4 11" xfId="4357" xr:uid="{CD51CB45-7F8C-48C8-A51A-239300E6D656}"/>
    <cellStyle name="Normal 3 4 11 2" xfId="4358" xr:uid="{345D6145-6B4B-4119-AFD9-6AD2DEEDBB37}"/>
    <cellStyle name="Normal 3 4 12" xfId="4359" xr:uid="{E5D3F693-91EA-4BB3-BC12-52E95356CFFD}"/>
    <cellStyle name="Normal 3 4 12 2" xfId="4360" xr:uid="{F68AE4F4-92D0-49DF-8E01-D730B4F4D450}"/>
    <cellStyle name="Normal 3 4 13" xfId="4361" xr:uid="{02032F66-88D6-455A-9579-B117A6FCC082}"/>
    <cellStyle name="Normal 3 4 13 2" xfId="4362" xr:uid="{5BA852E4-069D-416E-8C30-D8145AE1B912}"/>
    <cellStyle name="Normal 3 4 14" xfId="4363" xr:uid="{83198A24-5C36-4952-A195-A69A8EC2CC2D}"/>
    <cellStyle name="Normal 3 4 14 2" xfId="4364" xr:uid="{FDC64340-7EEC-4C5F-99EA-1490A5AA6C82}"/>
    <cellStyle name="Normal 3 4 15" xfId="4365" xr:uid="{17D6DF69-49C0-40A3-8EFE-72631F5F86B0}"/>
    <cellStyle name="Normal 3 4 15 2" xfId="4366" xr:uid="{2C857B1A-53B0-4D01-A0F7-88E87E612557}"/>
    <cellStyle name="Normal 3 4 16" xfId="4367" xr:uid="{0C12D13A-A351-4401-8C75-2CD0D4EF11B6}"/>
    <cellStyle name="Normal 3 4 16 2" xfId="4368" xr:uid="{878A86D9-BBDD-422E-B579-E41891AD1966}"/>
    <cellStyle name="Normal 3 4 17" xfId="4369" xr:uid="{4B466356-4EB6-45C8-A978-5354B1C05977}"/>
    <cellStyle name="Normal 3 4 17 2" xfId="4370" xr:uid="{EE110DE3-524C-4E9A-B6B5-7AFA3ACA4083}"/>
    <cellStyle name="Normal 3 4 18" xfId="4371" xr:uid="{81A79FF6-C3C7-4B3A-A9F5-081AF83D0F21}"/>
    <cellStyle name="Normal 3 4 18 2" xfId="4372" xr:uid="{24B1873A-2AEB-405B-A830-4299ACA00874}"/>
    <cellStyle name="Normal 3 4 19" xfId="4373" xr:uid="{CE93E708-6801-472D-B474-3D6D8FCC8A60}"/>
    <cellStyle name="Normal 3 4 19 2" xfId="4374" xr:uid="{B9933C2F-64FF-409D-8B59-22F4E4E5A663}"/>
    <cellStyle name="Normal 3 4 2" xfId="4375" xr:uid="{EDB2F834-17EB-40FA-9787-2DFFCA8C1F7D}"/>
    <cellStyle name="Normal 3 4 2 2" xfId="4376" xr:uid="{9948D5B3-0BB5-4748-A180-3EB0CA885D48}"/>
    <cellStyle name="Normal 3 4 20" xfId="4377" xr:uid="{608C4353-B60A-49A4-9DBD-60916FE20E8E}"/>
    <cellStyle name="Normal 3 4 20 2" xfId="4378" xr:uid="{E3F957A7-2125-4B10-A7AB-946F5381C6CE}"/>
    <cellStyle name="Normal 3 4 21" xfId="4379" xr:uid="{9835FA25-F48F-49DF-866B-4C34F9AB8C31}"/>
    <cellStyle name="Normal 3 4 21 2" xfId="4380" xr:uid="{198FA654-C60E-4F22-A871-1BECF11121CD}"/>
    <cellStyle name="Normal 3 4 22" xfId="4381" xr:uid="{AF8FD73A-345A-4BE2-8D52-06214D74C94C}"/>
    <cellStyle name="Normal 3 4 22 2" xfId="4382" xr:uid="{30D469DF-DCC4-459F-B2AE-CC2FBC5368CE}"/>
    <cellStyle name="Normal 3 4 23" xfId="4383" xr:uid="{BF30613A-3DC7-4642-BE4D-1EEF78290A31}"/>
    <cellStyle name="Normal 3 4 23 2" xfId="4384" xr:uid="{923AC6E3-2367-4B08-88AE-554F413570EA}"/>
    <cellStyle name="Normal 3 4 24" xfId="4385" xr:uid="{CCCC4137-61F5-40D7-B6EB-5F931570588E}"/>
    <cellStyle name="Normal 3 4 3" xfId="4386" xr:uid="{B55664D0-0859-49AE-8D09-EE6AA601FBDD}"/>
    <cellStyle name="Normal 3 4 3 2" xfId="4387" xr:uid="{155EFDED-B117-4CB8-8D40-9AD843AA9F87}"/>
    <cellStyle name="Normal 3 4 4" xfId="4388" xr:uid="{05812E25-487A-40BF-AF79-3CC29CD183C8}"/>
    <cellStyle name="Normal 3 4 4 2" xfId="4389" xr:uid="{2C4AED07-9E7A-4100-912B-95999096699C}"/>
    <cellStyle name="Normal 3 4 5" xfId="4390" xr:uid="{B4C800F1-3334-4D62-9967-FCA7D0DBEE0F}"/>
    <cellStyle name="Normal 3 4 5 2" xfId="4391" xr:uid="{6DB28A66-6FE2-40A6-8067-0EDCB60A6206}"/>
    <cellStyle name="Normal 3 4 6" xfId="4392" xr:uid="{F8FF76F8-A81D-4999-AF3F-2A66A95236C8}"/>
    <cellStyle name="Normal 3 4 6 2" xfId="4393" xr:uid="{75646D39-B6C3-4909-9843-FA2AF44C480F}"/>
    <cellStyle name="Normal 3 4 7" xfId="4394" xr:uid="{7A2BDF21-6313-464F-A0BF-A8048C44FC49}"/>
    <cellStyle name="Normal 3 4 7 2" xfId="4395" xr:uid="{A56C3D33-088E-42D5-8563-162A6FB4D522}"/>
    <cellStyle name="Normal 3 4 8" xfId="4396" xr:uid="{CA72E4AC-76DA-4CD7-AFB7-FA3F42939EE7}"/>
    <cellStyle name="Normal 3 4 8 2" xfId="4397" xr:uid="{7BFC4835-D51B-4687-85E1-031B62870026}"/>
    <cellStyle name="Normal 3 4 9" xfId="4398" xr:uid="{D1CEAB6E-68C7-4661-939D-157549ECF1DA}"/>
    <cellStyle name="Normal 3 4 9 2" xfId="4399" xr:uid="{13A4A45B-D040-472D-AF90-E4902DEBF700}"/>
    <cellStyle name="Normal 3 40" xfId="4400" xr:uid="{F0305031-57BD-4F65-ADA3-91C9ABBA2D8B}"/>
    <cellStyle name="Normal 3 40 2" xfId="4401" xr:uid="{4340D6DF-F892-48A2-80D8-868B81AC2C62}"/>
    <cellStyle name="Normal 3 41" xfId="4402" xr:uid="{409543F0-21A7-45E8-8922-13E628DBFF20}"/>
    <cellStyle name="Normal 3 41 2" xfId="4403" xr:uid="{2E290508-8760-4F04-A788-72EA50A13DC7}"/>
    <cellStyle name="Normal 3 42" xfId="4404" xr:uid="{3DD96EC3-F590-4510-911E-5B7ABA924DE0}"/>
    <cellStyle name="Normal 3 42 2" xfId="4405" xr:uid="{0E8B8B63-25BD-49D3-89EF-5FAC91AC0F6F}"/>
    <cellStyle name="Normal 3 43" xfId="4406" xr:uid="{C96057FF-F3F8-4229-88B2-BDA0E8B128E6}"/>
    <cellStyle name="Normal 3 43 2" xfId="4407" xr:uid="{CC7C8E94-1742-42AE-8AA2-7B61628A39E9}"/>
    <cellStyle name="Normal 3 44" xfId="4408" xr:uid="{EDFE5A28-95B4-421E-9DE3-6F7861BA4EA4}"/>
    <cellStyle name="Normal 3 44 2" xfId="4409" xr:uid="{4BF784C5-3BC0-4AAD-ABC1-57C0162F07C7}"/>
    <cellStyle name="Normal 3 45" xfId="4410" xr:uid="{D37AB200-5296-4789-8551-A3F4D5E45B15}"/>
    <cellStyle name="Normal 3 45 2" xfId="4411" xr:uid="{3F0CD05B-B074-48AB-BD5B-764130E15522}"/>
    <cellStyle name="Normal 3 46" xfId="4412" xr:uid="{F3821AB0-AE04-4B20-9DBC-1E66AF66617E}"/>
    <cellStyle name="Normal 3 46 2" xfId="4413" xr:uid="{4C734704-68CA-437B-B38C-5D7344F5C451}"/>
    <cellStyle name="Normal 3 47" xfId="4414" xr:uid="{CC63A031-1122-41CF-97FA-BF4B8992E464}"/>
    <cellStyle name="Normal 3 47 2" xfId="4415" xr:uid="{2C9B708A-FAB9-4A04-A169-CA658533AFA6}"/>
    <cellStyle name="Normal 3 48" xfId="4416" xr:uid="{E6912692-FEAF-48F4-B33A-B77637D42CFF}"/>
    <cellStyle name="Normal 3 48 2" xfId="4417" xr:uid="{782B0B83-3B3D-46D3-88E8-9CDEFE0C4A25}"/>
    <cellStyle name="Normal 3 49" xfId="4418" xr:uid="{1CBDC38C-1C22-40F0-BAB4-3C1722692146}"/>
    <cellStyle name="Normal 3 49 2" xfId="4419" xr:uid="{6F3DB430-9ED0-4167-83F6-380DED4DC9FF}"/>
    <cellStyle name="Normal 3 5" xfId="4420" xr:uid="{9A1CD748-0752-472C-9CBA-4ABD0808CED7}"/>
    <cellStyle name="Normal 3 5 10" xfId="4421" xr:uid="{FA7657FD-D525-4415-93A7-0771A219B0FD}"/>
    <cellStyle name="Normal 3 5 10 2" xfId="4422" xr:uid="{4278D447-BCB9-404F-9CEA-FB7078E9968B}"/>
    <cellStyle name="Normal 3 5 11" xfId="4423" xr:uid="{B4AA8BC5-D00E-421B-997C-1AB3A6F3E1CA}"/>
    <cellStyle name="Normal 3 5 11 2" xfId="4424" xr:uid="{5A1840EC-DA53-4B4A-ADE9-0B6B1991E513}"/>
    <cellStyle name="Normal 3 5 12" xfId="4425" xr:uid="{55565CEE-DF98-47D4-8899-C22D5DA2269A}"/>
    <cellStyle name="Normal 3 5 12 2" xfId="4426" xr:uid="{9A677F2B-FAEC-48AB-8ACC-4B13AA274215}"/>
    <cellStyle name="Normal 3 5 13" xfId="4427" xr:uid="{67CD5074-7D0B-42EA-ABC6-29AA3732BD80}"/>
    <cellStyle name="Normal 3 5 13 2" xfId="4428" xr:uid="{5EE4F0B8-4DA0-48B0-B688-8DE81DEE0FC0}"/>
    <cellStyle name="Normal 3 5 14" xfId="4429" xr:uid="{B06E6FBC-7614-42D1-AB90-46564F4265AD}"/>
    <cellStyle name="Normal 3 5 14 2" xfId="4430" xr:uid="{A62FDDFF-0C5C-43F6-9004-5940DFA72514}"/>
    <cellStyle name="Normal 3 5 15" xfId="4431" xr:uid="{E82191E4-3D9B-4ABA-9DED-453AD6AD8C37}"/>
    <cellStyle name="Normal 3 5 15 2" xfId="4432" xr:uid="{A6CA2890-7C80-462B-8FDA-7F67A5805398}"/>
    <cellStyle name="Normal 3 5 16" xfId="4433" xr:uid="{6104262E-A94F-49F2-ACDF-AA54C8889A67}"/>
    <cellStyle name="Normal 3 5 16 2" xfId="4434" xr:uid="{D0CCD1A7-0A6C-499E-A585-8FFADAE7685D}"/>
    <cellStyle name="Normal 3 5 17" xfId="4435" xr:uid="{D4B9D2C6-EF06-4CBF-B9EF-D4A905722879}"/>
    <cellStyle name="Normal 3 5 17 2" xfId="4436" xr:uid="{222831B6-8500-4141-9183-1A16CC628FB7}"/>
    <cellStyle name="Normal 3 5 18" xfId="4437" xr:uid="{9A357142-0ECC-4D04-A281-7CBAAFBE665B}"/>
    <cellStyle name="Normal 3 5 18 2" xfId="4438" xr:uid="{A1C219F4-E28F-4A3B-AE12-38115A5EDE88}"/>
    <cellStyle name="Normal 3 5 19" xfId="4439" xr:uid="{FD61EE2E-6295-4922-96EA-8D4473176D42}"/>
    <cellStyle name="Normal 3 5 19 2" xfId="4440" xr:uid="{657C052A-6496-41D3-BCCE-97BC2EB822E0}"/>
    <cellStyle name="Normal 3 5 2" xfId="4441" xr:uid="{22C1D575-00F9-40FA-84A2-0700A34D866B}"/>
    <cellStyle name="Normal 3 5 2 2" xfId="4442" xr:uid="{60E0BB82-9D1A-47B9-96FB-F0D3B221BA50}"/>
    <cellStyle name="Normal 3 5 20" xfId="4443" xr:uid="{A0784FCC-AB36-48F2-A928-FD5A26CB4D89}"/>
    <cellStyle name="Normal 3 5 20 2" xfId="4444" xr:uid="{74F76919-A074-4149-8D1A-EF37DF9CD481}"/>
    <cellStyle name="Normal 3 5 21" xfId="4445" xr:uid="{CE6E01BD-2C2D-49BA-9E06-05A27BFAF39D}"/>
    <cellStyle name="Normal 3 5 21 2" xfId="4446" xr:uid="{78AE56B3-AB32-4898-9ABE-A00FF5118A85}"/>
    <cellStyle name="Normal 3 5 22" xfId="4447" xr:uid="{01422B4F-94EC-4BC8-8F8F-C585D158CAA6}"/>
    <cellStyle name="Normal 3 5 22 2" xfId="4448" xr:uid="{06409637-A1F6-4531-8AB0-28F699EB3577}"/>
    <cellStyle name="Normal 3 5 23" xfId="4449" xr:uid="{CB9C189A-8404-46F7-B1C2-E5FF438C3202}"/>
    <cellStyle name="Normal 3 5 23 2" xfId="4450" xr:uid="{4239D186-59C7-4E25-AB4A-99F9EAACD01F}"/>
    <cellStyle name="Normal 3 5 24" xfId="4451" xr:uid="{90DB4A58-67AF-4DED-941D-3E74177F8394}"/>
    <cellStyle name="Normal 3 5 25" xfId="39825" xr:uid="{5B635ECF-A809-4E46-AC74-B313ADF2D56D}"/>
    <cellStyle name="Normal 3 5 3" xfId="4452" xr:uid="{2C2DA12D-C1AE-4C44-ABF5-DB34C564E9B8}"/>
    <cellStyle name="Normal 3 5 3 2" xfId="4453" xr:uid="{A613A816-1967-483E-AFDB-CD0D242F547F}"/>
    <cellStyle name="Normal 3 5 4" xfId="4454" xr:uid="{9E243A3B-5FDF-415A-926A-C861AC21E6D5}"/>
    <cellStyle name="Normal 3 5 4 2" xfId="4455" xr:uid="{10756390-ABCC-41F8-AFAB-2A76425001B7}"/>
    <cellStyle name="Normal 3 5 5" xfId="4456" xr:uid="{F5D626F6-E3F6-460C-B044-4299A3D5C6CD}"/>
    <cellStyle name="Normal 3 5 5 2" xfId="4457" xr:uid="{2FD4C740-41E2-46E3-AE0E-72DEF71A5096}"/>
    <cellStyle name="Normal 3 5 6" xfId="4458" xr:uid="{D2738E05-CD58-4889-8BE5-CBD19CB2EE48}"/>
    <cellStyle name="Normal 3 5 6 2" xfId="4459" xr:uid="{980AA62F-C3DB-4ED6-A082-200D51961983}"/>
    <cellStyle name="Normal 3 5 7" xfId="4460" xr:uid="{B19FBC37-7CEB-47A8-B5E4-C3AD08E13FF5}"/>
    <cellStyle name="Normal 3 5 7 2" xfId="4461" xr:uid="{16F669C1-D781-4755-84D3-26757E07ECEC}"/>
    <cellStyle name="Normal 3 5 8" xfId="4462" xr:uid="{42DE0970-4ED8-4C9E-931B-6E8C54607FE5}"/>
    <cellStyle name="Normal 3 5 8 2" xfId="4463" xr:uid="{51E8F64C-7E84-4FB9-8A34-ADBB71D8E378}"/>
    <cellStyle name="Normal 3 5 9" xfId="4464" xr:uid="{DF044D7F-6083-435A-B67D-8D74C7122901}"/>
    <cellStyle name="Normal 3 5 9 2" xfId="4465" xr:uid="{6CF13E4B-20E0-4454-85F6-484854BA80A8}"/>
    <cellStyle name="Normal 3 50" xfId="4466" xr:uid="{92978D46-47F9-4776-BB9E-CE0CEACA1140}"/>
    <cellStyle name="Normal 3 50 2" xfId="4467" xr:uid="{667DFDE2-D92E-4C1F-83C1-E9524B9624A2}"/>
    <cellStyle name="Normal 3 51" xfId="4468" xr:uid="{E4D40B24-115E-487C-AD93-58442DD396BD}"/>
    <cellStyle name="Normal 3 51 2" xfId="4469" xr:uid="{8F56AFAD-4A56-45EC-92B5-BD4AA2FA0301}"/>
    <cellStyle name="Normal 3 52" xfId="4470" xr:uid="{3B35C0EC-489A-4CF3-9432-3178DA491920}"/>
    <cellStyle name="Normal 3 52 2" xfId="4471" xr:uid="{6FCA2FB4-96D1-4842-8FF7-D9C573FBDDE9}"/>
    <cellStyle name="Normal 3 53" xfId="4472" xr:uid="{8F1AD672-3EF0-4379-B102-641AC45F4EED}"/>
    <cellStyle name="Normal 3 53 2" xfId="4473" xr:uid="{F3431EB9-66C3-41E0-8A71-642A1E399C04}"/>
    <cellStyle name="Normal 3 54" xfId="4474" xr:uid="{F4044FFA-E010-4CBC-9CC9-2E8DE90B1F4C}"/>
    <cellStyle name="Normal 3 54 2" xfId="4475" xr:uid="{1F74541F-57BD-440D-A45A-F4F0B6BF7748}"/>
    <cellStyle name="Normal 3 55" xfId="4476" xr:uid="{338FEB8A-9961-417C-A75E-29CAE360DCB3}"/>
    <cellStyle name="Normal 3 55 2" xfId="4477" xr:uid="{F928FB7B-51A4-44CB-AFBE-E3013C2F6F66}"/>
    <cellStyle name="Normal 3 56" xfId="4478" xr:uid="{B4C726DC-D667-4312-8A7C-DF4384403EBE}"/>
    <cellStyle name="Normal 3 56 2" xfId="4479" xr:uid="{0195508D-0D22-4031-A4FE-EEAAD05EFE9F}"/>
    <cellStyle name="Normal 3 57" xfId="4480" xr:uid="{1625ED0E-8E33-4BD5-8013-5C2FCB7D0E95}"/>
    <cellStyle name="Normal 3 57 2" xfId="4481" xr:uid="{60A4989A-F849-4628-AD78-D41971101359}"/>
    <cellStyle name="Normal 3 58" xfId="4482" xr:uid="{5FBCD360-5D8C-47FD-AFFE-F77C4AF68DA1}"/>
    <cellStyle name="Normal 3 58 2" xfId="4483" xr:uid="{179C306B-8F18-42E9-BEBF-6434DDA7FEC0}"/>
    <cellStyle name="Normal 3 59" xfId="4484" xr:uid="{C50D3352-460A-4F76-BDBD-B8B55E3900C4}"/>
    <cellStyle name="Normal 3 59 2" xfId="4485" xr:uid="{B566A028-43BE-4B11-996E-47CC9BDC14CE}"/>
    <cellStyle name="Normal 3 6" xfId="4486" xr:uid="{01A1248D-8646-4267-9B8D-15333FCCFD2F}"/>
    <cellStyle name="Normal 3 6 10" xfId="4487" xr:uid="{B37C1F86-1316-47A7-8816-4866E764E118}"/>
    <cellStyle name="Normal 3 6 10 2" xfId="4488" xr:uid="{F3DE8520-A031-4F06-A92B-7BB9B3C36F64}"/>
    <cellStyle name="Normal 3 6 11" xfId="4489" xr:uid="{E529AD3A-830D-4B54-9B79-86409DC2A8BA}"/>
    <cellStyle name="Normal 3 6 11 2" xfId="4490" xr:uid="{DF7C1F0A-62B6-438D-AA9F-1F9CB68EBA02}"/>
    <cellStyle name="Normal 3 6 12" xfId="4491" xr:uid="{B76B8F30-CBBE-4626-8B0C-2F9F2086B6C4}"/>
    <cellStyle name="Normal 3 6 12 2" xfId="4492" xr:uid="{E440FAC4-85E2-489F-B501-4280B0928975}"/>
    <cellStyle name="Normal 3 6 13" xfId="4493" xr:uid="{4FF53C9E-7726-4D16-B0BA-50C65448D3F0}"/>
    <cellStyle name="Normal 3 6 13 2" xfId="4494" xr:uid="{8A1AB681-B3BF-42AB-B5C9-9FD301AFC434}"/>
    <cellStyle name="Normal 3 6 14" xfId="4495" xr:uid="{F0FC54B8-FE56-4CC4-B961-E81110369A9C}"/>
    <cellStyle name="Normal 3 6 14 2" xfId="4496" xr:uid="{EA844341-79BC-47A2-8950-1D17C18275C7}"/>
    <cellStyle name="Normal 3 6 15" xfId="4497" xr:uid="{67B19CCD-59E6-42C5-839B-E512C4437872}"/>
    <cellStyle name="Normal 3 6 15 2" xfId="4498" xr:uid="{5E7553E4-149C-4CA8-8D91-55E0E59D4FA0}"/>
    <cellStyle name="Normal 3 6 16" xfId="4499" xr:uid="{450986C5-1C4C-430C-A43D-24170F945275}"/>
    <cellStyle name="Normal 3 6 16 2" xfId="4500" xr:uid="{3EFEB3E8-62BC-45BF-B175-961AC61C150F}"/>
    <cellStyle name="Normal 3 6 17" xfId="4501" xr:uid="{8DAF541E-EFD6-4953-B5DB-3F1EE4E67BAB}"/>
    <cellStyle name="Normal 3 6 17 2" xfId="4502" xr:uid="{B59CDD9D-BC25-4AF1-A967-339069F17D8F}"/>
    <cellStyle name="Normal 3 6 18" xfId="4503" xr:uid="{8B472AE7-BCA0-49F8-B576-38EEEE917F76}"/>
    <cellStyle name="Normal 3 6 18 2" xfId="4504" xr:uid="{1736E19A-DAD8-46ED-BD30-EA3BEBB01236}"/>
    <cellStyle name="Normal 3 6 19" xfId="4505" xr:uid="{FDF51F75-F461-47CB-8A4D-306E7FC0288D}"/>
    <cellStyle name="Normal 3 6 19 2" xfId="4506" xr:uid="{089DE267-EA86-4FF1-91DE-794A1F0C910F}"/>
    <cellStyle name="Normal 3 6 2" xfId="4507" xr:uid="{19985F0E-CECF-4FA0-9081-D77D49829D53}"/>
    <cellStyle name="Normal 3 6 2 2" xfId="4508" xr:uid="{AF703837-B212-400E-AF5B-DCF6CAB25B4A}"/>
    <cellStyle name="Normal 3 6 20" xfId="4509" xr:uid="{67921054-71C6-424C-8AB0-F1A39BF70358}"/>
    <cellStyle name="Normal 3 6 20 2" xfId="4510" xr:uid="{2850F832-0EE3-444F-AE8B-EE7453BB38B6}"/>
    <cellStyle name="Normal 3 6 21" xfId="4511" xr:uid="{CCE4581B-B869-4123-93FC-AE703098EF08}"/>
    <cellStyle name="Normal 3 6 21 2" xfId="4512" xr:uid="{4B119EB0-FD3B-4A25-B642-3F283D01C697}"/>
    <cellStyle name="Normal 3 6 22" xfId="4513" xr:uid="{6BF948C3-B3CC-4A2B-807F-53686329E573}"/>
    <cellStyle name="Normal 3 6 22 2" xfId="4514" xr:uid="{B07D8445-20BC-489D-87E7-96E3C2E00268}"/>
    <cellStyle name="Normal 3 6 23" xfId="4515" xr:uid="{08EFD16B-8D9E-4D81-B2AF-334066914994}"/>
    <cellStyle name="Normal 3 6 23 2" xfId="4516" xr:uid="{619F9716-75D8-496D-8765-0654B8FBA52C}"/>
    <cellStyle name="Normal 3 6 24" xfId="4517" xr:uid="{833A0053-167D-4C14-B6FC-9760FC4D4AB4}"/>
    <cellStyle name="Normal 3 6 25" xfId="55180" xr:uid="{F36C50AE-FB99-42F5-8278-F9CBC4DC16D1}"/>
    <cellStyle name="Normal 3 6 3" xfId="4518" xr:uid="{771D24DD-91FB-4A50-A755-2C9678B41B86}"/>
    <cellStyle name="Normal 3 6 3 2" xfId="4519" xr:uid="{AAEA5DE1-2B87-4DD5-A532-299C09C9E64F}"/>
    <cellStyle name="Normal 3 6 4" xfId="4520" xr:uid="{1831070A-901B-41F5-9CCF-AF4177517F95}"/>
    <cellStyle name="Normal 3 6 4 2" xfId="4521" xr:uid="{2C571E63-8173-43C9-9E68-8E88DAED25CA}"/>
    <cellStyle name="Normal 3 6 5" xfId="4522" xr:uid="{B4D5311E-843A-4C0B-B75A-E1FB26722274}"/>
    <cellStyle name="Normal 3 6 5 2" xfId="4523" xr:uid="{821F18A5-3FE7-44B1-BE61-230EDF83A66C}"/>
    <cellStyle name="Normal 3 6 6" xfId="4524" xr:uid="{E9B9734F-5221-45D1-82D3-47CFC3C58576}"/>
    <cellStyle name="Normal 3 6 6 2" xfId="4525" xr:uid="{2C043322-B003-4761-A01E-C38EEFFD5EF6}"/>
    <cellStyle name="Normal 3 6 7" xfId="4526" xr:uid="{E8BFB613-6836-402C-A2CF-06F0862C2D18}"/>
    <cellStyle name="Normal 3 6 7 2" xfId="4527" xr:uid="{22B84076-6A31-4165-9CC7-55BCE451D82D}"/>
    <cellStyle name="Normal 3 6 8" xfId="4528" xr:uid="{63DD588B-9B0A-4B5D-BD23-BB3BB0AB3CDC}"/>
    <cellStyle name="Normal 3 6 8 2" xfId="4529" xr:uid="{E1318C57-F952-4D18-A336-1529AC8283C5}"/>
    <cellStyle name="Normal 3 6 9" xfId="4530" xr:uid="{EE261DE2-1CE2-44A8-8096-75574A83F922}"/>
    <cellStyle name="Normal 3 6 9 2" xfId="4531" xr:uid="{26555A19-2AA1-4B99-ADC7-0DE915274DF0}"/>
    <cellStyle name="Normal 3 60" xfId="4532" xr:uid="{8A8F2F3F-43F8-4374-92FF-32C763B660A3}"/>
    <cellStyle name="Normal 3 60 2" xfId="4533" xr:uid="{C12055E4-A06D-43A7-B37B-A297AEC8325C}"/>
    <cellStyle name="Normal 3 61" xfId="4534" xr:uid="{BE4F6C0B-E297-4A83-9E87-077A47236A12}"/>
    <cellStyle name="Normal 3 61 2" xfId="4535" xr:uid="{2806E820-2393-4893-AB86-97DFD53CAA2F}"/>
    <cellStyle name="Normal 3 62" xfId="4536" xr:uid="{DF22C4BB-A7F6-4883-AAC5-FDEECAAF03E8}"/>
    <cellStyle name="Normal 3 62 2" xfId="4537" xr:uid="{0165CDA4-CEA9-4F82-BE6D-4F4B23DCEA03}"/>
    <cellStyle name="Normal 3 63" xfId="4538" xr:uid="{086AB3A4-E86B-4E37-B228-275A011999E1}"/>
    <cellStyle name="Normal 3 63 2" xfId="4539" xr:uid="{A3E010E3-13F8-41B0-86FC-94C6831C40D2}"/>
    <cellStyle name="Normal 3 64" xfId="4540" xr:uid="{E0286BB0-1BD8-4B23-8C1B-BECF56E608F9}"/>
    <cellStyle name="Normal 3 64 2" xfId="4541" xr:uid="{FE2D775C-AA83-4FE0-80F6-715CCD166EFB}"/>
    <cellStyle name="Normal 3 65" xfId="4542" xr:uid="{A6580FDE-8E2B-4F82-9A8F-5AA742274EB4}"/>
    <cellStyle name="Normal 3 65 2" xfId="4543" xr:uid="{5206838E-3060-4F22-B92D-FAB198AA0640}"/>
    <cellStyle name="Normal 3 66" xfId="4544" xr:uid="{DE59A5AC-9221-4266-9AE7-7CD818260757}"/>
    <cellStyle name="Normal 3 66 2" xfId="5918" xr:uid="{88353540-CCA9-446A-A620-38A4660E8F18}"/>
    <cellStyle name="Normal 3 66 2 2" xfId="7264" xr:uid="{A582B5E6-D6D5-4CB9-9D35-5CD7C40E7F37}"/>
    <cellStyle name="Normal 3 66 2 3" xfId="8416" xr:uid="{E5A1FB2E-7BBF-4932-801B-DFC35F70D06A}"/>
    <cellStyle name="Normal 3 66 3" xfId="6699" xr:uid="{EA6C981E-CADC-4BDB-9D66-1274FA533F56}"/>
    <cellStyle name="Normal 3 66 4" xfId="7861" xr:uid="{157791EF-BF86-417D-A251-E295A0E381E9}"/>
    <cellStyle name="Normal 3 67" xfId="4545" xr:uid="{F77E3467-B922-474C-9BF0-12359B66B3D9}"/>
    <cellStyle name="Normal 3 68" xfId="8754" xr:uid="{576348B6-8F50-4392-B139-7CBC5340C13C}"/>
    <cellStyle name="Normal 3 69" xfId="2975" xr:uid="{F97DA313-4EE2-4E99-8FAE-946132828B68}"/>
    <cellStyle name="Normal 3 7" xfId="4546" xr:uid="{139193D2-45F7-4D56-A573-878BEE7B2997}"/>
    <cellStyle name="Normal 3 7 10" xfId="4547" xr:uid="{577FEC64-9504-420C-8CAD-11F3344B050C}"/>
    <cellStyle name="Normal 3 7 10 2" xfId="4548" xr:uid="{F02E75FA-7401-4471-AE0C-F08DB5BBA7E1}"/>
    <cellStyle name="Normal 3 7 11" xfId="4549" xr:uid="{B4BE4A49-64AB-49C8-B57C-CCE1B20A6D52}"/>
    <cellStyle name="Normal 3 7 11 2" xfId="4550" xr:uid="{6802503F-C72D-425F-A54E-B577917D3994}"/>
    <cellStyle name="Normal 3 7 12" xfId="4551" xr:uid="{69721E7F-F6A1-44E1-84BC-F88AC465CCD5}"/>
    <cellStyle name="Normal 3 7 12 2" xfId="4552" xr:uid="{B1BA97F7-7ACC-4890-B6E7-74428E735592}"/>
    <cellStyle name="Normal 3 7 13" xfId="4553" xr:uid="{1090412E-92DA-456E-9C23-A719E2926144}"/>
    <cellStyle name="Normal 3 7 13 2" xfId="4554" xr:uid="{C4AA4E9A-B8C2-4BEA-A6EF-AF4F0ACB1715}"/>
    <cellStyle name="Normal 3 7 14" xfId="4555" xr:uid="{D0AA1029-C180-4EA8-ADDC-991E3CDE4A16}"/>
    <cellStyle name="Normal 3 7 14 2" xfId="4556" xr:uid="{32C3E7B3-6A51-4844-B77F-FB32A76FD8F4}"/>
    <cellStyle name="Normal 3 7 15" xfId="4557" xr:uid="{1A81DB4D-B784-48C6-9B42-D375AFBCA238}"/>
    <cellStyle name="Normal 3 7 15 2" xfId="4558" xr:uid="{7E3AFB19-F577-4857-B7BD-1839320CF796}"/>
    <cellStyle name="Normal 3 7 16" xfId="4559" xr:uid="{6C586C91-EFE8-4184-8016-324676CD74CE}"/>
    <cellStyle name="Normal 3 7 16 2" xfId="4560" xr:uid="{6F034B68-7972-40AC-9136-E681A522CCC0}"/>
    <cellStyle name="Normal 3 7 17" xfId="4561" xr:uid="{4D89BE06-61A8-4A56-B22B-73B67C2E766F}"/>
    <cellStyle name="Normal 3 7 17 2" xfId="4562" xr:uid="{9935AE4A-1611-4BFB-8F91-B95FFB5B3499}"/>
    <cellStyle name="Normal 3 7 18" xfId="4563" xr:uid="{C7457AB6-966C-4182-B3EE-183830DB502D}"/>
    <cellStyle name="Normal 3 7 18 2" xfId="4564" xr:uid="{2CDA8D3B-7868-4D81-9973-D5C9CF19E604}"/>
    <cellStyle name="Normal 3 7 19" xfId="4565" xr:uid="{C405358D-2F9E-480D-994D-5E01DDCE02B7}"/>
    <cellStyle name="Normal 3 7 19 2" xfId="4566" xr:uid="{03425A0F-89F2-48AA-9EE0-2C73A3760C71}"/>
    <cellStyle name="Normal 3 7 2" xfId="4567" xr:uid="{73C21BA3-17BF-4439-956C-11A7F18DEB04}"/>
    <cellStyle name="Normal 3 7 2 2" xfId="4568" xr:uid="{08A94C99-B8A9-4EC9-9AEF-25C6C5943BC6}"/>
    <cellStyle name="Normal 3 7 20" xfId="4569" xr:uid="{7FBD3013-7B8D-4FF7-B24A-6B61E9CD7590}"/>
    <cellStyle name="Normal 3 7 20 2" xfId="4570" xr:uid="{ED190AC7-4EDD-4729-B9A8-1FE058455F75}"/>
    <cellStyle name="Normal 3 7 21" xfId="4571" xr:uid="{DDD3F294-08A4-47B5-931D-D9C0198C59DC}"/>
    <cellStyle name="Normal 3 7 21 2" xfId="4572" xr:uid="{AC5603C9-9DEB-4DDC-AD7B-4C289A62CA09}"/>
    <cellStyle name="Normal 3 7 22" xfId="4573" xr:uid="{F03F370B-8F58-4097-9A77-A67B94910D69}"/>
    <cellStyle name="Normal 3 7 22 2" xfId="4574" xr:uid="{7D138D68-B0F9-4614-A65E-E4092CFEBD3F}"/>
    <cellStyle name="Normal 3 7 23" xfId="4575" xr:uid="{72E3E298-CA74-4253-B39C-4D2B97EF7916}"/>
    <cellStyle name="Normal 3 7 23 2" xfId="4576" xr:uid="{C4906721-D4BF-4F72-A6EA-2664E8434200}"/>
    <cellStyle name="Normal 3 7 24" xfId="4577" xr:uid="{CD7E9A63-DD85-4884-AD98-DB7EF45E778F}"/>
    <cellStyle name="Normal 3 7 3" xfId="4578" xr:uid="{3CBCAB33-1416-4635-A56B-726C2C10984F}"/>
    <cellStyle name="Normal 3 7 3 2" xfId="4579" xr:uid="{F0DD01C3-77B2-4197-9472-D7E92F62A1EE}"/>
    <cellStyle name="Normal 3 7 4" xfId="4580" xr:uid="{DAB0764F-DB6D-45F4-A140-A3236DE30F88}"/>
    <cellStyle name="Normal 3 7 4 2" xfId="4581" xr:uid="{24BB801F-290F-4E95-9C28-88BF2285343D}"/>
    <cellStyle name="Normal 3 7 5" xfId="4582" xr:uid="{29CED327-E81C-493E-9D5E-4C8C85606B14}"/>
    <cellStyle name="Normal 3 7 5 2" xfId="4583" xr:uid="{EAE34F54-8F3D-49C6-ACE1-C8234F2D5AF0}"/>
    <cellStyle name="Normal 3 7 6" xfId="4584" xr:uid="{C365463A-1705-4CC3-8F89-D9255EF043DC}"/>
    <cellStyle name="Normal 3 7 6 2" xfId="4585" xr:uid="{788E6D1A-C5ED-466D-80A3-7E89CC57ED15}"/>
    <cellStyle name="Normal 3 7 7" xfId="4586" xr:uid="{6679E069-C0C1-4071-8CE1-9E235F696FC4}"/>
    <cellStyle name="Normal 3 7 7 2" xfId="4587" xr:uid="{EC845979-77FE-4BA7-9A0D-53AFD9988291}"/>
    <cellStyle name="Normal 3 7 8" xfId="4588" xr:uid="{157B3CE9-5F66-4A7B-8A31-4E860D4C4334}"/>
    <cellStyle name="Normal 3 7 8 2" xfId="4589" xr:uid="{4B116C85-2ABE-41DE-B4AF-26D860C4B772}"/>
    <cellStyle name="Normal 3 7 9" xfId="4590" xr:uid="{4367B319-C857-40EA-A0C0-B27B7DC768A7}"/>
    <cellStyle name="Normal 3 7 9 2" xfId="4591" xr:uid="{0FEE6B5B-D4E4-47F5-A8EA-60DC7E9309BA}"/>
    <cellStyle name="Normal 3 8" xfId="4592" xr:uid="{A9A92BB6-F80A-4ACE-B714-B8EB35F0B76B}"/>
    <cellStyle name="Normal 3 8 10" xfId="4593" xr:uid="{ED59A7E9-A034-4E60-9B7B-37829253103D}"/>
    <cellStyle name="Normal 3 8 10 2" xfId="4594" xr:uid="{5ECFECDB-C250-4FD8-BBC6-2B21B2B5DCBD}"/>
    <cellStyle name="Normal 3 8 11" xfId="4595" xr:uid="{8E1EDCE0-91F9-4C4C-92FC-8893971CF4FB}"/>
    <cellStyle name="Normal 3 8 11 2" xfId="4596" xr:uid="{BA3B8870-26B4-4856-846C-881DF2F6E6A0}"/>
    <cellStyle name="Normal 3 8 12" xfId="4597" xr:uid="{6A4FBB4D-236D-444E-BC7B-CC5DE32442E2}"/>
    <cellStyle name="Normal 3 8 12 2" xfId="4598" xr:uid="{BB254F76-0E3C-4084-8A77-9227B75BBE2E}"/>
    <cellStyle name="Normal 3 8 13" xfId="4599" xr:uid="{EA2C7B52-2029-41B9-9839-E49995EC71DC}"/>
    <cellStyle name="Normal 3 8 13 2" xfId="4600" xr:uid="{8E329F8E-A01B-4472-BFBE-2CEDA9B7CDFA}"/>
    <cellStyle name="Normal 3 8 14" xfId="4601" xr:uid="{EDF7AD10-4D65-4292-92F2-417A9D056DB2}"/>
    <cellStyle name="Normal 3 8 14 2" xfId="4602" xr:uid="{21F3EBDF-23FE-43C4-A397-68C35240A696}"/>
    <cellStyle name="Normal 3 8 15" xfId="4603" xr:uid="{54FC8234-A7FA-41C5-B185-AABEE6EBF961}"/>
    <cellStyle name="Normal 3 8 15 2" xfId="4604" xr:uid="{7846E42E-21B4-4416-A87A-528CAF163435}"/>
    <cellStyle name="Normal 3 8 16" xfId="4605" xr:uid="{59CC3C59-964D-43E2-BC60-8A488231E1F0}"/>
    <cellStyle name="Normal 3 8 16 2" xfId="4606" xr:uid="{F5C7BFFE-615D-4E18-8B16-8313B15B1FDE}"/>
    <cellStyle name="Normal 3 8 17" xfId="4607" xr:uid="{A86D3C07-42C6-435A-A421-1D9366AD006A}"/>
    <cellStyle name="Normal 3 8 17 2" xfId="4608" xr:uid="{1E034DC7-E29A-40EE-9C3B-146903744BB5}"/>
    <cellStyle name="Normal 3 8 18" xfId="4609" xr:uid="{DF51A969-8856-495B-B2F6-0F82B5DFE222}"/>
    <cellStyle name="Normal 3 8 18 2" xfId="4610" xr:uid="{73035C07-9BB6-48AE-B581-9AA954E703D3}"/>
    <cellStyle name="Normal 3 8 19" xfId="4611" xr:uid="{0DB3F09C-1A10-47D1-B625-E4B3AC233708}"/>
    <cellStyle name="Normal 3 8 19 2" xfId="4612" xr:uid="{A83EA7CD-677E-4182-AF97-213095BE8CAB}"/>
    <cellStyle name="Normal 3 8 2" xfId="4613" xr:uid="{049C0873-E77F-4139-B6B3-F98706D7019D}"/>
    <cellStyle name="Normal 3 8 2 2" xfId="4614" xr:uid="{FCA089A8-03E8-46B5-B009-174676B98B45}"/>
    <cellStyle name="Normal 3 8 20" xfId="4615" xr:uid="{6EFCB5B1-5654-4A1E-AFB6-941DE9B807A2}"/>
    <cellStyle name="Normal 3 8 20 2" xfId="4616" xr:uid="{E62B3FFF-882C-4495-8B80-515A6A9892B4}"/>
    <cellStyle name="Normal 3 8 21" xfId="4617" xr:uid="{F230DD60-660B-4F71-B5F1-46D9C5565F11}"/>
    <cellStyle name="Normal 3 8 21 2" xfId="4618" xr:uid="{5C1B9D15-08EC-451E-B9C0-5845B858F67D}"/>
    <cellStyle name="Normal 3 8 22" xfId="4619" xr:uid="{1BEAD880-620F-4E74-9D31-C34B0CD0CFC7}"/>
    <cellStyle name="Normal 3 8 22 2" xfId="4620" xr:uid="{BADDE241-00CD-45F5-8EAF-A140F8F37DC5}"/>
    <cellStyle name="Normal 3 8 23" xfId="4621" xr:uid="{F5D4ED8D-10AC-4595-AAAB-03C91AE116F1}"/>
    <cellStyle name="Normal 3 8 23 2" xfId="4622" xr:uid="{E2401EE0-2BF6-4FF8-8DB6-0F0F834D0520}"/>
    <cellStyle name="Normal 3 8 24" xfId="4623" xr:uid="{BE638ECC-B797-4E2E-9E11-8953EE0E3462}"/>
    <cellStyle name="Normal 3 8 3" xfId="4624" xr:uid="{4DB86D53-F9B9-4A30-8D7C-BF9F212CAD02}"/>
    <cellStyle name="Normal 3 8 3 2" xfId="4625" xr:uid="{BAA294CB-8AC7-4EE5-BCDC-0F8B0E54569A}"/>
    <cellStyle name="Normal 3 8 4" xfId="4626" xr:uid="{010A362C-76A9-4AD9-A74E-587F886C7949}"/>
    <cellStyle name="Normal 3 8 4 2" xfId="4627" xr:uid="{B6D6E759-FFD2-4E3D-88A5-FCC0998E9BCD}"/>
    <cellStyle name="Normal 3 8 5" xfId="4628" xr:uid="{185CE8FD-3579-4D18-A7AE-558F7B70DA9C}"/>
    <cellStyle name="Normal 3 8 5 2" xfId="4629" xr:uid="{484049D5-7D5C-4363-A6F6-8D2147F3D97D}"/>
    <cellStyle name="Normal 3 8 6" xfId="4630" xr:uid="{66B4046D-AADA-47EC-A27D-3212164D2360}"/>
    <cellStyle name="Normal 3 8 6 2" xfId="4631" xr:uid="{C777D2A1-690A-46C7-84CF-A4810049759F}"/>
    <cellStyle name="Normal 3 8 7" xfId="4632" xr:uid="{95467557-DB77-4D39-A54A-957246CDDA38}"/>
    <cellStyle name="Normal 3 8 7 2" xfId="4633" xr:uid="{9AC40A81-8270-4CB1-8E4B-0CD4C426067A}"/>
    <cellStyle name="Normal 3 8 8" xfId="4634" xr:uid="{36C7827A-28ED-481B-8FFC-A7CDB037A064}"/>
    <cellStyle name="Normal 3 8 8 2" xfId="4635" xr:uid="{25D21203-40E8-4409-8DB1-4DD9D87816E6}"/>
    <cellStyle name="Normal 3 8 9" xfId="4636" xr:uid="{E2FB7DCB-6651-4A93-88FF-8AFA35CA9B2B}"/>
    <cellStyle name="Normal 3 8 9 2" xfId="4637" xr:uid="{926511AF-6F4A-44C3-B45B-502917BC7142}"/>
    <cellStyle name="Normal 3 9" xfId="4638" xr:uid="{B5DB2898-114E-43B3-996D-43CF7E72640F}"/>
    <cellStyle name="Normal 3 9 10" xfId="4639" xr:uid="{F5925B74-AE6D-4734-9F73-3D721B0D688B}"/>
    <cellStyle name="Normal 3 9 10 2" xfId="4640" xr:uid="{855090AA-2019-4691-BDED-E28A9DF29521}"/>
    <cellStyle name="Normal 3 9 11" xfId="4641" xr:uid="{4BA6268D-B50E-44D4-99DB-17F69DD52BD4}"/>
    <cellStyle name="Normal 3 9 11 2" xfId="4642" xr:uid="{9D46201F-41F4-444D-B2A5-C322D4F132EB}"/>
    <cellStyle name="Normal 3 9 12" xfId="4643" xr:uid="{DAAE5BD4-621F-4CF8-879B-621E6133AF72}"/>
    <cellStyle name="Normal 3 9 12 2" xfId="4644" xr:uid="{32F983E2-D8F6-4DC9-A162-E74A9ED33F4D}"/>
    <cellStyle name="Normal 3 9 13" xfId="4645" xr:uid="{BD6900AC-701B-4CB5-B4CB-6953EFFCD01F}"/>
    <cellStyle name="Normal 3 9 13 2" xfId="4646" xr:uid="{E2C851A9-3559-4973-B515-4858A1E4923C}"/>
    <cellStyle name="Normal 3 9 14" xfId="4647" xr:uid="{19CAB853-1ADD-4FB3-ADEA-DB0451C47CB6}"/>
    <cellStyle name="Normal 3 9 14 2" xfId="4648" xr:uid="{7DDD1FF0-3435-4606-9ADE-C035142A8596}"/>
    <cellStyle name="Normal 3 9 15" xfId="4649" xr:uid="{CF787A13-484F-43D2-9319-7395883BA29A}"/>
    <cellStyle name="Normal 3 9 15 2" xfId="4650" xr:uid="{D0482180-089D-4B47-91F3-43BE263F8379}"/>
    <cellStyle name="Normal 3 9 16" xfId="4651" xr:uid="{E073236A-415E-48B7-8F88-D185299B64A3}"/>
    <cellStyle name="Normal 3 9 16 2" xfId="4652" xr:uid="{1F894DB5-C0ED-46D1-B216-24EBC83D2798}"/>
    <cellStyle name="Normal 3 9 17" xfId="4653" xr:uid="{A90BD890-060E-4F7D-87C2-3BA4309DCD33}"/>
    <cellStyle name="Normal 3 9 17 2" xfId="4654" xr:uid="{E04078E0-8524-48ED-A348-47A73CB8E297}"/>
    <cellStyle name="Normal 3 9 18" xfId="4655" xr:uid="{246CB2A0-0509-428F-8A3B-29E4C761307C}"/>
    <cellStyle name="Normal 3 9 18 2" xfId="4656" xr:uid="{016B18E6-5858-4BBD-8E13-4FFF45BA98DB}"/>
    <cellStyle name="Normal 3 9 19" xfId="4657" xr:uid="{167D4AC9-60EF-416D-95B3-5DF94947D27F}"/>
    <cellStyle name="Normal 3 9 19 2" xfId="4658" xr:uid="{B3B166C7-7890-4691-B95D-C189D3FA5DE3}"/>
    <cellStyle name="Normal 3 9 2" xfId="4659" xr:uid="{72592040-690C-49EA-9A07-AEB4801F92DD}"/>
    <cellStyle name="Normal 3 9 2 2" xfId="4660" xr:uid="{F2FDC0A6-CFDD-4C20-A5F3-24DF9BDB108A}"/>
    <cellStyle name="Normal 3 9 20" xfId="4661" xr:uid="{173C812B-1192-4A42-BC54-DF6F30AB4F72}"/>
    <cellStyle name="Normal 3 9 20 2" xfId="4662" xr:uid="{DB20E4A5-B709-49B5-88BE-CFE27830C3A6}"/>
    <cellStyle name="Normal 3 9 21" xfId="4663" xr:uid="{EE44C1A9-AB05-4C90-B038-26AEAC9760A3}"/>
    <cellStyle name="Normal 3 9 21 2" xfId="4664" xr:uid="{1A43B72B-5173-441C-9C7E-EF00563CF957}"/>
    <cellStyle name="Normal 3 9 22" xfId="4665" xr:uid="{8873E3AC-6943-4B20-AF50-E7E7E88745D3}"/>
    <cellStyle name="Normal 3 9 22 2" xfId="4666" xr:uid="{59A7B94B-951D-4374-9973-42981A1BA8B5}"/>
    <cellStyle name="Normal 3 9 23" xfId="4667" xr:uid="{457DCA3C-5A41-4A6F-866A-BEB99AD73DB5}"/>
    <cellStyle name="Normal 3 9 23 2" xfId="4668" xr:uid="{96B3A44D-B624-450B-A48A-78255F820DEF}"/>
    <cellStyle name="Normal 3 9 24" xfId="4669" xr:uid="{1E96C318-46BC-4F42-BE86-5E89E1E332AE}"/>
    <cellStyle name="Normal 3 9 3" xfId="4670" xr:uid="{C642D7A7-3491-4F1E-8865-E2CC2E38EA66}"/>
    <cellStyle name="Normal 3 9 3 2" xfId="4671" xr:uid="{E1E285F3-D8E7-4067-8D20-465F4E50D74F}"/>
    <cellStyle name="Normal 3 9 4" xfId="4672" xr:uid="{00A4C9CE-C1AA-47B4-ADCB-9A20F7C5451E}"/>
    <cellStyle name="Normal 3 9 4 2" xfId="4673" xr:uid="{E40EA502-6E93-4012-9DC6-05DA603F4768}"/>
    <cellStyle name="Normal 3 9 5" xfId="4674" xr:uid="{41E347A1-E79E-4243-838B-E012D206D790}"/>
    <cellStyle name="Normal 3 9 5 2" xfId="4675" xr:uid="{CA1CA1F5-7862-4B74-AB21-1E5E585BB5A6}"/>
    <cellStyle name="Normal 3 9 6" xfId="4676" xr:uid="{00190122-6A1B-4754-8574-BED1B0F00AB1}"/>
    <cellStyle name="Normal 3 9 6 2" xfId="4677" xr:uid="{D0A8A4C5-6DA9-446C-9F70-9A649A0054A3}"/>
    <cellStyle name="Normal 3 9 7" xfId="4678" xr:uid="{7B7A4C97-5B55-467D-85D6-A8D15B52E30D}"/>
    <cellStyle name="Normal 3 9 7 2" xfId="4679" xr:uid="{A62B34CD-C1FD-4E6B-80DA-B359009C22AA}"/>
    <cellStyle name="Normal 3 9 8" xfId="4680" xr:uid="{2F8C5230-C62B-46DF-8C91-E4B410A3118F}"/>
    <cellStyle name="Normal 3 9 8 2" xfId="4681" xr:uid="{3B4BCB1B-B848-469F-8454-9BE9FDCB7C03}"/>
    <cellStyle name="Normal 3 9 9" xfId="4682" xr:uid="{DE71EC1C-F97E-4B36-B517-D7939FB137DF}"/>
    <cellStyle name="Normal 3 9 9 2" xfId="4683" xr:uid="{9F565A70-FA67-4D76-B3F3-71115EC7D284}"/>
    <cellStyle name="Normal 3_Incentive Updates" xfId="4684" xr:uid="{127A062F-1084-42F0-83D6-7D910E6DAEB1}"/>
    <cellStyle name="Normal 30" xfId="4685" xr:uid="{E9DB5F95-B398-46B1-B7BA-1B5F30DE7686}"/>
    <cellStyle name="Normal 30 2" xfId="8757" xr:uid="{A38EDDDE-BF57-4FAA-AEE4-B3D31219D45A}"/>
    <cellStyle name="Normal 30 3" xfId="9362" xr:uid="{77CA08D9-C129-4F7F-8B23-DE0CDCB26B0B}"/>
    <cellStyle name="Normal 30 3 10" xfId="14652" xr:uid="{4B4391A9-0223-49F6-A80C-7642049B3F52}"/>
    <cellStyle name="Normal 30 3 10 2" xfId="44970" xr:uid="{3324C72A-EBCF-4F69-AF82-605A2F5650E5}"/>
    <cellStyle name="Normal 30 3 10 3" xfId="29745" xr:uid="{89874F01-35B6-4BD2-B3AA-A1A40C29F3F3}"/>
    <cellStyle name="Normal 30 3 11" xfId="39961" xr:uid="{4EAF4657-BE55-4BE7-BF6E-E6EDBD6A9658}"/>
    <cellStyle name="Normal 30 3 12" xfId="24730" xr:uid="{8891CE9F-9D90-420F-8A31-771CC6A27056}"/>
    <cellStyle name="Normal 30 3 2" xfId="9644" xr:uid="{D8A78578-9E27-4817-91F8-D90E4499272F}"/>
    <cellStyle name="Normal 30 3 2 10" xfId="40013" xr:uid="{CF0EF028-C7AA-4E84-9AD1-A63F6DB7783C}"/>
    <cellStyle name="Normal 30 3 2 11" xfId="24784" xr:uid="{332B6B89-EFB3-4B42-8266-9F6A272908AF}"/>
    <cellStyle name="Normal 30 3 2 2" xfId="9751" xr:uid="{F5D630E5-07B8-467C-ADAB-9542333EA082}"/>
    <cellStyle name="Normal 30 3 2 2 10" xfId="24888" xr:uid="{9F5740E4-059D-41F5-AAE2-0F2B91F5E359}"/>
    <cellStyle name="Normal 30 3 2 2 2" xfId="9965" xr:uid="{B8A3AFA5-C549-4F6A-A9B0-4924A1751704}"/>
    <cellStyle name="Normal 30 3 2 2 2 2" xfId="10385" xr:uid="{C9CF81F5-9443-4808-BA15-5EF36133E34E}"/>
    <cellStyle name="Normal 30 3 2 2 2 2 2" xfId="11223" xr:uid="{32B233A6-8E48-49D5-A0DB-9E8A6E9BB3C8}"/>
    <cellStyle name="Normal 30 3 2 2 2 2 2 2" xfId="12910" xr:uid="{92EB83EB-A608-471C-8A20-70E711936027}"/>
    <cellStyle name="Normal 30 3 2 2 2 2 2 2 2" xfId="22962" xr:uid="{DBAB35A7-EF03-4687-9941-D4C675DAA6BA}"/>
    <cellStyle name="Normal 30 3 2 2 2 2 2 2 2 2" xfId="53276" xr:uid="{0F201975-55B4-4AF1-A3BA-A53635F00648}"/>
    <cellStyle name="Normal 30 3 2 2 2 2 2 2 2 3" xfId="38051" xr:uid="{4A916196-3F2E-4DE1-953E-4EA682903F55}"/>
    <cellStyle name="Normal 30 3 2 2 2 2 2 2 3" xfId="17943" xr:uid="{4F645A73-4C42-4D7F-83D2-274C6FFA463D}"/>
    <cellStyle name="Normal 30 3 2 2 2 2 2 2 3 2" xfId="48259" xr:uid="{B3E8DF02-4319-4EB9-860E-318AFA3F1F0B}"/>
    <cellStyle name="Normal 30 3 2 2 2 2 2 2 3 3" xfId="33034" xr:uid="{67831157-1F5B-4FE5-BF30-B2BEADADEF70}"/>
    <cellStyle name="Normal 30 3 2 2 2 2 2 2 4" xfId="43246" xr:uid="{A6407170-8706-4C76-B2A3-97752F3F3A9E}"/>
    <cellStyle name="Normal 30 3 2 2 2 2 2 2 5" xfId="28021" xr:uid="{7D073FF7-915E-4FF3-9174-88E0B0684240}"/>
    <cellStyle name="Normal 30 3 2 2 2 2 2 3" xfId="14590" xr:uid="{9EC1C89D-62B8-486F-B7C3-7F06AE4F6A3F}"/>
    <cellStyle name="Normal 30 3 2 2 2 2 2 3 2" xfId="24633" xr:uid="{837E90DC-BF5B-4658-A1C8-866DC8C4B1A5}"/>
    <cellStyle name="Normal 30 3 2 2 2 2 2 3 2 2" xfId="54947" xr:uid="{6C1AC19D-B943-4E87-87C5-FA86FA1E5AE6}"/>
    <cellStyle name="Normal 30 3 2 2 2 2 2 3 2 3" xfId="39722" xr:uid="{B4E9F5E9-439D-4DBF-B7B5-8C922A5C6FAF}"/>
    <cellStyle name="Normal 30 3 2 2 2 2 2 3 3" xfId="19614" xr:uid="{CC2E86AA-8EFE-42E2-95DD-D40FFB61B9B9}"/>
    <cellStyle name="Normal 30 3 2 2 2 2 2 3 3 2" xfId="49930" xr:uid="{B78594BD-5CFE-4F51-9158-AECDF1FB4B17}"/>
    <cellStyle name="Normal 30 3 2 2 2 2 2 3 3 3" xfId="34705" xr:uid="{F65B5410-4FC2-4CA1-B8D8-B3BF86C85874}"/>
    <cellStyle name="Normal 30 3 2 2 2 2 2 3 4" xfId="44917" xr:uid="{001C669E-CA71-41D0-B434-FFE220BD9371}"/>
    <cellStyle name="Normal 30 3 2 2 2 2 2 3 5" xfId="29692" xr:uid="{B4C4C15A-674C-48B8-B716-76DC40D6DDC3}"/>
    <cellStyle name="Normal 30 3 2 2 2 2 2 4" xfId="21291" xr:uid="{FC020227-97C8-4B05-8EDA-E5484F2D8473}"/>
    <cellStyle name="Normal 30 3 2 2 2 2 2 4 2" xfId="51605" xr:uid="{118E087D-B8C4-4C86-BAD2-24A771244828}"/>
    <cellStyle name="Normal 30 3 2 2 2 2 2 4 3" xfId="36380" xr:uid="{0DD0587B-25F8-48E3-B98F-DB885FEF2BFF}"/>
    <cellStyle name="Normal 30 3 2 2 2 2 2 5" xfId="16271" xr:uid="{2BADC171-497B-4A30-9568-3EBF69F6AA94}"/>
    <cellStyle name="Normal 30 3 2 2 2 2 2 5 2" xfId="46588" xr:uid="{418C6C45-3BF6-43DC-AB32-FB13551BA83B}"/>
    <cellStyle name="Normal 30 3 2 2 2 2 2 5 3" xfId="31363" xr:uid="{DAEC7361-6AE4-4F4A-9FDB-A183DBC7A6E4}"/>
    <cellStyle name="Normal 30 3 2 2 2 2 2 6" xfId="41576" xr:uid="{35702135-5538-4A2F-B58F-F9DA7F8C9576}"/>
    <cellStyle name="Normal 30 3 2 2 2 2 2 7" xfId="26350" xr:uid="{3CA3C200-4541-403E-BD6D-E1C7E45806EE}"/>
    <cellStyle name="Normal 30 3 2 2 2 2 3" xfId="12073" xr:uid="{A0A5CBC6-7AFE-406B-9BB6-AFF9ED532940}"/>
    <cellStyle name="Normal 30 3 2 2 2 2 3 2" xfId="22126" xr:uid="{EF6903C9-2606-4B12-93AD-65E19539CFB1}"/>
    <cellStyle name="Normal 30 3 2 2 2 2 3 2 2" xfId="52440" xr:uid="{BAECD550-D814-4521-A1D7-698E4E0D14B7}"/>
    <cellStyle name="Normal 30 3 2 2 2 2 3 2 3" xfId="37215" xr:uid="{0A9C60B1-908B-416C-BEB4-9F3C93106E7F}"/>
    <cellStyle name="Normal 30 3 2 2 2 2 3 3" xfId="17107" xr:uid="{DDB86988-C02C-4B77-A203-E224A297314A}"/>
    <cellStyle name="Normal 30 3 2 2 2 2 3 3 2" xfId="47423" xr:uid="{8ABF2CC6-412F-4348-86AA-962F276759F1}"/>
    <cellStyle name="Normal 30 3 2 2 2 2 3 3 3" xfId="32198" xr:uid="{3DB11E87-5BEA-4E8B-8A4F-BDD97DEA7F84}"/>
    <cellStyle name="Normal 30 3 2 2 2 2 3 4" xfId="42410" xr:uid="{6C1F3CDE-35BA-476B-980F-28FF37EEA6CF}"/>
    <cellStyle name="Normal 30 3 2 2 2 2 3 5" xfId="27185" xr:uid="{3F20F248-860E-4EE7-8E8D-EFAF3F6C13CD}"/>
    <cellStyle name="Normal 30 3 2 2 2 2 4" xfId="13754" xr:uid="{C831AF6A-ADC2-41C5-A9EC-2E39A7BAD8D3}"/>
    <cellStyle name="Normal 30 3 2 2 2 2 4 2" xfId="23797" xr:uid="{22EC6354-1D5C-4B6E-A96D-9C64AF42E671}"/>
    <cellStyle name="Normal 30 3 2 2 2 2 4 2 2" xfId="54111" xr:uid="{DF9967C6-AC11-457C-878B-D96C423E9DB8}"/>
    <cellStyle name="Normal 30 3 2 2 2 2 4 2 3" xfId="38886" xr:uid="{804E5489-F5F5-4FBB-9127-08E51A311884}"/>
    <cellStyle name="Normal 30 3 2 2 2 2 4 3" xfId="18778" xr:uid="{79DF6579-25D0-4404-B363-1486F75DAECC}"/>
    <cellStyle name="Normal 30 3 2 2 2 2 4 3 2" xfId="49094" xr:uid="{7A3D0CD1-D139-4310-8B6D-69D23CAB1519}"/>
    <cellStyle name="Normal 30 3 2 2 2 2 4 3 3" xfId="33869" xr:uid="{F1330E61-94D4-430E-BFC1-CBC17A292895}"/>
    <cellStyle name="Normal 30 3 2 2 2 2 4 4" xfId="44081" xr:uid="{676DE2DB-0ECF-4C9B-8BDC-EE4F7843F949}"/>
    <cellStyle name="Normal 30 3 2 2 2 2 4 5" xfId="28856" xr:uid="{1572067B-C1E2-4001-8EE5-FA4127232CF8}"/>
    <cellStyle name="Normal 30 3 2 2 2 2 5" xfId="20455" xr:uid="{3EFF8D19-48A6-4A74-BAFA-AEE17B403479}"/>
    <cellStyle name="Normal 30 3 2 2 2 2 5 2" xfId="50769" xr:uid="{3E5F5933-F816-4DFD-8C67-384CA7515190}"/>
    <cellStyle name="Normal 30 3 2 2 2 2 5 3" xfId="35544" xr:uid="{D473B136-A018-48FE-89FF-94D918A8F773}"/>
    <cellStyle name="Normal 30 3 2 2 2 2 6" xfId="15435" xr:uid="{85143149-DEA1-4C29-B3D3-5C9D67F4F8C2}"/>
    <cellStyle name="Normal 30 3 2 2 2 2 6 2" xfId="45752" xr:uid="{3A11FF89-7211-488F-9932-D1904275216D}"/>
    <cellStyle name="Normal 30 3 2 2 2 2 6 3" xfId="30527" xr:uid="{DF661DFB-57C6-420B-89CA-FD0D70AC2CC1}"/>
    <cellStyle name="Normal 30 3 2 2 2 2 7" xfId="40740" xr:uid="{64EDE8D5-2B54-4027-AE6C-AFC955D680B8}"/>
    <cellStyle name="Normal 30 3 2 2 2 2 8" xfId="25514" xr:uid="{B2F16A93-02A7-4590-8EE9-1612D06ED85D}"/>
    <cellStyle name="Normal 30 3 2 2 2 3" xfId="10805" xr:uid="{97E13EEF-732C-4BA3-94BB-8375114E6789}"/>
    <cellStyle name="Normal 30 3 2 2 2 3 2" xfId="12492" xr:uid="{7CE829EC-7809-41BC-A2B0-827C7A9B565E}"/>
    <cellStyle name="Normal 30 3 2 2 2 3 2 2" xfId="22544" xr:uid="{60A2FF40-8A6B-4407-80FC-4BDCCB43651F}"/>
    <cellStyle name="Normal 30 3 2 2 2 3 2 2 2" xfId="52858" xr:uid="{A8424560-50AC-474E-A42B-BB8FA1D2A322}"/>
    <cellStyle name="Normal 30 3 2 2 2 3 2 2 3" xfId="37633" xr:uid="{8E67B5F4-1EC6-4480-A4DF-FB2645CC65C3}"/>
    <cellStyle name="Normal 30 3 2 2 2 3 2 3" xfId="17525" xr:uid="{CF28C513-59A1-43D7-88E6-2150C1807D48}"/>
    <cellStyle name="Normal 30 3 2 2 2 3 2 3 2" xfId="47841" xr:uid="{9785D738-A600-43AC-AF17-1F8A0AF216FC}"/>
    <cellStyle name="Normal 30 3 2 2 2 3 2 3 3" xfId="32616" xr:uid="{9621094F-8EF3-487B-867D-5C7F31BB9B8D}"/>
    <cellStyle name="Normal 30 3 2 2 2 3 2 4" xfId="42828" xr:uid="{155D128C-1275-4B5C-86F9-5877D12C956F}"/>
    <cellStyle name="Normal 30 3 2 2 2 3 2 5" xfId="27603" xr:uid="{12869BD7-A71B-4829-803D-899E45045F52}"/>
    <cellStyle name="Normal 30 3 2 2 2 3 3" xfId="14172" xr:uid="{04EE3317-0179-45AE-9A12-115073D06927}"/>
    <cellStyle name="Normal 30 3 2 2 2 3 3 2" xfId="24215" xr:uid="{F2E3A9CA-16A5-41A6-A7D6-DB3668E5E6C6}"/>
    <cellStyle name="Normal 30 3 2 2 2 3 3 2 2" xfId="54529" xr:uid="{67A143A7-571B-4B16-B7DF-4839750EDEB3}"/>
    <cellStyle name="Normal 30 3 2 2 2 3 3 2 3" xfId="39304" xr:uid="{6443B4BF-0588-44CD-8EA1-131ACD78D83A}"/>
    <cellStyle name="Normal 30 3 2 2 2 3 3 3" xfId="19196" xr:uid="{F57B5F93-DD07-4774-B72E-BED57CBCD23E}"/>
    <cellStyle name="Normal 30 3 2 2 2 3 3 3 2" xfId="49512" xr:uid="{36451905-9486-480E-A2BB-DB2130CC99C8}"/>
    <cellStyle name="Normal 30 3 2 2 2 3 3 3 3" xfId="34287" xr:uid="{DAFC6769-7489-406F-A162-ABB1EF9C736F}"/>
    <cellStyle name="Normal 30 3 2 2 2 3 3 4" xfId="44499" xr:uid="{C1F44A15-40BB-43D5-855C-C4220253FEF6}"/>
    <cellStyle name="Normal 30 3 2 2 2 3 3 5" xfId="29274" xr:uid="{856507C1-B211-4C15-8E31-CCC86349B547}"/>
    <cellStyle name="Normal 30 3 2 2 2 3 4" xfId="20873" xr:uid="{C8CF66CC-5264-4E44-88B8-E6C794342C2B}"/>
    <cellStyle name="Normal 30 3 2 2 2 3 4 2" xfId="51187" xr:uid="{8BC4CDE4-D26B-4431-B4F0-E9C465AEC341}"/>
    <cellStyle name="Normal 30 3 2 2 2 3 4 3" xfId="35962" xr:uid="{D89C09A2-55BB-4B62-913F-178442D7B48C}"/>
    <cellStyle name="Normal 30 3 2 2 2 3 5" xfId="15853" xr:uid="{E6B84E74-448E-481A-A4B6-351DE1A663CF}"/>
    <cellStyle name="Normal 30 3 2 2 2 3 5 2" xfId="46170" xr:uid="{15BB85BF-4EB3-41AD-B41A-FBDF6A03C46C}"/>
    <cellStyle name="Normal 30 3 2 2 2 3 5 3" xfId="30945" xr:uid="{4EDB0905-24BC-4E0E-B67E-6212D176EBFF}"/>
    <cellStyle name="Normal 30 3 2 2 2 3 6" xfId="41158" xr:uid="{7485B520-BA8B-447F-ADD9-28E94A7EAF30}"/>
    <cellStyle name="Normal 30 3 2 2 2 3 7" xfId="25932" xr:uid="{DEDE5BA4-D9A0-4A01-BBC6-EA279CC8CE89}"/>
    <cellStyle name="Normal 30 3 2 2 2 4" xfId="11655" xr:uid="{FBD4C5BB-48D6-49F7-81E6-314EFD426E15}"/>
    <cellStyle name="Normal 30 3 2 2 2 4 2" xfId="21708" xr:uid="{43AE00D2-6FB2-41C6-B0BD-DD2565C6E07A}"/>
    <cellStyle name="Normal 30 3 2 2 2 4 2 2" xfId="52022" xr:uid="{B342DB50-445B-4973-B235-6E01BA87CDBF}"/>
    <cellStyle name="Normal 30 3 2 2 2 4 2 3" xfId="36797" xr:uid="{CAF04702-2E11-4D8E-926B-B073BC47D43D}"/>
    <cellStyle name="Normal 30 3 2 2 2 4 3" xfId="16689" xr:uid="{DED76801-098C-4B78-9690-729FE12949AC}"/>
    <cellStyle name="Normal 30 3 2 2 2 4 3 2" xfId="47005" xr:uid="{4E0CF36F-9306-4BD3-9389-B1A1AD06C0C2}"/>
    <cellStyle name="Normal 30 3 2 2 2 4 3 3" xfId="31780" xr:uid="{793AB10C-410B-4FFC-9908-72C7E692312D}"/>
    <cellStyle name="Normal 30 3 2 2 2 4 4" xfId="41992" xr:uid="{87FC4642-58CE-4C21-856C-7075EC4A1568}"/>
    <cellStyle name="Normal 30 3 2 2 2 4 5" xfId="26767" xr:uid="{E1A52FA4-04E8-481A-B941-B4F6D398582A}"/>
    <cellStyle name="Normal 30 3 2 2 2 5" xfId="13336" xr:uid="{5D86C827-94DC-4287-9006-B7D53529C9C5}"/>
    <cellStyle name="Normal 30 3 2 2 2 5 2" xfId="23379" xr:uid="{C9D307E0-12C9-417D-BDFC-75CFCE190917}"/>
    <cellStyle name="Normal 30 3 2 2 2 5 2 2" xfId="53693" xr:uid="{8A922020-25A5-4D33-AD00-F8092903995B}"/>
    <cellStyle name="Normal 30 3 2 2 2 5 2 3" xfId="38468" xr:uid="{CBD24540-0F34-4C32-8804-69351C05753F}"/>
    <cellStyle name="Normal 30 3 2 2 2 5 3" xfId="18360" xr:uid="{05C79D60-03C4-4ED0-A1FB-8A8ECBFAF3EF}"/>
    <cellStyle name="Normal 30 3 2 2 2 5 3 2" xfId="48676" xr:uid="{8E5B263A-49EA-41E1-85B9-EA1578F0C597}"/>
    <cellStyle name="Normal 30 3 2 2 2 5 3 3" xfId="33451" xr:uid="{BC9B057D-2CBA-42A1-AFFD-D07EE5E666F3}"/>
    <cellStyle name="Normal 30 3 2 2 2 5 4" xfId="43663" xr:uid="{19806C22-B694-4D89-9DFF-28F2F218C0FF}"/>
    <cellStyle name="Normal 30 3 2 2 2 5 5" xfId="28438" xr:uid="{E77BAA14-9B2C-4527-8A60-6256F219BC4F}"/>
    <cellStyle name="Normal 30 3 2 2 2 6" xfId="20037" xr:uid="{747E0156-2CE1-49DF-9CD7-291C3C39621A}"/>
    <cellStyle name="Normal 30 3 2 2 2 6 2" xfId="50351" xr:uid="{FAA58C68-B708-4366-9B21-9D54F0AB9855}"/>
    <cellStyle name="Normal 30 3 2 2 2 6 3" xfId="35126" xr:uid="{8830A597-9F14-4AD4-A67A-BF37467D0737}"/>
    <cellStyle name="Normal 30 3 2 2 2 7" xfId="15017" xr:uid="{FA0C5939-CCA8-4F2C-9220-69E6727CECA6}"/>
    <cellStyle name="Normal 30 3 2 2 2 7 2" xfId="45334" xr:uid="{D569B3D0-A22A-4E21-A245-458E2C915C7C}"/>
    <cellStyle name="Normal 30 3 2 2 2 7 3" xfId="30109" xr:uid="{246C8ED1-C434-40D2-B929-02A3A37CC464}"/>
    <cellStyle name="Normal 30 3 2 2 2 8" xfId="40322" xr:uid="{5651EABC-76BA-4695-AE65-8010440A051C}"/>
    <cellStyle name="Normal 30 3 2 2 2 9" xfId="25096" xr:uid="{12CC3E18-3FC1-4C09-90DC-B2F0FEC3B41D}"/>
    <cellStyle name="Normal 30 3 2 2 3" xfId="10177" xr:uid="{40A56611-B3A3-4668-AC17-3CDB0F52DC48}"/>
    <cellStyle name="Normal 30 3 2 2 3 2" xfId="11015" xr:uid="{655A6D70-66C8-4BB1-BAB9-04ABA932C707}"/>
    <cellStyle name="Normal 30 3 2 2 3 2 2" xfId="12702" xr:uid="{F15A20F2-D893-487F-9E12-33FC698AE642}"/>
    <cellStyle name="Normal 30 3 2 2 3 2 2 2" xfId="22754" xr:uid="{07BB384A-C8CB-4957-BE6D-13CBC38212A5}"/>
    <cellStyle name="Normal 30 3 2 2 3 2 2 2 2" xfId="53068" xr:uid="{6BB7B2A0-AC6A-4F8B-B04F-3F8F4ADFAFDB}"/>
    <cellStyle name="Normal 30 3 2 2 3 2 2 2 3" xfId="37843" xr:uid="{E304D8F3-0BD9-4372-BD74-544382D0498C}"/>
    <cellStyle name="Normal 30 3 2 2 3 2 2 3" xfId="17735" xr:uid="{F7A2692F-5647-4EBC-8ED8-A1616A55387E}"/>
    <cellStyle name="Normal 30 3 2 2 3 2 2 3 2" xfId="48051" xr:uid="{3B14176D-E476-4FB0-84A0-9E59281FABC8}"/>
    <cellStyle name="Normal 30 3 2 2 3 2 2 3 3" xfId="32826" xr:uid="{AD7855EC-3831-40D2-B18E-98FA3345A7DC}"/>
    <cellStyle name="Normal 30 3 2 2 3 2 2 4" xfId="43038" xr:uid="{ED6FEAE8-742E-4CDE-9786-5BCD283F103B}"/>
    <cellStyle name="Normal 30 3 2 2 3 2 2 5" xfId="27813" xr:uid="{A06B0108-DEF2-4A79-8D8E-7082C35D70A3}"/>
    <cellStyle name="Normal 30 3 2 2 3 2 3" xfId="14382" xr:uid="{0C9E23C8-05C4-4542-809B-3007BBAD72A8}"/>
    <cellStyle name="Normal 30 3 2 2 3 2 3 2" xfId="24425" xr:uid="{844D1CD4-9817-4A48-B5EA-9D8014BA0CEA}"/>
    <cellStyle name="Normal 30 3 2 2 3 2 3 2 2" xfId="54739" xr:uid="{F2ECAFF8-DD16-4574-A830-1D3BA08672A5}"/>
    <cellStyle name="Normal 30 3 2 2 3 2 3 2 3" xfId="39514" xr:uid="{54576133-25C0-4143-9F14-B933DF1C3545}"/>
    <cellStyle name="Normal 30 3 2 2 3 2 3 3" xfId="19406" xr:uid="{D3EA17B5-D8BF-48EA-A119-A4BA01DAEA4D}"/>
    <cellStyle name="Normal 30 3 2 2 3 2 3 3 2" xfId="49722" xr:uid="{6ACD53A3-9010-4456-841C-ABA80EB2F5AE}"/>
    <cellStyle name="Normal 30 3 2 2 3 2 3 3 3" xfId="34497" xr:uid="{B6DFA709-EE9A-4E60-AA33-8A8D856C6038}"/>
    <cellStyle name="Normal 30 3 2 2 3 2 3 4" xfId="44709" xr:uid="{B4F00D4E-0D79-406F-8C3E-E5160AA1E0AB}"/>
    <cellStyle name="Normal 30 3 2 2 3 2 3 5" xfId="29484" xr:uid="{D3DF54FA-7AB4-4E3A-A0EE-26D8D7898BB8}"/>
    <cellStyle name="Normal 30 3 2 2 3 2 4" xfId="21083" xr:uid="{78631F55-DC2A-451D-BD66-C7FCCBA2DA4B}"/>
    <cellStyle name="Normal 30 3 2 2 3 2 4 2" xfId="51397" xr:uid="{EFA3BCA8-7209-4FB9-99DC-48C82D33FE54}"/>
    <cellStyle name="Normal 30 3 2 2 3 2 4 3" xfId="36172" xr:uid="{78D8182C-B297-4918-A201-2C2B64643790}"/>
    <cellStyle name="Normal 30 3 2 2 3 2 5" xfId="16063" xr:uid="{D68998C8-FA92-4AFB-BD44-7B4EC3EF34C6}"/>
    <cellStyle name="Normal 30 3 2 2 3 2 5 2" xfId="46380" xr:uid="{DED93BF3-4CBA-4E71-8F57-B4A29714D153}"/>
    <cellStyle name="Normal 30 3 2 2 3 2 5 3" xfId="31155" xr:uid="{22A7EB6F-C4C3-40FA-AC2D-5C85048A39CA}"/>
    <cellStyle name="Normal 30 3 2 2 3 2 6" xfId="41368" xr:uid="{4AD4EE2F-BE22-4270-9E2D-A1556A7E0319}"/>
    <cellStyle name="Normal 30 3 2 2 3 2 7" xfId="26142" xr:uid="{5D6A21AB-C0C3-4E75-B62A-AFAF4822611F}"/>
    <cellStyle name="Normal 30 3 2 2 3 3" xfId="11865" xr:uid="{E09138BA-DDAF-4692-A177-F8118C3C973A}"/>
    <cellStyle name="Normal 30 3 2 2 3 3 2" xfId="21918" xr:uid="{CB3172D1-2520-40E7-B3BD-0D656118AF2A}"/>
    <cellStyle name="Normal 30 3 2 2 3 3 2 2" xfId="52232" xr:uid="{7D9AFD8D-A286-4C4C-915E-7F65C2ECD0C8}"/>
    <cellStyle name="Normal 30 3 2 2 3 3 2 3" xfId="37007" xr:uid="{43755EA3-A0A0-4324-B527-77067FE428B9}"/>
    <cellStyle name="Normal 30 3 2 2 3 3 3" xfId="16899" xr:uid="{4FC14D28-1BC8-409A-9482-D15A5E4E1AA8}"/>
    <cellStyle name="Normal 30 3 2 2 3 3 3 2" xfId="47215" xr:uid="{92693350-D36B-4F1F-8A71-0788FCC59B0B}"/>
    <cellStyle name="Normal 30 3 2 2 3 3 3 3" xfId="31990" xr:uid="{1726A5A6-FE00-4E21-BAD3-8434BEC191C6}"/>
    <cellStyle name="Normal 30 3 2 2 3 3 4" xfId="42202" xr:uid="{EE21E467-8728-4C56-BED1-4EF5F691D9D3}"/>
    <cellStyle name="Normal 30 3 2 2 3 3 5" xfId="26977" xr:uid="{AC65E4EB-EFDF-4B5E-8773-4CDCF16BD3C7}"/>
    <cellStyle name="Normal 30 3 2 2 3 4" xfId="13546" xr:uid="{1E5D5171-315B-40C9-8C6B-CA1B17CBE506}"/>
    <cellStyle name="Normal 30 3 2 2 3 4 2" xfId="23589" xr:uid="{F99BF459-510C-465B-8362-8541FA3EF79A}"/>
    <cellStyle name="Normal 30 3 2 2 3 4 2 2" xfId="53903" xr:uid="{7155A224-3F7E-48D7-8BC4-0AF301202608}"/>
    <cellStyle name="Normal 30 3 2 2 3 4 2 3" xfId="38678" xr:uid="{8631FD74-4A24-4586-B967-E6C62488F540}"/>
    <cellStyle name="Normal 30 3 2 2 3 4 3" xfId="18570" xr:uid="{CBB2B2C2-3073-46B8-825F-B5DA7A977712}"/>
    <cellStyle name="Normal 30 3 2 2 3 4 3 2" xfId="48886" xr:uid="{5BDF1323-2D15-48A9-BA43-1ECB087AAF31}"/>
    <cellStyle name="Normal 30 3 2 2 3 4 3 3" xfId="33661" xr:uid="{7DEDEDBD-9B48-4D07-ADA0-6F2CFF4433EA}"/>
    <cellStyle name="Normal 30 3 2 2 3 4 4" xfId="43873" xr:uid="{9AED285D-EFD5-4DE0-B6F8-A7B86E2A9A52}"/>
    <cellStyle name="Normal 30 3 2 2 3 4 5" xfId="28648" xr:uid="{1B962C69-9438-4261-B60F-4070FB07BB45}"/>
    <cellStyle name="Normal 30 3 2 2 3 5" xfId="20247" xr:uid="{ADADB51C-6D42-4FE5-85EB-AC1C0293A6C1}"/>
    <cellStyle name="Normal 30 3 2 2 3 5 2" xfId="50561" xr:uid="{9B32080D-117D-497C-9AD6-A756F466C91A}"/>
    <cellStyle name="Normal 30 3 2 2 3 5 3" xfId="35336" xr:uid="{04EF04D1-39D7-42B7-B637-73A198E66163}"/>
    <cellStyle name="Normal 30 3 2 2 3 6" xfId="15227" xr:uid="{240F02AC-8471-429A-AFA5-06E784D2E001}"/>
    <cellStyle name="Normal 30 3 2 2 3 6 2" xfId="45544" xr:uid="{5496BE5A-E30F-40F7-AB86-AC21D4DA11A6}"/>
    <cellStyle name="Normal 30 3 2 2 3 6 3" xfId="30319" xr:uid="{7547DA7A-6C4D-4975-AD32-C7142EAF9507}"/>
    <cellStyle name="Normal 30 3 2 2 3 7" xfId="40532" xr:uid="{15C55BF7-FB69-4CBB-89A7-A9356815FB91}"/>
    <cellStyle name="Normal 30 3 2 2 3 8" xfId="25306" xr:uid="{7494D419-0A17-4AC1-B252-9AB738A73AB1}"/>
    <cellStyle name="Normal 30 3 2 2 4" xfId="10597" xr:uid="{C5655C0E-CAA5-4595-AC47-476174F32D8D}"/>
    <cellStyle name="Normal 30 3 2 2 4 2" xfId="12284" xr:uid="{21571AD4-7986-45F6-83CA-68BC0B3DB978}"/>
    <cellStyle name="Normal 30 3 2 2 4 2 2" xfId="22336" xr:uid="{71BB1BCC-6F6A-4B7F-9972-3DE163B7769E}"/>
    <cellStyle name="Normal 30 3 2 2 4 2 2 2" xfId="52650" xr:uid="{82DD72DC-F573-41B6-A20C-9591F25582F5}"/>
    <cellStyle name="Normal 30 3 2 2 4 2 2 3" xfId="37425" xr:uid="{0AB70A21-A461-479C-90C0-EA6D1017A503}"/>
    <cellStyle name="Normal 30 3 2 2 4 2 3" xfId="17317" xr:uid="{79823C5B-4453-4EAB-BE2C-E87A5AD0DC4C}"/>
    <cellStyle name="Normal 30 3 2 2 4 2 3 2" xfId="47633" xr:uid="{2987411F-0EBB-4FE8-B87C-6A9E5C6F3BF3}"/>
    <cellStyle name="Normal 30 3 2 2 4 2 3 3" xfId="32408" xr:uid="{19FD9A74-62FD-42F2-BB06-EEB2D9D27E4B}"/>
    <cellStyle name="Normal 30 3 2 2 4 2 4" xfId="42620" xr:uid="{FD38B86D-4DD2-4944-A748-3CC304570D3B}"/>
    <cellStyle name="Normal 30 3 2 2 4 2 5" xfId="27395" xr:uid="{1910DEE6-E626-48C3-90B2-B69F4A0A91DB}"/>
    <cellStyle name="Normal 30 3 2 2 4 3" xfId="13964" xr:uid="{24184DED-5966-4E48-B2E6-DBB8779379D9}"/>
    <cellStyle name="Normal 30 3 2 2 4 3 2" xfId="24007" xr:uid="{853A92E8-D3C3-4441-980C-AAE118D9DF73}"/>
    <cellStyle name="Normal 30 3 2 2 4 3 2 2" xfId="54321" xr:uid="{3E9FC951-4001-4326-927E-1D4D2303C27F}"/>
    <cellStyle name="Normal 30 3 2 2 4 3 2 3" xfId="39096" xr:uid="{265AD395-3F7D-4FD5-A7DE-94E2D0E7B98A}"/>
    <cellStyle name="Normal 30 3 2 2 4 3 3" xfId="18988" xr:uid="{743F05F6-96D4-456B-848C-1B78D5E8F8B7}"/>
    <cellStyle name="Normal 30 3 2 2 4 3 3 2" xfId="49304" xr:uid="{DD9E2A7C-D86A-4921-B747-9863100468F2}"/>
    <cellStyle name="Normal 30 3 2 2 4 3 3 3" xfId="34079" xr:uid="{AE5D6506-D92D-449D-879E-9D3FC06F4B99}"/>
    <cellStyle name="Normal 30 3 2 2 4 3 4" xfId="44291" xr:uid="{32B4D422-3B70-425E-9506-01DCD252B868}"/>
    <cellStyle name="Normal 30 3 2 2 4 3 5" xfId="29066" xr:uid="{87971B4D-86F1-4593-970D-4CC25819ABE7}"/>
    <cellStyle name="Normal 30 3 2 2 4 4" xfId="20665" xr:uid="{EFDBF6C1-120F-46E5-8B06-62416F4BE6E6}"/>
    <cellStyle name="Normal 30 3 2 2 4 4 2" xfId="50979" xr:uid="{03AE4CF4-E23C-4CC5-BA51-721EF62C771C}"/>
    <cellStyle name="Normal 30 3 2 2 4 4 3" xfId="35754" xr:uid="{7C70C3A8-BC97-483E-8728-BA1277A7E0EE}"/>
    <cellStyle name="Normal 30 3 2 2 4 5" xfId="15645" xr:uid="{0CBA438E-4FFB-41E5-A383-6BD6AA3285A3}"/>
    <cellStyle name="Normal 30 3 2 2 4 5 2" xfId="45962" xr:uid="{21F4C1A8-F6C2-4D3A-9C6A-1718827DEE0D}"/>
    <cellStyle name="Normal 30 3 2 2 4 5 3" xfId="30737" xr:uid="{F4A944D2-A120-437E-9340-2271D1D301B3}"/>
    <cellStyle name="Normal 30 3 2 2 4 6" xfId="40950" xr:uid="{0286875E-DCA0-4BC7-A796-E13E16A98F3E}"/>
    <cellStyle name="Normal 30 3 2 2 4 7" xfId="25724" xr:uid="{DE69F3C7-3CDE-4788-8B19-2454B55A2B8B}"/>
    <cellStyle name="Normal 30 3 2 2 5" xfId="11447" xr:uid="{AAA2978C-0CE4-4AE9-B97B-3C8F21F538D6}"/>
    <cellStyle name="Normal 30 3 2 2 5 2" xfId="21500" xr:uid="{B570F04B-B44F-4546-9E18-3C40CC9330C1}"/>
    <cellStyle name="Normal 30 3 2 2 5 2 2" xfId="51814" xr:uid="{AD416DB8-A4A0-4524-989A-453FFF93CECA}"/>
    <cellStyle name="Normal 30 3 2 2 5 2 3" xfId="36589" xr:uid="{CA61DBDF-6F1E-4CA9-8A78-A62A73DA6AA2}"/>
    <cellStyle name="Normal 30 3 2 2 5 3" xfId="16481" xr:uid="{4150B837-6B16-4A60-A2FA-B467BF17E4CF}"/>
    <cellStyle name="Normal 30 3 2 2 5 3 2" xfId="46797" xr:uid="{F1C5F850-E566-429A-BF4F-57357E8AC274}"/>
    <cellStyle name="Normal 30 3 2 2 5 3 3" xfId="31572" xr:uid="{59C53C8D-AA2C-446C-B2DD-B602B92ECCCC}"/>
    <cellStyle name="Normal 30 3 2 2 5 4" xfId="41784" xr:uid="{78407854-D981-468D-90EA-CFEDC9FC594C}"/>
    <cellStyle name="Normal 30 3 2 2 5 5" xfId="26559" xr:uid="{C32EF320-519A-4440-9F0C-963BCE3C5E2B}"/>
    <cellStyle name="Normal 30 3 2 2 6" xfId="13128" xr:uid="{42F2E06E-3533-4226-9F76-2BB92D81129B}"/>
    <cellStyle name="Normal 30 3 2 2 6 2" xfId="23171" xr:uid="{0411AD2E-C4B8-44D7-A660-14B0C98626F4}"/>
    <cellStyle name="Normal 30 3 2 2 6 2 2" xfId="53485" xr:uid="{384EC8FA-1983-4F4A-8AD2-DEBECFF859CC}"/>
    <cellStyle name="Normal 30 3 2 2 6 2 3" xfId="38260" xr:uid="{DF525296-2EBD-4A18-8613-F43A79657510}"/>
    <cellStyle name="Normal 30 3 2 2 6 3" xfId="18152" xr:uid="{CD45FDE0-6A31-4D90-B249-77693998921C}"/>
    <cellStyle name="Normal 30 3 2 2 6 3 2" xfId="48468" xr:uid="{659442C3-E459-4DF7-B9FA-BFA954EFF7AE}"/>
    <cellStyle name="Normal 30 3 2 2 6 3 3" xfId="33243" xr:uid="{22E057F8-1787-44C1-9343-87ABE43AF99E}"/>
    <cellStyle name="Normal 30 3 2 2 6 4" xfId="43455" xr:uid="{6A61184A-F4B4-46B4-848D-DF83BED54015}"/>
    <cellStyle name="Normal 30 3 2 2 6 5" xfId="28230" xr:uid="{288ECEDD-F662-4CC9-9E8D-C084BF18847F}"/>
    <cellStyle name="Normal 30 3 2 2 7" xfId="19829" xr:uid="{D97DB24C-8AB1-4169-A303-A2B2C3B9ADF6}"/>
    <cellStyle name="Normal 30 3 2 2 7 2" xfId="50143" xr:uid="{3D27FEC7-B009-40D2-B257-B3AA48CD4678}"/>
    <cellStyle name="Normal 30 3 2 2 7 3" xfId="34918" xr:uid="{1DE5F3FB-EC0B-464B-898D-C15A941520A9}"/>
    <cellStyle name="Normal 30 3 2 2 8" xfId="14809" xr:uid="{F8A729A5-4CC5-4295-8F35-C13ADDAADE20}"/>
    <cellStyle name="Normal 30 3 2 2 8 2" xfId="45126" xr:uid="{EE38CDEE-732A-4C3D-B80D-DDB412911231}"/>
    <cellStyle name="Normal 30 3 2 2 8 3" xfId="29901" xr:uid="{14386640-B50A-493E-AEDB-4432B9D30C50}"/>
    <cellStyle name="Normal 30 3 2 2 9" xfId="40114" xr:uid="{A5E54254-D743-49C5-B137-E320BCF24FC0}"/>
    <cellStyle name="Normal 30 3 2 3" xfId="9861" xr:uid="{BD0FE978-AACC-4CB3-A622-514D00BA8175}"/>
    <cellStyle name="Normal 30 3 2 3 2" xfId="10281" xr:uid="{ECE6F811-60EC-40B2-A054-CC8E6BA4AF41}"/>
    <cellStyle name="Normal 30 3 2 3 2 2" xfId="11119" xr:uid="{4DC01072-28E3-4BB9-8568-3E883E662D02}"/>
    <cellStyle name="Normal 30 3 2 3 2 2 2" xfId="12806" xr:uid="{F0C3978A-4032-499A-A9F4-1D03AAC951F9}"/>
    <cellStyle name="Normal 30 3 2 3 2 2 2 2" xfId="22858" xr:uid="{D3333383-AC0A-4A69-9A64-D8404F957C71}"/>
    <cellStyle name="Normal 30 3 2 3 2 2 2 2 2" xfId="53172" xr:uid="{6236A419-4F58-433C-8EA9-849DC206EB00}"/>
    <cellStyle name="Normal 30 3 2 3 2 2 2 2 3" xfId="37947" xr:uid="{0A04A7FC-7689-4BD3-A8CB-8B7305E3053D}"/>
    <cellStyle name="Normal 30 3 2 3 2 2 2 3" xfId="17839" xr:uid="{8353865C-6668-4C30-B6D9-E74CE87C04CC}"/>
    <cellStyle name="Normal 30 3 2 3 2 2 2 3 2" xfId="48155" xr:uid="{8DEFF5D4-0CB7-449D-AE80-F75BD4ECEF97}"/>
    <cellStyle name="Normal 30 3 2 3 2 2 2 3 3" xfId="32930" xr:uid="{20253723-2F90-4128-8432-E5DF785DF356}"/>
    <cellStyle name="Normal 30 3 2 3 2 2 2 4" xfId="43142" xr:uid="{AD9FA0E4-D994-4B70-A8E3-276260726859}"/>
    <cellStyle name="Normal 30 3 2 3 2 2 2 5" xfId="27917" xr:uid="{AB0B81A9-4276-4BBB-8899-C5E9157EAB38}"/>
    <cellStyle name="Normal 30 3 2 3 2 2 3" xfId="14486" xr:uid="{DBADE358-5E7C-4949-A967-2536E23C8838}"/>
    <cellStyle name="Normal 30 3 2 3 2 2 3 2" xfId="24529" xr:uid="{DE275C45-F8A3-4CCD-9E61-ADE21F677BBC}"/>
    <cellStyle name="Normal 30 3 2 3 2 2 3 2 2" xfId="54843" xr:uid="{F70F82F4-2DF5-4DB4-9C9F-2758D051D3F9}"/>
    <cellStyle name="Normal 30 3 2 3 2 2 3 2 3" xfId="39618" xr:uid="{019D3BEA-152C-4D75-A1BF-B47ECB86F06A}"/>
    <cellStyle name="Normal 30 3 2 3 2 2 3 3" xfId="19510" xr:uid="{D6AB9FFD-9818-4E24-AA47-E77C08510B8D}"/>
    <cellStyle name="Normal 30 3 2 3 2 2 3 3 2" xfId="49826" xr:uid="{22A9D966-0001-4CF7-8033-240435C9668E}"/>
    <cellStyle name="Normal 30 3 2 3 2 2 3 3 3" xfId="34601" xr:uid="{CC0A1A89-24D7-4EB3-8F82-B45313264EDA}"/>
    <cellStyle name="Normal 30 3 2 3 2 2 3 4" xfId="44813" xr:uid="{A5F27E67-3A60-410B-9E79-A381C9391598}"/>
    <cellStyle name="Normal 30 3 2 3 2 2 3 5" xfId="29588" xr:uid="{22F33A60-B967-452C-86F7-11A459661D41}"/>
    <cellStyle name="Normal 30 3 2 3 2 2 4" xfId="21187" xr:uid="{42FCAB73-4E7B-4523-92B3-ABCC988ED8FF}"/>
    <cellStyle name="Normal 30 3 2 3 2 2 4 2" xfId="51501" xr:uid="{2176E515-279F-4B5D-994F-1D99DC2ECE1E}"/>
    <cellStyle name="Normal 30 3 2 3 2 2 4 3" xfId="36276" xr:uid="{85BDD332-2390-4665-B4B3-016008437089}"/>
    <cellStyle name="Normal 30 3 2 3 2 2 5" xfId="16167" xr:uid="{418A427E-35B5-43D5-A0B2-184F9DB37EFB}"/>
    <cellStyle name="Normal 30 3 2 3 2 2 5 2" xfId="46484" xr:uid="{01385178-4BCE-4797-B3B4-D44C9C121CBF}"/>
    <cellStyle name="Normal 30 3 2 3 2 2 5 3" xfId="31259" xr:uid="{85F81F89-ADC7-4A57-9EA1-2E5CECF3C087}"/>
    <cellStyle name="Normal 30 3 2 3 2 2 6" xfId="41472" xr:uid="{81DD7875-50AB-48D2-9AF1-8E8F83BF8267}"/>
    <cellStyle name="Normal 30 3 2 3 2 2 7" xfId="26246" xr:uid="{33F242B6-53CF-4B1D-A2E7-55D2225DD3CE}"/>
    <cellStyle name="Normal 30 3 2 3 2 3" xfId="11969" xr:uid="{1B560036-A067-4D3C-AB0A-B3E10C63E47C}"/>
    <cellStyle name="Normal 30 3 2 3 2 3 2" xfId="22022" xr:uid="{348FEFEA-6E6B-4EDC-803F-4E4E59AAA164}"/>
    <cellStyle name="Normal 30 3 2 3 2 3 2 2" xfId="52336" xr:uid="{3621B3CB-93F7-4240-A255-404918A01C55}"/>
    <cellStyle name="Normal 30 3 2 3 2 3 2 3" xfId="37111" xr:uid="{9312EA92-7511-4D7E-887D-D9D929526CD2}"/>
    <cellStyle name="Normal 30 3 2 3 2 3 3" xfId="17003" xr:uid="{BC226E01-FAAE-471D-B092-38DDC54869ED}"/>
    <cellStyle name="Normal 30 3 2 3 2 3 3 2" xfId="47319" xr:uid="{5BFC852E-0AD3-4A10-B483-16C97864C253}"/>
    <cellStyle name="Normal 30 3 2 3 2 3 3 3" xfId="32094" xr:uid="{8EFF3548-F536-4C34-B5EC-3A6589151145}"/>
    <cellStyle name="Normal 30 3 2 3 2 3 4" xfId="42306" xr:uid="{CC613080-24E7-49BA-A79E-E6D42991669F}"/>
    <cellStyle name="Normal 30 3 2 3 2 3 5" xfId="27081" xr:uid="{3D2C1E64-B1A3-4AEF-B02E-3EA7B7D1785E}"/>
    <cellStyle name="Normal 30 3 2 3 2 4" xfId="13650" xr:uid="{B85F89ED-123D-46F8-9E8C-9E9A6D41D6E9}"/>
    <cellStyle name="Normal 30 3 2 3 2 4 2" xfId="23693" xr:uid="{04CADA9A-D457-4226-8EEB-34FCDBFDFE95}"/>
    <cellStyle name="Normal 30 3 2 3 2 4 2 2" xfId="54007" xr:uid="{76095E3C-750E-46B6-8D2D-13347D2F46D9}"/>
    <cellStyle name="Normal 30 3 2 3 2 4 2 3" xfId="38782" xr:uid="{27BF9F4D-787C-4D4D-8513-E845BFDA0F05}"/>
    <cellStyle name="Normal 30 3 2 3 2 4 3" xfId="18674" xr:uid="{6316E1EB-25EC-4862-8300-280669335347}"/>
    <cellStyle name="Normal 30 3 2 3 2 4 3 2" xfId="48990" xr:uid="{A8F5D15F-5415-4034-AD94-BCE29E2F7843}"/>
    <cellStyle name="Normal 30 3 2 3 2 4 3 3" xfId="33765" xr:uid="{22847BF2-2EA8-4900-B6F7-CC48DA1A64C6}"/>
    <cellStyle name="Normal 30 3 2 3 2 4 4" xfId="43977" xr:uid="{C07200E0-7511-4162-BEE8-CB0E82F19111}"/>
    <cellStyle name="Normal 30 3 2 3 2 4 5" xfId="28752" xr:uid="{86378D08-A310-4631-BF4B-426080EE85C2}"/>
    <cellStyle name="Normal 30 3 2 3 2 5" xfId="20351" xr:uid="{FB903B9A-5B05-4DEF-A2CD-9EA57A5EDF7D}"/>
    <cellStyle name="Normal 30 3 2 3 2 5 2" xfId="50665" xr:uid="{6008B881-85FC-45FF-B073-C44636569D7D}"/>
    <cellStyle name="Normal 30 3 2 3 2 5 3" xfId="35440" xr:uid="{79AAC540-522E-4626-93F1-CC6D171590E7}"/>
    <cellStyle name="Normal 30 3 2 3 2 6" xfId="15331" xr:uid="{87450236-6F87-4409-B541-24A8A06FE778}"/>
    <cellStyle name="Normal 30 3 2 3 2 6 2" xfId="45648" xr:uid="{6DE66F7B-6DBB-4747-8A95-FAFB7A1F3A85}"/>
    <cellStyle name="Normal 30 3 2 3 2 6 3" xfId="30423" xr:uid="{65795810-DBE3-44E0-9B94-83D94E88E51E}"/>
    <cellStyle name="Normal 30 3 2 3 2 7" xfId="40636" xr:uid="{9B367A4D-824B-4BA9-88B5-22341C8FBD68}"/>
    <cellStyle name="Normal 30 3 2 3 2 8" xfId="25410" xr:uid="{E7B816AC-D4DC-495A-8118-D573FA17D403}"/>
    <cellStyle name="Normal 30 3 2 3 3" xfId="10701" xr:uid="{5ED6EB2C-51CB-4A73-8E3D-06BDF1FCC8A7}"/>
    <cellStyle name="Normal 30 3 2 3 3 2" xfId="12388" xr:uid="{CB913451-9407-471C-B17F-804123BFBB10}"/>
    <cellStyle name="Normal 30 3 2 3 3 2 2" xfId="22440" xr:uid="{2A1ADF85-5487-41F9-A86C-DB84598DEA34}"/>
    <cellStyle name="Normal 30 3 2 3 3 2 2 2" xfId="52754" xr:uid="{A1E01B9E-C66E-4182-99C0-CF47C732E137}"/>
    <cellStyle name="Normal 30 3 2 3 3 2 2 3" xfId="37529" xr:uid="{AC4B6B04-25C5-4B18-AAB3-C7DEF2436C84}"/>
    <cellStyle name="Normal 30 3 2 3 3 2 3" xfId="17421" xr:uid="{0B79B97D-5D32-4AA4-82F6-443A6207894A}"/>
    <cellStyle name="Normal 30 3 2 3 3 2 3 2" xfId="47737" xr:uid="{5871A5A5-8568-46C8-855E-0A9A23063F70}"/>
    <cellStyle name="Normal 30 3 2 3 3 2 3 3" xfId="32512" xr:uid="{C9E4D6D2-415C-4D17-898D-3C0AA64C76FE}"/>
    <cellStyle name="Normal 30 3 2 3 3 2 4" xfId="42724" xr:uid="{626E8711-85D5-4148-812D-A190EB19A653}"/>
    <cellStyle name="Normal 30 3 2 3 3 2 5" xfId="27499" xr:uid="{AF632448-9AFA-46F3-A899-2B260772CBFD}"/>
    <cellStyle name="Normal 30 3 2 3 3 3" xfId="14068" xr:uid="{E953E80D-7899-4738-8810-BCBA7EA4D8C8}"/>
    <cellStyle name="Normal 30 3 2 3 3 3 2" xfId="24111" xr:uid="{D54BE2EA-3585-4DE1-83F8-E83BF500B5C1}"/>
    <cellStyle name="Normal 30 3 2 3 3 3 2 2" xfId="54425" xr:uid="{F58A0289-A362-454C-AE5D-FC0AA655BE46}"/>
    <cellStyle name="Normal 30 3 2 3 3 3 2 3" xfId="39200" xr:uid="{7F118D78-A6A0-475C-A1F3-489F3A47E5FD}"/>
    <cellStyle name="Normal 30 3 2 3 3 3 3" xfId="19092" xr:uid="{886ADF5F-1A2C-4E21-B36B-B44868BD3A6A}"/>
    <cellStyle name="Normal 30 3 2 3 3 3 3 2" xfId="49408" xr:uid="{F89D1D8D-7024-4CE0-94F5-A81B812C21DB}"/>
    <cellStyle name="Normal 30 3 2 3 3 3 3 3" xfId="34183" xr:uid="{4399BF93-39E7-4075-BFE7-8CFF2EFACCC1}"/>
    <cellStyle name="Normal 30 3 2 3 3 3 4" xfId="44395" xr:uid="{AAB075E3-473A-4C4F-A41F-2A7BCF0FCE2C}"/>
    <cellStyle name="Normal 30 3 2 3 3 3 5" xfId="29170" xr:uid="{86B4AED0-178A-4229-8173-CA5A3C9D60C7}"/>
    <cellStyle name="Normal 30 3 2 3 3 4" xfId="20769" xr:uid="{254A4EC9-8CB2-4512-9F33-789D94733CA9}"/>
    <cellStyle name="Normal 30 3 2 3 3 4 2" xfId="51083" xr:uid="{5B4DF69F-B8E8-4CE4-AB16-08210C7094E4}"/>
    <cellStyle name="Normal 30 3 2 3 3 4 3" xfId="35858" xr:uid="{D5EDC066-F283-472C-8561-1D2A38968F0E}"/>
    <cellStyle name="Normal 30 3 2 3 3 5" xfId="15749" xr:uid="{0514AAD2-5364-404C-91CA-601EA3E64800}"/>
    <cellStyle name="Normal 30 3 2 3 3 5 2" xfId="46066" xr:uid="{5D57A096-BA5A-4791-8F93-636F1DC29182}"/>
    <cellStyle name="Normal 30 3 2 3 3 5 3" xfId="30841" xr:uid="{790FBE02-3959-4F2F-87F2-23C74731549B}"/>
    <cellStyle name="Normal 30 3 2 3 3 6" xfId="41054" xr:uid="{0FB2DDFB-4B43-4BDA-9C24-3F254582E007}"/>
    <cellStyle name="Normal 30 3 2 3 3 7" xfId="25828" xr:uid="{32F2CC24-5CA6-4632-9214-5926E9B14A26}"/>
    <cellStyle name="Normal 30 3 2 3 4" xfId="11551" xr:uid="{05B2B68B-D4DA-4F60-A42F-DEB86F0123EC}"/>
    <cellStyle name="Normal 30 3 2 3 4 2" xfId="21604" xr:uid="{F02D6731-5F27-4EBE-B4F3-20EE4EB322E5}"/>
    <cellStyle name="Normal 30 3 2 3 4 2 2" xfId="51918" xr:uid="{109BF356-110B-4A10-8965-A3E2AB5B281C}"/>
    <cellStyle name="Normal 30 3 2 3 4 2 3" xfId="36693" xr:uid="{2A1D3663-4861-47BC-AA8C-5353D1AF8C61}"/>
    <cellStyle name="Normal 30 3 2 3 4 3" xfId="16585" xr:uid="{3BB33328-E5BC-4E51-BAB1-133A7902C3E8}"/>
    <cellStyle name="Normal 30 3 2 3 4 3 2" xfId="46901" xr:uid="{F63329B9-67F5-4042-9B3E-7662C389AD5D}"/>
    <cellStyle name="Normal 30 3 2 3 4 3 3" xfId="31676" xr:uid="{43495928-B26B-4F52-AD2E-B59ACD8F037F}"/>
    <cellStyle name="Normal 30 3 2 3 4 4" xfId="41888" xr:uid="{C4FF6D37-FA9D-4D94-A6AD-C4E5FFC4AEDE}"/>
    <cellStyle name="Normal 30 3 2 3 4 5" xfId="26663" xr:uid="{CE2DFACE-C623-43F7-BB76-9610AAABF4ED}"/>
    <cellStyle name="Normal 30 3 2 3 5" xfId="13232" xr:uid="{FABE9FCF-CFAB-43AC-9E25-4F12B6162373}"/>
    <cellStyle name="Normal 30 3 2 3 5 2" xfId="23275" xr:uid="{46B97D1D-1A17-46C7-9D13-6186973DCDD0}"/>
    <cellStyle name="Normal 30 3 2 3 5 2 2" xfId="53589" xr:uid="{A144F55E-7C9A-4A43-9082-87D9562462F2}"/>
    <cellStyle name="Normal 30 3 2 3 5 2 3" xfId="38364" xr:uid="{C55A0ADF-2783-4AC4-A35A-21BB01D17D19}"/>
    <cellStyle name="Normal 30 3 2 3 5 3" xfId="18256" xr:uid="{DFA8DC49-C7A0-4AE0-830D-3D156D6E16DF}"/>
    <cellStyle name="Normal 30 3 2 3 5 3 2" xfId="48572" xr:uid="{CF073585-8847-468B-92B4-78C5B379CF37}"/>
    <cellStyle name="Normal 30 3 2 3 5 3 3" xfId="33347" xr:uid="{913F13AC-A44D-462E-BA9A-494DE936CDC4}"/>
    <cellStyle name="Normal 30 3 2 3 5 4" xfId="43559" xr:uid="{7A2BE20C-0607-408F-80D6-5633603C3DB0}"/>
    <cellStyle name="Normal 30 3 2 3 5 5" xfId="28334" xr:uid="{2065B8C7-1648-4332-B1CB-01C3E475700B}"/>
    <cellStyle name="Normal 30 3 2 3 6" xfId="19933" xr:uid="{BBF39113-108B-4439-AB78-AAF19B015262}"/>
    <cellStyle name="Normal 30 3 2 3 6 2" xfId="50247" xr:uid="{DD06057C-13F3-4FC0-B310-60BF5327A331}"/>
    <cellStyle name="Normal 30 3 2 3 6 3" xfId="35022" xr:uid="{0968B093-7A73-4DE5-9E3F-FFDAAA2A34E2}"/>
    <cellStyle name="Normal 30 3 2 3 7" xfId="14913" xr:uid="{4D25B751-2BFD-4291-8C2B-610071C0803B}"/>
    <cellStyle name="Normal 30 3 2 3 7 2" xfId="45230" xr:uid="{2D1E42B0-6ECE-4603-BE13-6DFE9D107264}"/>
    <cellStyle name="Normal 30 3 2 3 7 3" xfId="30005" xr:uid="{21AD9A32-1B56-441E-A2D4-A16FD1A8DD89}"/>
    <cellStyle name="Normal 30 3 2 3 8" xfId="40218" xr:uid="{AE50EF70-8723-43C7-8289-785E604190AF}"/>
    <cellStyle name="Normal 30 3 2 3 9" xfId="24992" xr:uid="{D660A4FF-D73B-4818-A200-EECCCB16130E}"/>
    <cellStyle name="Normal 30 3 2 4" xfId="10073" xr:uid="{E1D5EF78-D2F3-40A2-9318-AB908CB67EBE}"/>
    <cellStyle name="Normal 30 3 2 4 2" xfId="10911" xr:uid="{3AC3B565-12A2-4CF1-81BD-160698D5E5F1}"/>
    <cellStyle name="Normal 30 3 2 4 2 2" xfId="12598" xr:uid="{87708DB7-0DBD-4D76-8B0B-E9C9139987D5}"/>
    <cellStyle name="Normal 30 3 2 4 2 2 2" xfId="22650" xr:uid="{147EFB5C-2699-44FA-BE31-7A4320157E4E}"/>
    <cellStyle name="Normal 30 3 2 4 2 2 2 2" xfId="52964" xr:uid="{777DA9F4-3A3E-4AB0-B605-0D1C2A434C67}"/>
    <cellStyle name="Normal 30 3 2 4 2 2 2 3" xfId="37739" xr:uid="{080A3990-71E4-4184-A56B-D44578089292}"/>
    <cellStyle name="Normal 30 3 2 4 2 2 3" xfId="17631" xr:uid="{A2214730-FD8E-4464-B6D2-5F80C4F9B629}"/>
    <cellStyle name="Normal 30 3 2 4 2 2 3 2" xfId="47947" xr:uid="{188BBFBB-59EA-4AEB-922E-72150CD67872}"/>
    <cellStyle name="Normal 30 3 2 4 2 2 3 3" xfId="32722" xr:uid="{8CE872D7-9B93-48E9-8D8D-AB882F5276A8}"/>
    <cellStyle name="Normal 30 3 2 4 2 2 4" xfId="42934" xr:uid="{EA5C1639-B26D-4D13-B984-BBC6FD5D0181}"/>
    <cellStyle name="Normal 30 3 2 4 2 2 5" xfId="27709" xr:uid="{6F48D143-F5F3-4826-948F-94D1985CB0F1}"/>
    <cellStyle name="Normal 30 3 2 4 2 3" xfId="14278" xr:uid="{6BEF87E9-0A48-4AC9-989B-B67CB6065869}"/>
    <cellStyle name="Normal 30 3 2 4 2 3 2" xfId="24321" xr:uid="{55CC5005-2393-43F7-8735-79A3920548E9}"/>
    <cellStyle name="Normal 30 3 2 4 2 3 2 2" xfId="54635" xr:uid="{D152CCC3-14A1-48DE-B612-8558A024775C}"/>
    <cellStyle name="Normal 30 3 2 4 2 3 2 3" xfId="39410" xr:uid="{3119B59F-341E-46DB-B970-4F14704AC51B}"/>
    <cellStyle name="Normal 30 3 2 4 2 3 3" xfId="19302" xr:uid="{9F55C762-1DDF-4B05-844D-A78203F5D1D6}"/>
    <cellStyle name="Normal 30 3 2 4 2 3 3 2" xfId="49618" xr:uid="{2EE83FF2-1CFC-4117-A380-7BA197FE8195}"/>
    <cellStyle name="Normal 30 3 2 4 2 3 3 3" xfId="34393" xr:uid="{6ACE103C-2EC5-4B04-BFE7-E8EA8F2FCBA6}"/>
    <cellStyle name="Normal 30 3 2 4 2 3 4" xfId="44605" xr:uid="{97BB7748-2C13-4B15-B419-593AB8C2F12E}"/>
    <cellStyle name="Normal 30 3 2 4 2 3 5" xfId="29380" xr:uid="{8A1AF91B-3A34-456F-9627-F515140C7F77}"/>
    <cellStyle name="Normal 30 3 2 4 2 4" xfId="20979" xr:uid="{B5069006-4E02-46AF-8C3A-803ADE4FFAAD}"/>
    <cellStyle name="Normal 30 3 2 4 2 4 2" xfId="51293" xr:uid="{5E54C2E9-BDC9-4DF4-8116-8452FBD11967}"/>
    <cellStyle name="Normal 30 3 2 4 2 4 3" xfId="36068" xr:uid="{19F3309B-057A-473F-84B3-E4E5B9893DCE}"/>
    <cellStyle name="Normal 30 3 2 4 2 5" xfId="15959" xr:uid="{9A65AEEB-007C-483B-AF66-9B51D13AA901}"/>
    <cellStyle name="Normal 30 3 2 4 2 5 2" xfId="46276" xr:uid="{4E4E181F-F44B-47B6-9D1A-4E445109C1E5}"/>
    <cellStyle name="Normal 30 3 2 4 2 5 3" xfId="31051" xr:uid="{B526702E-C9B1-4CFF-8AB8-D39E0D0B95DA}"/>
    <cellStyle name="Normal 30 3 2 4 2 6" xfId="41264" xr:uid="{8DB3D8EE-8CB3-4BE3-ACD7-9A30E302DD3D}"/>
    <cellStyle name="Normal 30 3 2 4 2 7" xfId="26038" xr:uid="{10E578C2-B8E5-4CE0-8B11-64285933CF0F}"/>
    <cellStyle name="Normal 30 3 2 4 3" xfId="11761" xr:uid="{84EEB2A5-DF8E-4775-964C-FD210562B5FA}"/>
    <cellStyle name="Normal 30 3 2 4 3 2" xfId="21814" xr:uid="{64966C86-17B7-47DB-9739-4F184C76A90F}"/>
    <cellStyle name="Normal 30 3 2 4 3 2 2" xfId="52128" xr:uid="{7A2E2C22-37F6-49A1-9CE2-CB6DF2BCE69D}"/>
    <cellStyle name="Normal 30 3 2 4 3 2 3" xfId="36903" xr:uid="{CC2965ED-106A-4765-94D4-C315B695651A}"/>
    <cellStyle name="Normal 30 3 2 4 3 3" xfId="16795" xr:uid="{17F4E1AB-EA14-402F-B24C-6E5466F3A44A}"/>
    <cellStyle name="Normal 30 3 2 4 3 3 2" xfId="47111" xr:uid="{16BFC561-3D9B-48FA-87B7-21B20EBE6928}"/>
    <cellStyle name="Normal 30 3 2 4 3 3 3" xfId="31886" xr:uid="{85D8373C-9688-4142-B897-8338D327AFC2}"/>
    <cellStyle name="Normal 30 3 2 4 3 4" xfId="42098" xr:uid="{977343B3-AED3-42F7-AAB7-9A7A5832EB7F}"/>
    <cellStyle name="Normal 30 3 2 4 3 5" xfId="26873" xr:uid="{5A2C6665-DE76-41E1-9BD2-4E9E28F0E55C}"/>
    <cellStyle name="Normal 30 3 2 4 4" xfId="13442" xr:uid="{BA8C1753-D408-41B5-A634-1512555D63AB}"/>
    <cellStyle name="Normal 30 3 2 4 4 2" xfId="23485" xr:uid="{A538B922-F94F-402B-8A43-8ADFDDC400F0}"/>
    <cellStyle name="Normal 30 3 2 4 4 2 2" xfId="53799" xr:uid="{0D0AB727-20ED-4324-A7F3-E9678BC554F7}"/>
    <cellStyle name="Normal 30 3 2 4 4 2 3" xfId="38574" xr:uid="{72670DBD-2C10-405D-8785-45B68A2CE157}"/>
    <cellStyle name="Normal 30 3 2 4 4 3" xfId="18466" xr:uid="{050F55DF-3911-4DAC-8DFC-378ED7E8EAEA}"/>
    <cellStyle name="Normal 30 3 2 4 4 3 2" xfId="48782" xr:uid="{48D0A417-AE26-4711-A6C7-1D4D74F600FF}"/>
    <cellStyle name="Normal 30 3 2 4 4 3 3" xfId="33557" xr:uid="{1F4B2C9E-9BB1-4BAE-AA2D-899DDCFDD1DA}"/>
    <cellStyle name="Normal 30 3 2 4 4 4" xfId="43769" xr:uid="{ED0E51A0-DE2A-413F-AE70-58AF1D186302}"/>
    <cellStyle name="Normal 30 3 2 4 4 5" xfId="28544" xr:uid="{1757358A-5F12-495A-B962-C199B98157FB}"/>
    <cellStyle name="Normal 30 3 2 4 5" xfId="20143" xr:uid="{4645E861-7D4D-41AD-89DD-435E630BADE8}"/>
    <cellStyle name="Normal 30 3 2 4 5 2" xfId="50457" xr:uid="{DBB67B50-53D5-406A-AF4C-316624D3996B}"/>
    <cellStyle name="Normal 30 3 2 4 5 3" xfId="35232" xr:uid="{24E975D3-F2D3-4361-AA5C-FDDF91BCF588}"/>
    <cellStyle name="Normal 30 3 2 4 6" xfId="15123" xr:uid="{374ADEF0-3EDA-485E-832E-5F8799254391}"/>
    <cellStyle name="Normal 30 3 2 4 6 2" xfId="45440" xr:uid="{73F5F95F-09DC-4B4A-BC85-6D85446F89E3}"/>
    <cellStyle name="Normal 30 3 2 4 6 3" xfId="30215" xr:uid="{3937CC11-64FB-4F9B-9088-565EA1BE64CD}"/>
    <cellStyle name="Normal 30 3 2 4 7" xfId="40428" xr:uid="{10A002E1-F60E-4511-85BE-24681564F979}"/>
    <cellStyle name="Normal 30 3 2 4 8" xfId="25202" xr:uid="{31DE5A0B-E6C2-42C5-A92A-1A3A29E26677}"/>
    <cellStyle name="Normal 30 3 2 5" xfId="10493" xr:uid="{F58EA522-3DEE-4B1F-9253-749A99167AF8}"/>
    <cellStyle name="Normal 30 3 2 5 2" xfId="12180" xr:uid="{C8BEE4F9-9FAA-40AA-8096-10FDB7F4D545}"/>
    <cellStyle name="Normal 30 3 2 5 2 2" xfId="22232" xr:uid="{240FCE40-4930-421F-B346-508D304A799B}"/>
    <cellStyle name="Normal 30 3 2 5 2 2 2" xfId="52546" xr:uid="{D7FA91E9-E62F-4F93-BF91-725384A1E472}"/>
    <cellStyle name="Normal 30 3 2 5 2 2 3" xfId="37321" xr:uid="{F697262A-5A49-4FCB-95AF-61BE1372567E}"/>
    <cellStyle name="Normal 30 3 2 5 2 3" xfId="17213" xr:uid="{0539EAA3-F96E-4433-A4B6-EDF89261FC29}"/>
    <cellStyle name="Normal 30 3 2 5 2 3 2" xfId="47529" xr:uid="{8690F84C-8522-4F47-B3A6-D77E2F4B62AE}"/>
    <cellStyle name="Normal 30 3 2 5 2 3 3" xfId="32304" xr:uid="{689DD3DB-BB6E-4F20-8C26-136E0CD4B754}"/>
    <cellStyle name="Normal 30 3 2 5 2 4" xfId="42516" xr:uid="{0BEA81F8-5E48-459C-84A5-BB41A35337B0}"/>
    <cellStyle name="Normal 30 3 2 5 2 5" xfId="27291" xr:uid="{8466B84F-5E4F-4B3F-B2EE-4F586A7157B6}"/>
    <cellStyle name="Normal 30 3 2 5 3" xfId="13860" xr:uid="{9F3FD93F-02D5-4324-B330-E6D2CFB2B0A9}"/>
    <cellStyle name="Normal 30 3 2 5 3 2" xfId="23903" xr:uid="{8C4AE251-4F8B-428B-818D-677DA0CBE5B6}"/>
    <cellStyle name="Normal 30 3 2 5 3 2 2" xfId="54217" xr:uid="{51CF62EC-2AE2-47A0-949C-65F367C4371B}"/>
    <cellStyle name="Normal 30 3 2 5 3 2 3" xfId="38992" xr:uid="{869CAFF1-820F-47F6-A998-E9D55CDD8B42}"/>
    <cellStyle name="Normal 30 3 2 5 3 3" xfId="18884" xr:uid="{48ACBCE0-A008-46EC-9346-3168B353172F}"/>
    <cellStyle name="Normal 30 3 2 5 3 3 2" xfId="49200" xr:uid="{F35EB115-3BC9-4D41-A80C-A1B80F198249}"/>
    <cellStyle name="Normal 30 3 2 5 3 3 3" xfId="33975" xr:uid="{58146BDC-C7C8-4281-A58E-573C55781E43}"/>
    <cellStyle name="Normal 30 3 2 5 3 4" xfId="44187" xr:uid="{600EB389-D9BB-4276-845E-392BCFBAECED}"/>
    <cellStyle name="Normal 30 3 2 5 3 5" xfId="28962" xr:uid="{9FA66408-0715-4FA7-A043-B19204AA02BA}"/>
    <cellStyle name="Normal 30 3 2 5 4" xfId="20561" xr:uid="{523A8904-16F3-48EC-9920-B1F124F13A34}"/>
    <cellStyle name="Normal 30 3 2 5 4 2" xfId="50875" xr:uid="{38C0EBF1-BB8C-42E2-9779-04F2B14C0521}"/>
    <cellStyle name="Normal 30 3 2 5 4 3" xfId="35650" xr:uid="{B310AFA5-C478-479C-BF0E-EFAB6959330A}"/>
    <cellStyle name="Normal 30 3 2 5 5" xfId="15541" xr:uid="{64FF6A70-39F3-44A8-A201-5BFB8B1173AE}"/>
    <cellStyle name="Normal 30 3 2 5 5 2" xfId="45858" xr:uid="{C90F7B29-11AA-4F68-A1D7-5B5892EBFF7E}"/>
    <cellStyle name="Normal 30 3 2 5 5 3" xfId="30633" xr:uid="{F1CC61A6-A561-45CE-9C39-ACB5F8B16B3E}"/>
    <cellStyle name="Normal 30 3 2 5 6" xfId="40846" xr:uid="{A4FC10AD-369C-4E50-842F-512CED6F8F9C}"/>
    <cellStyle name="Normal 30 3 2 5 7" xfId="25620" xr:uid="{506C9523-E54C-4F8E-BF28-05216CB0350D}"/>
    <cellStyle name="Normal 30 3 2 6" xfId="11343" xr:uid="{E4C5C13C-CF65-4662-AC13-213C4D062193}"/>
    <cellStyle name="Normal 30 3 2 6 2" xfId="21396" xr:uid="{90532385-BB4A-448A-92FF-E593F0D9D8FA}"/>
    <cellStyle name="Normal 30 3 2 6 2 2" xfId="51710" xr:uid="{64C514B6-3BBF-4273-8B77-C5F41068B670}"/>
    <cellStyle name="Normal 30 3 2 6 2 3" xfId="36485" xr:uid="{EF3AD01E-4286-43D3-A229-04C667975962}"/>
    <cellStyle name="Normal 30 3 2 6 3" xfId="16377" xr:uid="{33B19012-1A1F-4BEB-B916-7EC9560E506B}"/>
    <cellStyle name="Normal 30 3 2 6 3 2" xfId="46693" xr:uid="{32CBDAE7-6328-489D-9218-8FA110CD7A18}"/>
    <cellStyle name="Normal 30 3 2 6 3 3" xfId="31468" xr:uid="{DB5E3D72-4E0F-4886-A0DF-E9AA5D0929C3}"/>
    <cellStyle name="Normal 30 3 2 6 4" xfId="41680" xr:uid="{F10FB408-9599-4C49-B811-7684BE848A99}"/>
    <cellStyle name="Normal 30 3 2 6 5" xfId="26455" xr:uid="{4D17EE43-61F1-42EF-B344-8D7985836E19}"/>
    <cellStyle name="Normal 30 3 2 7" xfId="13024" xr:uid="{93D653A2-192C-45B6-B219-D45DCB9B2343}"/>
    <cellStyle name="Normal 30 3 2 7 2" xfId="23067" xr:uid="{DCEBCEA3-515B-42D0-AB20-D6B5A7450337}"/>
    <cellStyle name="Normal 30 3 2 7 2 2" xfId="53381" xr:uid="{BDF0C5D3-2644-47F2-A7DF-2B552BCECF79}"/>
    <cellStyle name="Normal 30 3 2 7 2 3" xfId="38156" xr:uid="{9D3C657F-E84D-4504-85A6-A8C15691DFBF}"/>
    <cellStyle name="Normal 30 3 2 7 3" xfId="18048" xr:uid="{70ECBB62-C32F-4A9A-81E3-60EF5FF21CD6}"/>
    <cellStyle name="Normal 30 3 2 7 3 2" xfId="48364" xr:uid="{CF3AABAC-541D-4851-94E5-7E4DBF7C329A}"/>
    <cellStyle name="Normal 30 3 2 7 3 3" xfId="33139" xr:uid="{3252217A-5AFB-412D-BF41-7B7FE19B8D48}"/>
    <cellStyle name="Normal 30 3 2 7 4" xfId="43351" xr:uid="{25896670-4B1C-4FD8-BC9E-98AC4ABDA9A7}"/>
    <cellStyle name="Normal 30 3 2 7 5" xfId="28126" xr:uid="{2E6C1A07-8306-4443-805F-8B2A7610E7BB}"/>
    <cellStyle name="Normal 30 3 2 8" xfId="19725" xr:uid="{E7A8E15B-18FB-429E-858B-D2C4EFF632A3}"/>
    <cellStyle name="Normal 30 3 2 8 2" xfId="50039" xr:uid="{423F1CDD-8F8F-4971-BF97-8530F9E49A82}"/>
    <cellStyle name="Normal 30 3 2 8 3" xfId="34814" xr:uid="{A1697086-DA15-4FD1-90BB-445043CE7EBA}"/>
    <cellStyle name="Normal 30 3 2 9" xfId="14705" xr:uid="{18A8C935-143E-42C9-BD38-D26BE641EBFD}"/>
    <cellStyle name="Normal 30 3 2 9 2" xfId="45022" xr:uid="{D8B2D65E-810A-4440-83C2-BFFC44D6E39A}"/>
    <cellStyle name="Normal 30 3 2 9 3" xfId="29797" xr:uid="{13910C95-B7A8-4743-BBF2-CAC20F0FA6AF}"/>
    <cellStyle name="Normal 30 3 3" xfId="9698" xr:uid="{8954E5A3-FB3E-442A-BE67-00300B54CDB8}"/>
    <cellStyle name="Normal 30 3 3 10" xfId="24836" xr:uid="{8E81C4E7-57C7-4424-8E15-CF7E88696FD3}"/>
    <cellStyle name="Normal 30 3 3 2" xfId="9913" xr:uid="{35AF650D-42E6-4883-8859-18F1374672E1}"/>
    <cellStyle name="Normal 30 3 3 2 2" xfId="10333" xr:uid="{EFB09E61-F9F3-4ED7-B9CA-4A1F4F8BA545}"/>
    <cellStyle name="Normal 30 3 3 2 2 2" xfId="11171" xr:uid="{763D565F-FCE9-4037-A4E9-473B8C2C28CB}"/>
    <cellStyle name="Normal 30 3 3 2 2 2 2" xfId="12858" xr:uid="{31BFFBEC-B72A-457A-9131-6BC591879FC0}"/>
    <cellStyle name="Normal 30 3 3 2 2 2 2 2" xfId="22910" xr:uid="{71A8C662-3246-47CC-9931-32950BC344EE}"/>
    <cellStyle name="Normal 30 3 3 2 2 2 2 2 2" xfId="53224" xr:uid="{248C4764-537D-438C-96B1-45A353C535BC}"/>
    <cellStyle name="Normal 30 3 3 2 2 2 2 2 3" xfId="37999" xr:uid="{30EA7850-4F97-4B69-AFC2-8CD78CDC2CC5}"/>
    <cellStyle name="Normal 30 3 3 2 2 2 2 3" xfId="17891" xr:uid="{6869E024-1CE0-4965-AF7D-98383BBC04EA}"/>
    <cellStyle name="Normal 30 3 3 2 2 2 2 3 2" xfId="48207" xr:uid="{FAE56E43-3E73-47EB-9035-D44BEAA38B89}"/>
    <cellStyle name="Normal 30 3 3 2 2 2 2 3 3" xfId="32982" xr:uid="{091F89E9-416E-478F-B371-B5A51A7EF4B3}"/>
    <cellStyle name="Normal 30 3 3 2 2 2 2 4" xfId="43194" xr:uid="{14F46593-9C37-4D16-B4F8-0B3A0CEFC5FE}"/>
    <cellStyle name="Normal 30 3 3 2 2 2 2 5" xfId="27969" xr:uid="{C4051229-D9A9-4C84-8E66-2537FF323F11}"/>
    <cellStyle name="Normal 30 3 3 2 2 2 3" xfId="14538" xr:uid="{EC882425-A941-4FAB-B52A-9D31D11B3AE2}"/>
    <cellStyle name="Normal 30 3 3 2 2 2 3 2" xfId="24581" xr:uid="{02BDAF19-62D0-44E5-82DF-01C3507F84F7}"/>
    <cellStyle name="Normal 30 3 3 2 2 2 3 2 2" xfId="54895" xr:uid="{F1D8E759-F531-4507-B402-605572DE27F8}"/>
    <cellStyle name="Normal 30 3 3 2 2 2 3 2 3" xfId="39670" xr:uid="{4A244B34-C6FA-4D3E-B9EE-CE682903AECE}"/>
    <cellStyle name="Normal 30 3 3 2 2 2 3 3" xfId="19562" xr:uid="{7B6FCBE4-8A87-4EBF-8C8B-D82F789F2E83}"/>
    <cellStyle name="Normal 30 3 3 2 2 2 3 3 2" xfId="49878" xr:uid="{5C8488B1-67A9-4378-AE96-FF9A52778C3A}"/>
    <cellStyle name="Normal 30 3 3 2 2 2 3 3 3" xfId="34653" xr:uid="{10894A00-495D-4421-A6B8-2C8FFF5678C8}"/>
    <cellStyle name="Normal 30 3 3 2 2 2 3 4" xfId="44865" xr:uid="{E28CD53B-6252-4DFF-A273-DCC432D76277}"/>
    <cellStyle name="Normal 30 3 3 2 2 2 3 5" xfId="29640" xr:uid="{A80886BF-6B5E-4D53-906B-AA7798F871E8}"/>
    <cellStyle name="Normal 30 3 3 2 2 2 4" xfId="21239" xr:uid="{626858B3-5BA8-4C36-BB71-A48894436A25}"/>
    <cellStyle name="Normal 30 3 3 2 2 2 4 2" xfId="51553" xr:uid="{703694C2-C635-40CF-9070-A27BA7636D6C}"/>
    <cellStyle name="Normal 30 3 3 2 2 2 4 3" xfId="36328" xr:uid="{C7768B78-B06D-4843-89F0-D24788EBE72D}"/>
    <cellStyle name="Normal 30 3 3 2 2 2 5" xfId="16219" xr:uid="{6560D2E8-E174-47F2-A9EB-A3D582A3F3FD}"/>
    <cellStyle name="Normal 30 3 3 2 2 2 5 2" xfId="46536" xr:uid="{519F8190-DAC4-4E18-9D58-E87F263A8821}"/>
    <cellStyle name="Normal 30 3 3 2 2 2 5 3" xfId="31311" xr:uid="{2CE14578-DE91-49EF-BCF4-AF461B3F6153}"/>
    <cellStyle name="Normal 30 3 3 2 2 2 6" xfId="41524" xr:uid="{760B9680-5AD0-49DE-B9C0-870CA6E150FA}"/>
    <cellStyle name="Normal 30 3 3 2 2 2 7" xfId="26298" xr:uid="{3544EFE7-FCFD-4675-885A-AFA4ECD76257}"/>
    <cellStyle name="Normal 30 3 3 2 2 3" xfId="12021" xr:uid="{872EE845-5AF1-46A3-8AF7-595A6D907E45}"/>
    <cellStyle name="Normal 30 3 3 2 2 3 2" xfId="22074" xr:uid="{8DCA1648-6772-4A50-8B42-F0BC8C7D6B82}"/>
    <cellStyle name="Normal 30 3 3 2 2 3 2 2" xfId="52388" xr:uid="{0560D98B-FC58-40BD-9F4F-F4FD1A804E88}"/>
    <cellStyle name="Normal 30 3 3 2 2 3 2 3" xfId="37163" xr:uid="{51D47EDB-20B5-4C8D-8B1F-855E7FAF4245}"/>
    <cellStyle name="Normal 30 3 3 2 2 3 3" xfId="17055" xr:uid="{1475ED21-17A2-443D-AE77-9DA0454539C3}"/>
    <cellStyle name="Normal 30 3 3 2 2 3 3 2" xfId="47371" xr:uid="{083B3ADB-4EE9-421A-B00B-3912D428D19A}"/>
    <cellStyle name="Normal 30 3 3 2 2 3 3 3" xfId="32146" xr:uid="{64FE6835-53DE-4D92-B1B4-D41189667B01}"/>
    <cellStyle name="Normal 30 3 3 2 2 3 4" xfId="42358" xr:uid="{E7D62837-F558-4EFC-9A31-106C54E780A3}"/>
    <cellStyle name="Normal 30 3 3 2 2 3 5" xfId="27133" xr:uid="{F114926A-F62C-4F10-A6A7-BB2042DDB664}"/>
    <cellStyle name="Normal 30 3 3 2 2 4" xfId="13702" xr:uid="{392C6EA5-8CE3-4C20-A917-4A5D2C9E78C5}"/>
    <cellStyle name="Normal 30 3 3 2 2 4 2" xfId="23745" xr:uid="{E4D83918-355B-4FA6-A348-1AD52E7E679B}"/>
    <cellStyle name="Normal 30 3 3 2 2 4 2 2" xfId="54059" xr:uid="{F9AFB5A8-36D2-46AA-990F-13045AAFB302}"/>
    <cellStyle name="Normal 30 3 3 2 2 4 2 3" xfId="38834" xr:uid="{D8EC4CED-5D4A-4F71-B125-E96BCD533DDF}"/>
    <cellStyle name="Normal 30 3 3 2 2 4 3" xfId="18726" xr:uid="{32E17D28-89E2-4AE2-A14E-9B2ABF7FE34A}"/>
    <cellStyle name="Normal 30 3 3 2 2 4 3 2" xfId="49042" xr:uid="{B408E18E-AB4F-4483-80BB-7C60496ACB2B}"/>
    <cellStyle name="Normal 30 3 3 2 2 4 3 3" xfId="33817" xr:uid="{1C25EE27-2901-41E7-82AA-483E6597B861}"/>
    <cellStyle name="Normal 30 3 3 2 2 4 4" xfId="44029" xr:uid="{34E821E4-AB57-4258-AA08-E8304D0D17F4}"/>
    <cellStyle name="Normal 30 3 3 2 2 4 5" xfId="28804" xr:uid="{AA012EFF-405D-4632-B02D-BA8A8B86F08E}"/>
    <cellStyle name="Normal 30 3 3 2 2 5" xfId="20403" xr:uid="{37671191-149B-42EF-8D8E-A987FEEC7E0F}"/>
    <cellStyle name="Normal 30 3 3 2 2 5 2" xfId="50717" xr:uid="{EF1DC95F-026E-4607-AE5D-844591F05451}"/>
    <cellStyle name="Normal 30 3 3 2 2 5 3" xfId="35492" xr:uid="{7B9C625D-9FEA-476C-A7B1-746BEB82288E}"/>
    <cellStyle name="Normal 30 3 3 2 2 6" xfId="15383" xr:uid="{DF09E884-E8DE-42CD-8598-14BA2A1CF2D3}"/>
    <cellStyle name="Normal 30 3 3 2 2 6 2" xfId="45700" xr:uid="{17B59973-25F6-4A19-BBC7-BAC4875E3494}"/>
    <cellStyle name="Normal 30 3 3 2 2 6 3" xfId="30475" xr:uid="{86C31A3B-FC92-4D4E-8968-80567B18C05A}"/>
    <cellStyle name="Normal 30 3 3 2 2 7" xfId="40688" xr:uid="{F76E00DC-9EBD-4039-9A2D-E1B823E56B50}"/>
    <cellStyle name="Normal 30 3 3 2 2 8" xfId="25462" xr:uid="{6FA66B31-1291-494C-BF42-B1C56284E6AD}"/>
    <cellStyle name="Normal 30 3 3 2 3" xfId="10753" xr:uid="{274F337E-2CD0-4977-8C04-9F32B16ADC08}"/>
    <cellStyle name="Normal 30 3 3 2 3 2" xfId="12440" xr:uid="{C106E9E9-BD5A-4B9A-A96B-8736FA19658A}"/>
    <cellStyle name="Normal 30 3 3 2 3 2 2" xfId="22492" xr:uid="{92DC7049-DF2A-41F2-879C-2CC7F08D0608}"/>
    <cellStyle name="Normal 30 3 3 2 3 2 2 2" xfId="52806" xr:uid="{3356D0E5-98C8-4BB8-991B-CACBAE9136F8}"/>
    <cellStyle name="Normal 30 3 3 2 3 2 2 3" xfId="37581" xr:uid="{29BC1FD6-75EB-4F49-B8A6-B95FB0262715}"/>
    <cellStyle name="Normal 30 3 3 2 3 2 3" xfId="17473" xr:uid="{EAB3DE26-28ED-4FD6-9DD5-92D2DB6078B4}"/>
    <cellStyle name="Normal 30 3 3 2 3 2 3 2" xfId="47789" xr:uid="{D685C222-EEE0-4D7D-A6E1-E41673579769}"/>
    <cellStyle name="Normal 30 3 3 2 3 2 3 3" xfId="32564" xr:uid="{C59511F2-A625-4901-996C-1E40F5479F3A}"/>
    <cellStyle name="Normal 30 3 3 2 3 2 4" xfId="42776" xr:uid="{F20B7CB8-EA4E-43A6-A8A3-634224281D2F}"/>
    <cellStyle name="Normal 30 3 3 2 3 2 5" xfId="27551" xr:uid="{BD44AF6C-22B8-48F2-96A6-7B76A3CE0DD4}"/>
    <cellStyle name="Normal 30 3 3 2 3 3" xfId="14120" xr:uid="{E5138EC0-6148-4723-9CC9-1F6D4CD03D3F}"/>
    <cellStyle name="Normal 30 3 3 2 3 3 2" xfId="24163" xr:uid="{B70B0A76-0550-4FEC-8206-44DF59B875A1}"/>
    <cellStyle name="Normal 30 3 3 2 3 3 2 2" xfId="54477" xr:uid="{F59C998D-86DB-4016-A613-94D8ADBB8DE4}"/>
    <cellStyle name="Normal 30 3 3 2 3 3 2 3" xfId="39252" xr:uid="{D6113D25-010A-4EF7-8FDE-DE1F1EED37AB}"/>
    <cellStyle name="Normal 30 3 3 2 3 3 3" xfId="19144" xr:uid="{A17E092C-D339-4587-B315-3132F902A171}"/>
    <cellStyle name="Normal 30 3 3 2 3 3 3 2" xfId="49460" xr:uid="{66756AB3-2475-4A34-B6D3-911F8DD10E99}"/>
    <cellStyle name="Normal 30 3 3 2 3 3 3 3" xfId="34235" xr:uid="{21BD5332-B0A8-422F-AA30-57BFA9B050D8}"/>
    <cellStyle name="Normal 30 3 3 2 3 3 4" xfId="44447" xr:uid="{3F684656-DB24-4A26-9978-34E09801CF24}"/>
    <cellStyle name="Normal 30 3 3 2 3 3 5" xfId="29222" xr:uid="{8AEE08B8-2CFB-4589-B559-2D793ED0CC37}"/>
    <cellStyle name="Normal 30 3 3 2 3 4" xfId="20821" xr:uid="{25E6AAD8-4C59-470A-B0BF-C887AA9D4FEA}"/>
    <cellStyle name="Normal 30 3 3 2 3 4 2" xfId="51135" xr:uid="{498160CB-D6FF-447B-B128-700C0C0D0172}"/>
    <cellStyle name="Normal 30 3 3 2 3 4 3" xfId="35910" xr:uid="{92658765-834D-4F3C-BF05-28F36B661C9A}"/>
    <cellStyle name="Normal 30 3 3 2 3 5" xfId="15801" xr:uid="{693B239C-E39C-4162-9FAE-4B37C8E4C3F2}"/>
    <cellStyle name="Normal 30 3 3 2 3 5 2" xfId="46118" xr:uid="{A87F0DB0-07B2-4E3A-8AF7-EBCD417298B7}"/>
    <cellStyle name="Normal 30 3 3 2 3 5 3" xfId="30893" xr:uid="{E303D303-759B-424A-967E-8F4D94BC2E29}"/>
    <cellStyle name="Normal 30 3 3 2 3 6" xfId="41106" xr:uid="{22DB8A46-844E-4547-AB3A-3730BC821897}"/>
    <cellStyle name="Normal 30 3 3 2 3 7" xfId="25880" xr:uid="{4E20165F-E99D-4DCE-8660-531695E1EFF5}"/>
    <cellStyle name="Normal 30 3 3 2 4" xfId="11603" xr:uid="{BC4347C4-8E5A-408A-9F41-5C6B116D305D}"/>
    <cellStyle name="Normal 30 3 3 2 4 2" xfId="21656" xr:uid="{4BB3B8A6-A659-4A51-B19D-BD14E847C267}"/>
    <cellStyle name="Normal 30 3 3 2 4 2 2" xfId="51970" xr:uid="{6643CE2E-4728-47A8-884D-30D58FA45B58}"/>
    <cellStyle name="Normal 30 3 3 2 4 2 3" xfId="36745" xr:uid="{64E8B6DA-EB12-49C2-AE63-E43D146F494E}"/>
    <cellStyle name="Normal 30 3 3 2 4 3" xfId="16637" xr:uid="{CFFD4302-53BA-4BCC-8B1E-C128DAC5073A}"/>
    <cellStyle name="Normal 30 3 3 2 4 3 2" xfId="46953" xr:uid="{5A15D977-482B-4018-8FFF-6D389C1F9359}"/>
    <cellStyle name="Normal 30 3 3 2 4 3 3" xfId="31728" xr:uid="{8DAD28AA-5CF2-4F6B-96DB-9A3EBE5B89AA}"/>
    <cellStyle name="Normal 30 3 3 2 4 4" xfId="41940" xr:uid="{9488392F-65B4-4D91-A8FD-9DE16A747A37}"/>
    <cellStyle name="Normal 30 3 3 2 4 5" xfId="26715" xr:uid="{102684D7-4672-4256-B035-8713425565BB}"/>
    <cellStyle name="Normal 30 3 3 2 5" xfId="13284" xr:uid="{C5FC5277-84D5-44A4-9871-ED2FD64B9D0F}"/>
    <cellStyle name="Normal 30 3 3 2 5 2" xfId="23327" xr:uid="{CACE2CB0-B44F-4AEC-90FF-C1281794D3BC}"/>
    <cellStyle name="Normal 30 3 3 2 5 2 2" xfId="53641" xr:uid="{07A515FE-AA18-4563-AB06-8AB6DF0F1D69}"/>
    <cellStyle name="Normal 30 3 3 2 5 2 3" xfId="38416" xr:uid="{07DBF0B3-5AB5-41A5-89D4-71CE244C20DB}"/>
    <cellStyle name="Normal 30 3 3 2 5 3" xfId="18308" xr:uid="{C6D0D50B-E81A-4380-8894-FB43FBCE9496}"/>
    <cellStyle name="Normal 30 3 3 2 5 3 2" xfId="48624" xr:uid="{0E523403-FB27-432A-8F94-A3C9B4DB421A}"/>
    <cellStyle name="Normal 30 3 3 2 5 3 3" xfId="33399" xr:uid="{02D8EF22-E1E1-460A-9D2D-EC3ADFD7A108}"/>
    <cellStyle name="Normal 30 3 3 2 5 4" xfId="43611" xr:uid="{30C9429F-EEA7-4C9A-ADFE-3B7004FC9295}"/>
    <cellStyle name="Normal 30 3 3 2 5 5" xfId="28386" xr:uid="{1966B261-8AA1-43F7-BBB6-589748492EFA}"/>
    <cellStyle name="Normal 30 3 3 2 6" xfId="19985" xr:uid="{ED580915-8EBB-4F82-965E-57A416B61E2D}"/>
    <cellStyle name="Normal 30 3 3 2 6 2" xfId="50299" xr:uid="{768E44CD-BFBA-4188-B21C-792B03CFD10A}"/>
    <cellStyle name="Normal 30 3 3 2 6 3" xfId="35074" xr:uid="{DCF0A692-8E94-4A95-BD3B-B0DF3FDFDDEB}"/>
    <cellStyle name="Normal 30 3 3 2 7" xfId="14965" xr:uid="{B2208B31-0098-4A4B-BBE4-B2324BDB79F1}"/>
    <cellStyle name="Normal 30 3 3 2 7 2" xfId="45282" xr:uid="{CFA96A99-FCFD-487D-9088-3580BD9EB4DA}"/>
    <cellStyle name="Normal 30 3 3 2 7 3" xfId="30057" xr:uid="{6CCD68D1-608E-4068-BB9E-C086F4DCC86C}"/>
    <cellStyle name="Normal 30 3 3 2 8" xfId="40270" xr:uid="{47F470FF-3A9E-4204-B1EE-2906232B7707}"/>
    <cellStyle name="Normal 30 3 3 2 9" xfId="25044" xr:uid="{F302F2A5-4BCC-41A7-952B-01A48112300E}"/>
    <cellStyle name="Normal 30 3 3 3" xfId="10125" xr:uid="{2A241604-571B-4C76-8AD6-FB65217B0FF5}"/>
    <cellStyle name="Normal 30 3 3 3 2" xfId="10963" xr:uid="{47D8EF6D-E892-4536-B33F-0060B07E6341}"/>
    <cellStyle name="Normal 30 3 3 3 2 2" xfId="12650" xr:uid="{6EC2BCC1-E9EA-4851-817F-28D0DCE7D847}"/>
    <cellStyle name="Normal 30 3 3 3 2 2 2" xfId="22702" xr:uid="{3EF6F608-7648-4002-9E9A-975AFB9774C7}"/>
    <cellStyle name="Normal 30 3 3 3 2 2 2 2" xfId="53016" xr:uid="{68C647A8-B44E-4F62-AF3C-02E2D9236CBC}"/>
    <cellStyle name="Normal 30 3 3 3 2 2 2 3" xfId="37791" xr:uid="{6D197ACB-31F8-4C40-AADE-DFED69E13201}"/>
    <cellStyle name="Normal 30 3 3 3 2 2 3" xfId="17683" xr:uid="{8CEB0EAD-FAB7-407C-80AA-0A59C33FB8C9}"/>
    <cellStyle name="Normal 30 3 3 3 2 2 3 2" xfId="47999" xr:uid="{86C13D09-B69F-48CC-98BD-FAB38AB67820}"/>
    <cellStyle name="Normal 30 3 3 3 2 2 3 3" xfId="32774" xr:uid="{D24AE570-36CE-439E-8FD3-83505835FECD}"/>
    <cellStyle name="Normal 30 3 3 3 2 2 4" xfId="42986" xr:uid="{488A6A44-3C5B-4EF4-BCA1-C0DDCF67BEA6}"/>
    <cellStyle name="Normal 30 3 3 3 2 2 5" xfId="27761" xr:uid="{C44901D2-3DF0-4F5C-9505-395EF5BB5AA7}"/>
    <cellStyle name="Normal 30 3 3 3 2 3" xfId="14330" xr:uid="{D95C5E81-7766-4A46-BDE8-930905EB77AA}"/>
    <cellStyle name="Normal 30 3 3 3 2 3 2" xfId="24373" xr:uid="{24F42F02-CC53-4C4F-97E5-61EE6C3DCBB1}"/>
    <cellStyle name="Normal 30 3 3 3 2 3 2 2" xfId="54687" xr:uid="{E9E099A4-1BD1-49BE-86DB-1FA796B67A4A}"/>
    <cellStyle name="Normal 30 3 3 3 2 3 2 3" xfId="39462" xr:uid="{45FFD010-B59C-4C06-810E-0B45C37B6546}"/>
    <cellStyle name="Normal 30 3 3 3 2 3 3" xfId="19354" xr:uid="{662E2D63-23F6-4AF9-94E4-7D2A328D83BD}"/>
    <cellStyle name="Normal 30 3 3 3 2 3 3 2" xfId="49670" xr:uid="{9A925E60-808F-4688-958F-15FA1902B12A}"/>
    <cellStyle name="Normal 30 3 3 3 2 3 3 3" xfId="34445" xr:uid="{FBDF4150-F3F3-4F9F-9A89-4500DB0EA0FD}"/>
    <cellStyle name="Normal 30 3 3 3 2 3 4" xfId="44657" xr:uid="{A912128E-F65B-4504-8FD1-01FB4255D616}"/>
    <cellStyle name="Normal 30 3 3 3 2 3 5" xfId="29432" xr:uid="{43FE547F-F310-4A40-B1E2-3EB6D70BB124}"/>
    <cellStyle name="Normal 30 3 3 3 2 4" xfId="21031" xr:uid="{562DC776-C4B4-4417-A281-CA3DC519C66B}"/>
    <cellStyle name="Normal 30 3 3 3 2 4 2" xfId="51345" xr:uid="{72DDCEC8-B4A7-4C49-AD4B-B3D7D3104BFD}"/>
    <cellStyle name="Normal 30 3 3 3 2 4 3" xfId="36120" xr:uid="{630643F1-1A35-4E1C-89BD-72521620E87C}"/>
    <cellStyle name="Normal 30 3 3 3 2 5" xfId="16011" xr:uid="{EA88D703-9E92-48B9-8436-DC0DD4A11751}"/>
    <cellStyle name="Normal 30 3 3 3 2 5 2" xfId="46328" xr:uid="{A21DC6FE-F748-4052-8B30-E64450A8C942}"/>
    <cellStyle name="Normal 30 3 3 3 2 5 3" xfId="31103" xr:uid="{7BC83449-2785-4BB9-8E8B-10A056617B10}"/>
    <cellStyle name="Normal 30 3 3 3 2 6" xfId="41316" xr:uid="{43E2CCA0-3E84-493A-9621-263DBC9CF729}"/>
    <cellStyle name="Normal 30 3 3 3 2 7" xfId="26090" xr:uid="{C5E9C0C8-55DB-4173-A9A3-70D5BF2326D8}"/>
    <cellStyle name="Normal 30 3 3 3 3" xfId="11813" xr:uid="{9BA8C003-DF33-4BCA-8ED6-E8E0A650BD3A}"/>
    <cellStyle name="Normal 30 3 3 3 3 2" xfId="21866" xr:uid="{CD06C479-5C1E-4518-ADE9-81DFDCF88291}"/>
    <cellStyle name="Normal 30 3 3 3 3 2 2" xfId="52180" xr:uid="{FB867C58-A141-45A0-9320-780DCBDC636F}"/>
    <cellStyle name="Normal 30 3 3 3 3 2 3" xfId="36955" xr:uid="{02E42C5A-CA11-41D1-B982-4D1DF6227E80}"/>
    <cellStyle name="Normal 30 3 3 3 3 3" xfId="16847" xr:uid="{0145F7AE-B8A8-4BCC-A51B-781614F3DEEB}"/>
    <cellStyle name="Normal 30 3 3 3 3 3 2" xfId="47163" xr:uid="{2C8853E0-7ECF-4714-B30A-0DFD28529B15}"/>
    <cellStyle name="Normal 30 3 3 3 3 3 3" xfId="31938" xr:uid="{34D21319-68B9-457D-B585-9DB3F5E531EF}"/>
    <cellStyle name="Normal 30 3 3 3 3 4" xfId="42150" xr:uid="{21A5B099-FBEA-4EBA-A995-50565F3DCB78}"/>
    <cellStyle name="Normal 30 3 3 3 3 5" xfId="26925" xr:uid="{05D00BB5-E78A-4CB3-B5A9-6C019E10D0C1}"/>
    <cellStyle name="Normal 30 3 3 3 4" xfId="13494" xr:uid="{0CBFF055-286D-41F3-BC90-A4D6207BB7FD}"/>
    <cellStyle name="Normal 30 3 3 3 4 2" xfId="23537" xr:uid="{B618330A-8B31-45A3-BE6D-85B0779FA777}"/>
    <cellStyle name="Normal 30 3 3 3 4 2 2" xfId="53851" xr:uid="{03BD38CC-5037-4AB8-B556-8ECC61598C7A}"/>
    <cellStyle name="Normal 30 3 3 3 4 2 3" xfId="38626" xr:uid="{2CD4CF36-8108-43F2-91F7-C1EC24670FDC}"/>
    <cellStyle name="Normal 30 3 3 3 4 3" xfId="18518" xr:uid="{D1379359-E491-4B66-98F9-A683B5D6F6BC}"/>
    <cellStyle name="Normal 30 3 3 3 4 3 2" xfId="48834" xr:uid="{CB633AE9-E829-43E9-9D2C-9EED19932C68}"/>
    <cellStyle name="Normal 30 3 3 3 4 3 3" xfId="33609" xr:uid="{3F34736F-1EC1-47FC-901D-2DA42E205AC5}"/>
    <cellStyle name="Normal 30 3 3 3 4 4" xfId="43821" xr:uid="{4159A72A-E7C1-4138-9F6E-C232E826726D}"/>
    <cellStyle name="Normal 30 3 3 3 4 5" xfId="28596" xr:uid="{6A9D6D9F-B230-40B2-A216-162E66C1D2DC}"/>
    <cellStyle name="Normal 30 3 3 3 5" xfId="20195" xr:uid="{11BD26EA-C8D8-4EC3-9515-2F484941A2B5}"/>
    <cellStyle name="Normal 30 3 3 3 5 2" xfId="50509" xr:uid="{88928027-55A3-4225-9B0D-E9FBB793D865}"/>
    <cellStyle name="Normal 30 3 3 3 5 3" xfId="35284" xr:uid="{49BCEB29-C04A-4B52-8E02-B954A54BC341}"/>
    <cellStyle name="Normal 30 3 3 3 6" xfId="15175" xr:uid="{AA9D037D-FFB6-4387-97BC-D7E826205AE3}"/>
    <cellStyle name="Normal 30 3 3 3 6 2" xfId="45492" xr:uid="{7432D748-A2E7-4466-89AA-EE91935321C0}"/>
    <cellStyle name="Normal 30 3 3 3 6 3" xfId="30267" xr:uid="{9A2C581C-E919-4469-ABD3-F1A4402DE969}"/>
    <cellStyle name="Normal 30 3 3 3 7" xfId="40480" xr:uid="{62830F7E-3938-4AE6-AA79-FEA118CFBA0F}"/>
    <cellStyle name="Normal 30 3 3 3 8" xfId="25254" xr:uid="{1E34980C-8446-452D-BB99-375B05C9380E}"/>
    <cellStyle name="Normal 30 3 3 4" xfId="10545" xr:uid="{2C57A643-BF01-4D73-8CF2-29BB794C3D4C}"/>
    <cellStyle name="Normal 30 3 3 4 2" xfId="12232" xr:uid="{2341790D-7B8A-420F-9A0B-FA030D34B1E1}"/>
    <cellStyle name="Normal 30 3 3 4 2 2" xfId="22284" xr:uid="{FEA3E0E1-5B03-42CB-ACD1-6BA9564E8B04}"/>
    <cellStyle name="Normal 30 3 3 4 2 2 2" xfId="52598" xr:uid="{CC7F71A9-D126-4234-B425-B861F38ACE35}"/>
    <cellStyle name="Normal 30 3 3 4 2 2 3" xfId="37373" xr:uid="{0872198C-3D9A-450E-8D0E-054573926EE5}"/>
    <cellStyle name="Normal 30 3 3 4 2 3" xfId="17265" xr:uid="{6ACF096D-A66B-408E-94B3-7B69ECD34CCA}"/>
    <cellStyle name="Normal 30 3 3 4 2 3 2" xfId="47581" xr:uid="{3E1E9C2A-217F-405E-9E4B-6EF8EBB9427A}"/>
    <cellStyle name="Normal 30 3 3 4 2 3 3" xfId="32356" xr:uid="{7CB82A87-A668-446D-B621-FF50F8B3F40F}"/>
    <cellStyle name="Normal 30 3 3 4 2 4" xfId="42568" xr:uid="{E8BA1AE3-1D5B-49DE-8614-51F3A916DA3A}"/>
    <cellStyle name="Normal 30 3 3 4 2 5" xfId="27343" xr:uid="{8ADFD3CC-CD7D-4BB0-9D8F-622AB2138368}"/>
    <cellStyle name="Normal 30 3 3 4 3" xfId="13912" xr:uid="{0ECFB148-1D8E-4F6E-B42C-195047399A37}"/>
    <cellStyle name="Normal 30 3 3 4 3 2" xfId="23955" xr:uid="{4EB9B2F3-8929-46E0-BD31-08E33779A729}"/>
    <cellStyle name="Normal 30 3 3 4 3 2 2" xfId="54269" xr:uid="{79878193-E2AA-4436-B26F-70A90FF1B242}"/>
    <cellStyle name="Normal 30 3 3 4 3 2 3" xfId="39044" xr:uid="{CF3F54CD-2ED9-4C0F-BA96-A9B2F8DC18AF}"/>
    <cellStyle name="Normal 30 3 3 4 3 3" xfId="18936" xr:uid="{C8687E26-23DD-417F-84C0-7D2C59D0AC03}"/>
    <cellStyle name="Normal 30 3 3 4 3 3 2" xfId="49252" xr:uid="{E4AD32E3-274B-4B16-9824-A3C401E1FA13}"/>
    <cellStyle name="Normal 30 3 3 4 3 3 3" xfId="34027" xr:uid="{13FA0291-E2C1-48B5-A36D-CE2E98DCED14}"/>
    <cellStyle name="Normal 30 3 3 4 3 4" xfId="44239" xr:uid="{96F0046A-2BDA-40B3-9A18-029D9F634D52}"/>
    <cellStyle name="Normal 30 3 3 4 3 5" xfId="29014" xr:uid="{52467034-32A6-4EAC-897B-8CA48D0A2DA9}"/>
    <cellStyle name="Normal 30 3 3 4 4" xfId="20613" xr:uid="{6A8611C9-A8E9-4C3B-9D80-E3CF911A8400}"/>
    <cellStyle name="Normal 30 3 3 4 4 2" xfId="50927" xr:uid="{C70A1B73-48FA-4F90-B3C5-48D8DBE46C8C}"/>
    <cellStyle name="Normal 30 3 3 4 4 3" xfId="35702" xr:uid="{398F110B-1215-4FE6-B406-B89CD2D83A4A}"/>
    <cellStyle name="Normal 30 3 3 4 5" xfId="15593" xr:uid="{4910228F-70C9-403F-897C-98E1BA72EC7F}"/>
    <cellStyle name="Normal 30 3 3 4 5 2" xfId="45910" xr:uid="{09AD8D7E-5A31-4B4A-8F7F-66047EB9BAA8}"/>
    <cellStyle name="Normal 30 3 3 4 5 3" xfId="30685" xr:uid="{30DF97CF-8955-4D08-B75D-F62C3BB702F6}"/>
    <cellStyle name="Normal 30 3 3 4 6" xfId="40898" xr:uid="{D67545A7-5092-4BDD-B467-6DE9F5A47E2B}"/>
    <cellStyle name="Normal 30 3 3 4 7" xfId="25672" xr:uid="{A929191F-4E24-468D-B4E0-7B4696E5D7C8}"/>
    <cellStyle name="Normal 30 3 3 5" xfId="11395" xr:uid="{C7C9CF84-06C5-4DB9-97FD-5FFA563611D2}"/>
    <cellStyle name="Normal 30 3 3 5 2" xfId="21448" xr:uid="{81180D15-2E54-4D4F-A18E-79825258D8AD}"/>
    <cellStyle name="Normal 30 3 3 5 2 2" xfId="51762" xr:uid="{33D96F5B-349E-443C-A1EE-D33DADC73080}"/>
    <cellStyle name="Normal 30 3 3 5 2 3" xfId="36537" xr:uid="{79E9281F-0CF7-40B2-AADD-1C75C7AE64B7}"/>
    <cellStyle name="Normal 30 3 3 5 3" xfId="16429" xr:uid="{E4CA21F9-13F5-4252-BE93-5FF7087051C0}"/>
    <cellStyle name="Normal 30 3 3 5 3 2" xfId="46745" xr:uid="{F4905474-A1C1-4764-BEAE-3EFE89E55451}"/>
    <cellStyle name="Normal 30 3 3 5 3 3" xfId="31520" xr:uid="{77E2E311-9163-4465-B1DF-A9B403BC3319}"/>
    <cellStyle name="Normal 30 3 3 5 4" xfId="41732" xr:uid="{549F3709-C0DA-4B96-8F92-6E094F3F966A}"/>
    <cellStyle name="Normal 30 3 3 5 5" xfId="26507" xr:uid="{9C439262-EEC2-4A1E-88BC-18C1A7228F0C}"/>
    <cellStyle name="Normal 30 3 3 6" xfId="13076" xr:uid="{A58B7755-7D05-4620-B071-2AD0544C4398}"/>
    <cellStyle name="Normal 30 3 3 6 2" xfId="23119" xr:uid="{E0139A3F-B6A3-41C9-A7B4-32E9B43DE60C}"/>
    <cellStyle name="Normal 30 3 3 6 2 2" xfId="53433" xr:uid="{E7B4164B-81E4-4618-8F27-B76CD471A068}"/>
    <cellStyle name="Normal 30 3 3 6 2 3" xfId="38208" xr:uid="{0AAAABF5-3BF8-412E-94FB-93CD124AE359}"/>
    <cellStyle name="Normal 30 3 3 6 3" xfId="18100" xr:uid="{91284155-D0B9-4B48-AFF2-6A62DB8A0481}"/>
    <cellStyle name="Normal 30 3 3 6 3 2" xfId="48416" xr:uid="{A1C7D03C-E55C-472D-875C-7B8AAE787103}"/>
    <cellStyle name="Normal 30 3 3 6 3 3" xfId="33191" xr:uid="{84255FA6-CE1F-4F87-BD54-8653809ECE84}"/>
    <cellStyle name="Normal 30 3 3 6 4" xfId="43403" xr:uid="{632D7B0F-F08C-4560-A497-7C59902B096B}"/>
    <cellStyle name="Normal 30 3 3 6 5" xfId="28178" xr:uid="{3FFD3BE8-25BD-40AE-9F3C-8A8AB51AD380}"/>
    <cellStyle name="Normal 30 3 3 7" xfId="19777" xr:uid="{BD48B4A7-15C1-4611-A2F3-8E6F93DB9D13}"/>
    <cellStyle name="Normal 30 3 3 7 2" xfId="50091" xr:uid="{0DEA5D3A-B79A-4876-A98D-6D03D133F94A}"/>
    <cellStyle name="Normal 30 3 3 7 3" xfId="34866" xr:uid="{C02F1375-0298-4538-842A-3E49AA07B31E}"/>
    <cellStyle name="Normal 30 3 3 8" xfId="14757" xr:uid="{F336B584-F2EE-4222-9D40-DBEF7BCCA083}"/>
    <cellStyle name="Normal 30 3 3 8 2" xfId="45074" xr:uid="{B5C31B68-AB00-4BA5-B521-1006A34ABF02}"/>
    <cellStyle name="Normal 30 3 3 8 3" xfId="29849" xr:uid="{BE849684-EEA8-424F-BBEF-084C70EF502A}"/>
    <cellStyle name="Normal 30 3 3 9" xfId="40063" xr:uid="{F34E5FBC-078A-4F1D-9E54-6E15FBAA9EC2}"/>
    <cellStyle name="Normal 30 3 4" xfId="9808" xr:uid="{76770EA0-45EA-4AFE-A1E1-1D009BA7B9D7}"/>
    <cellStyle name="Normal 30 3 4 2" xfId="10229" xr:uid="{06F4FBBF-9C00-4BAC-AC1A-5CA605917F8E}"/>
    <cellStyle name="Normal 30 3 4 2 2" xfId="11067" xr:uid="{39B5E6D8-DF43-48DF-AF88-3812EAF59A4D}"/>
    <cellStyle name="Normal 30 3 4 2 2 2" xfId="12754" xr:uid="{0A618E75-FEC0-4873-9119-0C36B11A5F13}"/>
    <cellStyle name="Normal 30 3 4 2 2 2 2" xfId="22806" xr:uid="{4D16734A-9CD9-4E3F-8458-53DEA9380EB2}"/>
    <cellStyle name="Normal 30 3 4 2 2 2 2 2" xfId="53120" xr:uid="{1D4040F8-6DAF-48B5-8261-1F0B8777480C}"/>
    <cellStyle name="Normal 30 3 4 2 2 2 2 3" xfId="37895" xr:uid="{82AD96C0-2DC8-486F-88FF-2C98F2CFFD45}"/>
    <cellStyle name="Normal 30 3 4 2 2 2 3" xfId="17787" xr:uid="{FF8C1D32-BAAC-4027-9350-8B2D6C60815F}"/>
    <cellStyle name="Normal 30 3 4 2 2 2 3 2" xfId="48103" xr:uid="{65B28FF0-82DA-4322-9D99-A955C85A7D32}"/>
    <cellStyle name="Normal 30 3 4 2 2 2 3 3" xfId="32878" xr:uid="{948C9A61-8B79-473E-B5B0-A69224E04160}"/>
    <cellStyle name="Normal 30 3 4 2 2 2 4" xfId="43090" xr:uid="{EF099A54-F064-4000-AB07-6335C1690B4E}"/>
    <cellStyle name="Normal 30 3 4 2 2 2 5" xfId="27865" xr:uid="{54068E33-B126-41CB-8A4E-F89D49E8238A}"/>
    <cellStyle name="Normal 30 3 4 2 2 3" xfId="14434" xr:uid="{8F00D843-EF20-4708-8E45-46808A4E9BD1}"/>
    <cellStyle name="Normal 30 3 4 2 2 3 2" xfId="24477" xr:uid="{3A6BF393-D7D8-4235-87D5-44DC7A971729}"/>
    <cellStyle name="Normal 30 3 4 2 2 3 2 2" xfId="54791" xr:uid="{B6B8569A-5462-4288-A166-74518430CD48}"/>
    <cellStyle name="Normal 30 3 4 2 2 3 2 3" xfId="39566" xr:uid="{12E00F25-3E03-4C0F-A980-45891DF98383}"/>
    <cellStyle name="Normal 30 3 4 2 2 3 3" xfId="19458" xr:uid="{1103FD15-F149-41E2-8AF1-6B415457F914}"/>
    <cellStyle name="Normal 30 3 4 2 2 3 3 2" xfId="49774" xr:uid="{7007F86E-25D4-4312-81B5-22A617B0A48B}"/>
    <cellStyle name="Normal 30 3 4 2 2 3 3 3" xfId="34549" xr:uid="{6E6BBC5A-532B-46BD-93F7-42533BB606BB}"/>
    <cellStyle name="Normal 30 3 4 2 2 3 4" xfId="44761" xr:uid="{C19B4D92-4084-4AF3-B2BC-D4C681CF52C9}"/>
    <cellStyle name="Normal 30 3 4 2 2 3 5" xfId="29536" xr:uid="{27CB36AE-BFF8-46DA-9486-192D09EDFFCA}"/>
    <cellStyle name="Normal 30 3 4 2 2 4" xfId="21135" xr:uid="{E6D7B33C-BD12-4930-B5E3-E5FD7CADC576}"/>
    <cellStyle name="Normal 30 3 4 2 2 4 2" xfId="51449" xr:uid="{38C2CDDC-D826-40C2-B822-9FF361E33464}"/>
    <cellStyle name="Normal 30 3 4 2 2 4 3" xfId="36224" xr:uid="{8732FFE1-CF48-4DD0-9C02-C69D1FF500B7}"/>
    <cellStyle name="Normal 30 3 4 2 2 5" xfId="16115" xr:uid="{419DC6BE-4160-474A-BFD9-77C986CAEB08}"/>
    <cellStyle name="Normal 30 3 4 2 2 5 2" xfId="46432" xr:uid="{FEE2D4CC-F92E-4767-A334-30BA86E10EFB}"/>
    <cellStyle name="Normal 30 3 4 2 2 5 3" xfId="31207" xr:uid="{A6D9E583-9996-4A8B-8109-60E82C92506C}"/>
    <cellStyle name="Normal 30 3 4 2 2 6" xfId="41420" xr:uid="{38C7D669-DC00-4853-A9C9-43AE3095CF91}"/>
    <cellStyle name="Normal 30 3 4 2 2 7" xfId="26194" xr:uid="{50063058-1BD6-4E61-A05B-E93902E8444A}"/>
    <cellStyle name="Normal 30 3 4 2 3" xfId="11917" xr:uid="{EA97E060-92AB-492B-BC74-A46B3EAEE260}"/>
    <cellStyle name="Normal 30 3 4 2 3 2" xfId="21970" xr:uid="{CC079A7D-D5D9-4E3C-B095-FED936778A53}"/>
    <cellStyle name="Normal 30 3 4 2 3 2 2" xfId="52284" xr:uid="{4E24198B-E1BD-4EAB-A52C-0567DFC82F98}"/>
    <cellStyle name="Normal 30 3 4 2 3 2 3" xfId="37059" xr:uid="{DD0C1A37-2BA5-478C-B339-5615E06D281C}"/>
    <cellStyle name="Normal 30 3 4 2 3 3" xfId="16951" xr:uid="{43A4A817-5E80-4330-81B4-1B4B4028E47A}"/>
    <cellStyle name="Normal 30 3 4 2 3 3 2" xfId="47267" xr:uid="{67933757-6951-4A85-9A14-F04A85202208}"/>
    <cellStyle name="Normal 30 3 4 2 3 3 3" xfId="32042" xr:uid="{B8223C67-A500-4B66-8364-BE8D897393C3}"/>
    <cellStyle name="Normal 30 3 4 2 3 4" xfId="42254" xr:uid="{E48A431E-DC87-40A3-B844-D2DB58FE4C3D}"/>
    <cellStyle name="Normal 30 3 4 2 3 5" xfId="27029" xr:uid="{3837010B-375D-4684-8E69-21DDE37BD4C1}"/>
    <cellStyle name="Normal 30 3 4 2 4" xfId="13598" xr:uid="{AD295417-C65F-48EC-A20E-42378BC3C3BD}"/>
    <cellStyle name="Normal 30 3 4 2 4 2" xfId="23641" xr:uid="{BE1A8A45-2F06-4039-BAAD-6CCDC0C448AA}"/>
    <cellStyle name="Normal 30 3 4 2 4 2 2" xfId="53955" xr:uid="{69F8CB2F-501E-4403-A0C1-2B6D5EC81153}"/>
    <cellStyle name="Normal 30 3 4 2 4 2 3" xfId="38730" xr:uid="{B065FC25-E67E-41EE-8BE5-AAF42407942D}"/>
    <cellStyle name="Normal 30 3 4 2 4 3" xfId="18622" xr:uid="{1E6FB241-08D7-410D-A832-B7D7C8785C23}"/>
    <cellStyle name="Normal 30 3 4 2 4 3 2" xfId="48938" xr:uid="{88DE941D-7F58-49C3-B563-1F1C8263B7FE}"/>
    <cellStyle name="Normal 30 3 4 2 4 3 3" xfId="33713" xr:uid="{BCAB7E6B-C19B-47DC-9307-F6B404507D55}"/>
    <cellStyle name="Normal 30 3 4 2 4 4" xfId="43925" xr:uid="{178FA6D3-3C4E-4203-939C-5D2580E5ECF5}"/>
    <cellStyle name="Normal 30 3 4 2 4 5" xfId="28700" xr:uid="{A4CF554D-AFA4-4B41-85EC-E22E66012C5C}"/>
    <cellStyle name="Normal 30 3 4 2 5" xfId="20299" xr:uid="{B6B76C2F-2A2F-4E38-86B7-A18FDAA84CA8}"/>
    <cellStyle name="Normal 30 3 4 2 5 2" xfId="50613" xr:uid="{C14D0557-A806-41CE-908C-37E62113BC28}"/>
    <cellStyle name="Normal 30 3 4 2 5 3" xfId="35388" xr:uid="{15C9EA16-3624-4236-BD99-768C719022C6}"/>
    <cellStyle name="Normal 30 3 4 2 6" xfId="15279" xr:uid="{E187C82C-E07F-47F7-911E-723B8F272A3A}"/>
    <cellStyle name="Normal 30 3 4 2 6 2" xfId="45596" xr:uid="{E95BE3A1-F635-4438-8C78-43BA33BFF93C}"/>
    <cellStyle name="Normal 30 3 4 2 6 3" xfId="30371" xr:uid="{9804CD65-6C85-4A7E-BB9E-D6BA40D2CF3A}"/>
    <cellStyle name="Normal 30 3 4 2 7" xfId="40584" xr:uid="{2413A81D-0668-4F59-A4FE-67023804FCBA}"/>
    <cellStyle name="Normal 30 3 4 2 8" xfId="25358" xr:uid="{4C621A0B-83FB-4C1F-8EC7-4C0BFF3D54E2}"/>
    <cellStyle name="Normal 30 3 4 3" xfId="10649" xr:uid="{0BC11B32-BD35-44F1-9BAF-0218F547AAB2}"/>
    <cellStyle name="Normal 30 3 4 3 2" xfId="12336" xr:uid="{00361D7C-6D6C-44B2-A41D-BB1FCE20D03F}"/>
    <cellStyle name="Normal 30 3 4 3 2 2" xfId="22388" xr:uid="{6BA02A7A-11FA-4D5A-B172-146B6801570E}"/>
    <cellStyle name="Normal 30 3 4 3 2 2 2" xfId="52702" xr:uid="{86C7C3C0-E91F-4F9F-B59A-D5A826192D9F}"/>
    <cellStyle name="Normal 30 3 4 3 2 2 3" xfId="37477" xr:uid="{A36F786B-9043-48D5-85CD-02835D97026A}"/>
    <cellStyle name="Normal 30 3 4 3 2 3" xfId="17369" xr:uid="{D332B660-2AEA-4F3A-8B5E-48F7E219DA29}"/>
    <cellStyle name="Normal 30 3 4 3 2 3 2" xfId="47685" xr:uid="{A161BCDE-94F9-4053-97BD-2BE8BFF08B93}"/>
    <cellStyle name="Normal 30 3 4 3 2 3 3" xfId="32460" xr:uid="{6C88DF7D-EE1E-44BE-BDE0-CE63BD44F6AE}"/>
    <cellStyle name="Normal 30 3 4 3 2 4" xfId="42672" xr:uid="{DC73BA6B-741C-4C80-A9B1-742F44BD6512}"/>
    <cellStyle name="Normal 30 3 4 3 2 5" xfId="27447" xr:uid="{DB5730D5-C2C7-4378-B2E7-3E29ACCB5D8C}"/>
    <cellStyle name="Normal 30 3 4 3 3" xfId="14016" xr:uid="{6763D3B1-5855-41C3-88DF-E695F027662D}"/>
    <cellStyle name="Normal 30 3 4 3 3 2" xfId="24059" xr:uid="{207CB124-7B1E-4FF2-95BB-E5B5B47828A7}"/>
    <cellStyle name="Normal 30 3 4 3 3 2 2" xfId="54373" xr:uid="{8459C93E-F468-40AB-A99A-20425CFB37C3}"/>
    <cellStyle name="Normal 30 3 4 3 3 2 3" xfId="39148" xr:uid="{CB95A2CF-67BD-4578-9D07-38DB39769326}"/>
    <cellStyle name="Normal 30 3 4 3 3 3" xfId="19040" xr:uid="{2DA7CA57-E88D-412B-8D3E-8DE57DE3E364}"/>
    <cellStyle name="Normal 30 3 4 3 3 3 2" xfId="49356" xr:uid="{17C394BF-57B1-4B3D-A8C0-4F73D7391CC8}"/>
    <cellStyle name="Normal 30 3 4 3 3 3 3" xfId="34131" xr:uid="{C0843DB9-E6E0-4F1E-ADEC-3A9727561445}"/>
    <cellStyle name="Normal 30 3 4 3 3 4" xfId="44343" xr:uid="{6DC7EF9B-00B1-4B65-8A16-4EC33DC07216}"/>
    <cellStyle name="Normal 30 3 4 3 3 5" xfId="29118" xr:uid="{C07DB544-2D90-4128-8FA7-A83E9EBD129D}"/>
    <cellStyle name="Normal 30 3 4 3 4" xfId="20717" xr:uid="{36F317C6-720E-4F90-85E5-1D632B772F6C}"/>
    <cellStyle name="Normal 30 3 4 3 4 2" xfId="51031" xr:uid="{BFB8E89E-D35B-4238-961A-FA8C9B4A99B8}"/>
    <cellStyle name="Normal 30 3 4 3 4 3" xfId="35806" xr:uid="{F6782A44-4258-4B74-9053-6D5924159D5B}"/>
    <cellStyle name="Normal 30 3 4 3 5" xfId="15697" xr:uid="{2537303A-9411-41F8-BA7D-BD216AE2503A}"/>
    <cellStyle name="Normal 30 3 4 3 5 2" xfId="46014" xr:uid="{70F0B59C-456E-4245-8FBE-FAB1B2E038F5}"/>
    <cellStyle name="Normal 30 3 4 3 5 3" xfId="30789" xr:uid="{7BBC2D0F-0AC8-43D7-A2C1-F8EFA47CBB87}"/>
    <cellStyle name="Normal 30 3 4 3 6" xfId="41002" xr:uid="{E9C3ECF7-CD0A-40B4-AD8B-C19DF20E77F6}"/>
    <cellStyle name="Normal 30 3 4 3 7" xfId="25776" xr:uid="{BC2AA37C-1A1E-48B3-83FD-09A5D67A8771}"/>
    <cellStyle name="Normal 30 3 4 4" xfId="11499" xr:uid="{23848E24-B2ED-44F0-86F6-2D0202149E39}"/>
    <cellStyle name="Normal 30 3 4 4 2" xfId="21552" xr:uid="{08BA0B26-02E2-41AA-9835-68DEC3B49279}"/>
    <cellStyle name="Normal 30 3 4 4 2 2" xfId="51866" xr:uid="{B19B470A-E926-47D2-AFAF-91009DD50499}"/>
    <cellStyle name="Normal 30 3 4 4 2 3" xfId="36641" xr:uid="{61F73CDF-334A-4D39-BAA0-4EB1D47A5724}"/>
    <cellStyle name="Normal 30 3 4 4 3" xfId="16533" xr:uid="{A4E2DD95-D743-4632-8CE3-E8ABFCB8D2F2}"/>
    <cellStyle name="Normal 30 3 4 4 3 2" xfId="46849" xr:uid="{009C2D15-F14B-47E7-BD75-4E419086BE1F}"/>
    <cellStyle name="Normal 30 3 4 4 3 3" xfId="31624" xr:uid="{296EDA95-F083-4236-8601-701CF485509E}"/>
    <cellStyle name="Normal 30 3 4 4 4" xfId="41836" xr:uid="{4F1A2BE7-5D77-419D-AEE8-7128CD216046}"/>
    <cellStyle name="Normal 30 3 4 4 5" xfId="26611" xr:uid="{40BB8184-B96C-41AC-9867-8A4867BAA28F}"/>
    <cellStyle name="Normal 30 3 4 5" xfId="13180" xr:uid="{1B6D1EC9-ACC7-4825-8A62-A223A687215F}"/>
    <cellStyle name="Normal 30 3 4 5 2" xfId="23223" xr:uid="{5DDCCF05-F332-4060-8324-9566B1929A94}"/>
    <cellStyle name="Normal 30 3 4 5 2 2" xfId="53537" xr:uid="{180692EC-37B5-4C41-8E23-180A45073D12}"/>
    <cellStyle name="Normal 30 3 4 5 2 3" xfId="38312" xr:uid="{F65E01DC-473B-4ECC-9F51-04F018A20DD1}"/>
    <cellStyle name="Normal 30 3 4 5 3" xfId="18204" xr:uid="{414F5114-43CB-4796-B520-E4C9E9E7CB86}"/>
    <cellStyle name="Normal 30 3 4 5 3 2" xfId="48520" xr:uid="{7925B050-C8AE-4D9F-ADB8-8A33743BF146}"/>
    <cellStyle name="Normal 30 3 4 5 3 3" xfId="33295" xr:uid="{B7C9172B-5A0E-48F4-AF51-FE49612CBC63}"/>
    <cellStyle name="Normal 30 3 4 5 4" xfId="43507" xr:uid="{C8C8C3AE-3418-474B-895D-045B0E00855F}"/>
    <cellStyle name="Normal 30 3 4 5 5" xfId="28282" xr:uid="{82743682-2CCF-458B-9C61-41F8C81B3A16}"/>
    <cellStyle name="Normal 30 3 4 6" xfId="19881" xr:uid="{1A4645C3-3899-47B0-A54B-C6BE8F62C942}"/>
    <cellStyle name="Normal 30 3 4 6 2" xfId="50195" xr:uid="{CA185B04-201B-4FF4-AB4F-ED80EFF81DFB}"/>
    <cellStyle name="Normal 30 3 4 6 3" xfId="34970" xr:uid="{C5415ADE-E503-48FB-BCA2-3A10E8427FA5}"/>
    <cellStyle name="Normal 30 3 4 7" xfId="14861" xr:uid="{FE4D8248-4F5F-4139-B2C4-36BD8BB13172}"/>
    <cellStyle name="Normal 30 3 4 7 2" xfId="45178" xr:uid="{899ED96F-AB78-47A9-81E6-6E3837B3B67D}"/>
    <cellStyle name="Normal 30 3 4 7 3" xfId="29953" xr:uid="{83B7D466-F0D0-43A7-AA97-A3BA2477E578}"/>
    <cellStyle name="Normal 30 3 4 8" xfId="40166" xr:uid="{53173290-A9E9-403D-BAF1-A619C7AB92FD}"/>
    <cellStyle name="Normal 30 3 4 9" xfId="24940" xr:uid="{25245F52-1E2C-4749-A3DE-B0C183279F27}"/>
    <cellStyle name="Normal 30 3 5" xfId="10020" xr:uid="{BC06D6AF-7E39-4912-AD75-1594A327E228}"/>
    <cellStyle name="Normal 30 3 5 2" xfId="10859" xr:uid="{EADEF42C-AB5D-475C-B38F-F3507A0A7F47}"/>
    <cellStyle name="Normal 30 3 5 2 2" xfId="12546" xr:uid="{8BE7AFBD-A675-497F-8CC2-AD570ADB5950}"/>
    <cellStyle name="Normal 30 3 5 2 2 2" xfId="22598" xr:uid="{9B53A649-B500-46FC-90F2-235C457C417B}"/>
    <cellStyle name="Normal 30 3 5 2 2 2 2" xfId="52912" xr:uid="{114037E5-25D9-470A-87C5-959F1C827FC7}"/>
    <cellStyle name="Normal 30 3 5 2 2 2 3" xfId="37687" xr:uid="{CDDF4247-5091-4BB9-ABF6-163CC7F9F6C9}"/>
    <cellStyle name="Normal 30 3 5 2 2 3" xfId="17579" xr:uid="{49185D7A-FF2B-4406-A484-C484D4433E51}"/>
    <cellStyle name="Normal 30 3 5 2 2 3 2" xfId="47895" xr:uid="{E242EC51-24F4-4330-A18C-E141A27EFF1E}"/>
    <cellStyle name="Normal 30 3 5 2 2 3 3" xfId="32670" xr:uid="{A17CDAD9-72DB-47DD-9E08-B6467FE94024}"/>
    <cellStyle name="Normal 30 3 5 2 2 4" xfId="42882" xr:uid="{14C9D2B3-897A-4A7E-99F7-57D32ADA467A}"/>
    <cellStyle name="Normal 30 3 5 2 2 5" xfId="27657" xr:uid="{7CFD9B4E-DDFB-40CB-9C14-BC3CA0FDD446}"/>
    <cellStyle name="Normal 30 3 5 2 3" xfId="14226" xr:uid="{BBAC8725-9FA5-4502-9908-3F7FDBF68334}"/>
    <cellStyle name="Normal 30 3 5 2 3 2" xfId="24269" xr:uid="{8E3128C3-AB76-4521-8F3A-26E123620CBE}"/>
    <cellStyle name="Normal 30 3 5 2 3 2 2" xfId="54583" xr:uid="{7ED56647-FD08-4E0C-856E-15057C461458}"/>
    <cellStyle name="Normal 30 3 5 2 3 2 3" xfId="39358" xr:uid="{129C5A9B-FD72-4C65-B6EB-7D46637FB881}"/>
    <cellStyle name="Normal 30 3 5 2 3 3" xfId="19250" xr:uid="{9529B9B9-A907-45E6-9ADF-F328F7972D08}"/>
    <cellStyle name="Normal 30 3 5 2 3 3 2" xfId="49566" xr:uid="{E28FC5C1-6303-4A3F-A80D-8612DF171EBA}"/>
    <cellStyle name="Normal 30 3 5 2 3 3 3" xfId="34341" xr:uid="{BDF69C95-B0CB-4F39-BDA5-BE3F7935DBC9}"/>
    <cellStyle name="Normal 30 3 5 2 3 4" xfId="44553" xr:uid="{5D2223F4-40BC-4890-83CC-4F1C859E8C53}"/>
    <cellStyle name="Normal 30 3 5 2 3 5" xfId="29328" xr:uid="{262D8D0C-75C7-42DD-8E4E-65905AA3498C}"/>
    <cellStyle name="Normal 30 3 5 2 4" xfId="20927" xr:uid="{0BD16778-9E05-4CB2-93A4-656189E2E986}"/>
    <cellStyle name="Normal 30 3 5 2 4 2" xfId="51241" xr:uid="{D166E686-C567-4F60-A834-DF077425D4F5}"/>
    <cellStyle name="Normal 30 3 5 2 4 3" xfId="36016" xr:uid="{F8276580-0699-4449-882B-5B9DEA1C2ABA}"/>
    <cellStyle name="Normal 30 3 5 2 5" xfId="15907" xr:uid="{3FBDB404-DC81-49CA-83A1-AE5414163A9B}"/>
    <cellStyle name="Normal 30 3 5 2 5 2" xfId="46224" xr:uid="{7E89448F-3710-46C7-B849-E7D62CEC9DE3}"/>
    <cellStyle name="Normal 30 3 5 2 5 3" xfId="30999" xr:uid="{A29985CC-E2C2-428C-BAF9-B10398B494DD}"/>
    <cellStyle name="Normal 30 3 5 2 6" xfId="41212" xr:uid="{B6A361E4-8813-42BC-8B51-D47764DEF156}"/>
    <cellStyle name="Normal 30 3 5 2 7" xfId="25986" xr:uid="{3798592F-D448-40BA-84EA-BB678F824116}"/>
    <cellStyle name="Normal 30 3 5 3" xfId="11709" xr:uid="{8468BECF-E951-4DAF-8134-23AB7272D309}"/>
    <cellStyle name="Normal 30 3 5 3 2" xfId="21762" xr:uid="{411D916F-5984-443D-96A2-154BF6DEE953}"/>
    <cellStyle name="Normal 30 3 5 3 2 2" xfId="52076" xr:uid="{9F5E8791-C09F-466B-8280-3C810C5329CC}"/>
    <cellStyle name="Normal 30 3 5 3 2 3" xfId="36851" xr:uid="{B809B33B-4DCA-4DC6-9FEB-0D07FCB4AF1F}"/>
    <cellStyle name="Normal 30 3 5 3 3" xfId="16743" xr:uid="{DFB57AE3-341E-4A62-B159-5D861686748E}"/>
    <cellStyle name="Normal 30 3 5 3 3 2" xfId="47059" xr:uid="{535FC77F-A4B0-4C6C-A423-592EC8F1670A}"/>
    <cellStyle name="Normal 30 3 5 3 3 3" xfId="31834" xr:uid="{A62A149A-4761-4DFB-9CF6-D189E08E09BD}"/>
    <cellStyle name="Normal 30 3 5 3 4" xfId="42046" xr:uid="{C3218B6D-BB95-4343-BEA2-BE106019E4C3}"/>
    <cellStyle name="Normal 30 3 5 3 5" xfId="26821" xr:uid="{C4686D01-A1B6-4EFC-821F-300E1654ABAF}"/>
    <cellStyle name="Normal 30 3 5 4" xfId="13390" xr:uid="{430A8828-E9E9-4483-9153-6AB7FAFE2C51}"/>
    <cellStyle name="Normal 30 3 5 4 2" xfId="23433" xr:uid="{3A252E9D-31B7-4E91-9DDC-73F3F2808329}"/>
    <cellStyle name="Normal 30 3 5 4 2 2" xfId="53747" xr:uid="{D1FC92EF-02E8-4EC0-8155-FDB8BAAE2F9A}"/>
    <cellStyle name="Normal 30 3 5 4 2 3" xfId="38522" xr:uid="{D1611130-634B-46F3-83C1-DA3742BE4395}"/>
    <cellStyle name="Normal 30 3 5 4 3" xfId="18414" xr:uid="{AA39EE7F-2FA4-44D7-A219-1E60139D3FD6}"/>
    <cellStyle name="Normal 30 3 5 4 3 2" xfId="48730" xr:uid="{4DE3ABB4-470A-423A-8F3A-7010483751F2}"/>
    <cellStyle name="Normal 30 3 5 4 3 3" xfId="33505" xr:uid="{10C8554F-21DA-4523-85E9-C3BB5FADE753}"/>
    <cellStyle name="Normal 30 3 5 4 4" xfId="43717" xr:uid="{74F6804F-643C-4A88-8D6B-BF346113BFD7}"/>
    <cellStyle name="Normal 30 3 5 4 5" xfId="28492" xr:uid="{8C72A879-80F4-45D7-8C4E-7E1A32D69C90}"/>
    <cellStyle name="Normal 30 3 5 5" xfId="20091" xr:uid="{22B46B0F-8CDB-4905-A99D-016BE192C692}"/>
    <cellStyle name="Normal 30 3 5 5 2" xfId="50405" xr:uid="{A26C3F06-DE26-4428-AA1A-A0D849544F36}"/>
    <cellStyle name="Normal 30 3 5 5 3" xfId="35180" xr:uid="{CE4EB80D-27C0-458B-B91D-665A99850B78}"/>
    <cellStyle name="Normal 30 3 5 6" xfId="15071" xr:uid="{51763016-2547-41C7-BCDE-813D5883AE3A}"/>
    <cellStyle name="Normal 30 3 5 6 2" xfId="45388" xr:uid="{E5A6D266-970A-4827-9397-9F3517B78D4F}"/>
    <cellStyle name="Normal 30 3 5 6 3" xfId="30163" xr:uid="{BF1F26E0-C5C9-4032-BA69-D42E01FA5890}"/>
    <cellStyle name="Normal 30 3 5 7" xfId="40376" xr:uid="{1A6D78E3-561A-486E-B152-B99404908C37}"/>
    <cellStyle name="Normal 30 3 5 8" xfId="25150" xr:uid="{916D320F-B48D-4E4C-B31E-49A98EE032C0}"/>
    <cellStyle name="Normal 30 3 6" xfId="10440" xr:uid="{AD59DF41-46F3-4F62-A95A-2DF826F65C48}"/>
    <cellStyle name="Normal 30 3 6 2" xfId="12128" xr:uid="{DAE569AA-1764-421C-BF20-150C32C53E8F}"/>
    <cellStyle name="Normal 30 3 6 2 2" xfId="22180" xr:uid="{CA342034-0649-400D-BD53-D33EEAAF586F}"/>
    <cellStyle name="Normal 30 3 6 2 2 2" xfId="52494" xr:uid="{926216B5-FC2F-4694-A8A5-F86B2A1EB494}"/>
    <cellStyle name="Normal 30 3 6 2 2 3" xfId="37269" xr:uid="{708837E6-0122-4D42-9454-59E5AD68E804}"/>
    <cellStyle name="Normal 30 3 6 2 3" xfId="17161" xr:uid="{4E77A9EC-D099-4975-B618-05E8D694B21C}"/>
    <cellStyle name="Normal 30 3 6 2 3 2" xfId="47477" xr:uid="{58756569-823F-4DBE-BC72-78898740AC7B}"/>
    <cellStyle name="Normal 30 3 6 2 3 3" xfId="32252" xr:uid="{E58F142C-2A73-478E-8863-80962CD698E2}"/>
    <cellStyle name="Normal 30 3 6 2 4" xfId="42464" xr:uid="{C12D9CF1-EBD4-4444-816E-76CBD38B9CE7}"/>
    <cellStyle name="Normal 30 3 6 2 5" xfId="27239" xr:uid="{DF0FB627-EE51-415E-96DC-38BDE11A1207}"/>
    <cellStyle name="Normal 30 3 6 3" xfId="13808" xr:uid="{32A731EF-D6B6-41AE-B880-1AB6305EC1EB}"/>
    <cellStyle name="Normal 30 3 6 3 2" xfId="23851" xr:uid="{F91898B4-DFB0-49A7-9FDD-9342AD48106F}"/>
    <cellStyle name="Normal 30 3 6 3 2 2" xfId="54165" xr:uid="{86DF2164-5839-4526-9F7D-3F58C0C08734}"/>
    <cellStyle name="Normal 30 3 6 3 2 3" xfId="38940" xr:uid="{9FE19B40-7EBA-4269-9097-6AABFD380E47}"/>
    <cellStyle name="Normal 30 3 6 3 3" xfId="18832" xr:uid="{000C1C77-D1D8-4E40-9A77-8F2974053A8C}"/>
    <cellStyle name="Normal 30 3 6 3 3 2" xfId="49148" xr:uid="{EDA21DCB-18E6-40B0-8EAF-ACECE4FB1F5A}"/>
    <cellStyle name="Normal 30 3 6 3 3 3" xfId="33923" xr:uid="{A6E644B4-222D-4404-8DA8-3898DEDC4FC4}"/>
    <cellStyle name="Normal 30 3 6 3 4" xfId="44135" xr:uid="{82C9FE64-8FBD-4EE2-909B-C8A93ED4724A}"/>
    <cellStyle name="Normal 30 3 6 3 5" xfId="28910" xr:uid="{B9051DAB-1D3F-4586-BDD3-D8143FB54D93}"/>
    <cellStyle name="Normal 30 3 6 4" xfId="20509" xr:uid="{151D66B2-A2F0-462E-A585-285D5A2D2EB2}"/>
    <cellStyle name="Normal 30 3 6 4 2" xfId="50823" xr:uid="{DBA89569-8169-4A52-B562-94B59612AFDA}"/>
    <cellStyle name="Normal 30 3 6 4 3" xfId="35598" xr:uid="{03321981-3B18-4B97-9E4E-83477F23D9D4}"/>
    <cellStyle name="Normal 30 3 6 5" xfId="15489" xr:uid="{CF2C5E00-81AB-43F0-8AA0-B85BCF025438}"/>
    <cellStyle name="Normal 30 3 6 5 2" xfId="45806" xr:uid="{5D3B1C8B-8953-42E9-A84F-05B47142D54D}"/>
    <cellStyle name="Normal 30 3 6 5 3" xfId="30581" xr:uid="{2CA4CFBA-4937-44DE-B837-2F0B4951E467}"/>
    <cellStyle name="Normal 30 3 6 6" xfId="40794" xr:uid="{F866602C-077B-4F98-B19B-DDF4CEA6353A}"/>
    <cellStyle name="Normal 30 3 6 7" xfId="25568" xr:uid="{8A825390-2E34-4D4E-98F5-4192B9905564}"/>
    <cellStyle name="Normal 30 3 7" xfId="11288" xr:uid="{F886480C-47CF-4FE9-814F-D23200E879B7}"/>
    <cellStyle name="Normal 30 3 7 2" xfId="21344" xr:uid="{DFB0E7A2-43C8-4FD1-B912-EA0C2EA005B6}"/>
    <cellStyle name="Normal 30 3 7 2 2" xfId="51658" xr:uid="{213BE252-1446-4EED-B3DA-A27C3EDD71E2}"/>
    <cellStyle name="Normal 30 3 7 2 3" xfId="36433" xr:uid="{96F0A34D-4E1F-4215-B5AD-0397225CB742}"/>
    <cellStyle name="Normal 30 3 7 3" xfId="16325" xr:uid="{343CD6F7-5FC6-4DFC-989D-A11F1C499392}"/>
    <cellStyle name="Normal 30 3 7 3 2" xfId="46641" xr:uid="{E3E87FA6-C9D7-4FDB-B280-E8C070FA7B9A}"/>
    <cellStyle name="Normal 30 3 7 3 3" xfId="31416" xr:uid="{0EC804D8-F091-484A-B12D-8B3757E66F7E}"/>
    <cellStyle name="Normal 30 3 7 4" xfId="41628" xr:uid="{EB667E99-4ADA-4AD6-A2F1-3EB1895F6FAF}"/>
    <cellStyle name="Normal 30 3 7 5" xfId="26403" xr:uid="{4EEC1D46-5AE2-416E-A7CC-7A0809A9F733}"/>
    <cellStyle name="Normal 30 3 8" xfId="12970" xr:uid="{442C8621-95DC-490A-A6E5-2AACC81416FF}"/>
    <cellStyle name="Normal 30 3 8 2" xfId="23015" xr:uid="{4F36C8C1-837C-4E2D-8345-5F972C9E1EF5}"/>
    <cellStyle name="Normal 30 3 8 2 2" xfId="53329" xr:uid="{BF6EE458-860B-49ED-AF41-C2B7EF277CD2}"/>
    <cellStyle name="Normal 30 3 8 2 3" xfId="38104" xr:uid="{B1C7BFC2-D4AE-42E8-89E5-F9AD6B5B8ED4}"/>
    <cellStyle name="Normal 30 3 8 3" xfId="17996" xr:uid="{0C3887F1-29D9-47FA-AC3F-992982822255}"/>
    <cellStyle name="Normal 30 3 8 3 2" xfId="48312" xr:uid="{BBB84E29-4AAA-4DDA-B2A4-41E1D58998B1}"/>
    <cellStyle name="Normal 30 3 8 3 3" xfId="33087" xr:uid="{B84936FC-2895-4836-964A-F0BFB25D4BD9}"/>
    <cellStyle name="Normal 30 3 8 4" xfId="43299" xr:uid="{593E3E2F-0DE3-452C-B290-32D43C03D82D}"/>
    <cellStyle name="Normal 30 3 8 5" xfId="28074" xr:uid="{727CB1D2-8007-4F17-9388-0265E3B6CD24}"/>
    <cellStyle name="Normal 30 3 9" xfId="19672" xr:uid="{AACC164B-17C4-4C0A-BE12-696FFBB96360}"/>
    <cellStyle name="Normal 30 3 9 2" xfId="49987" xr:uid="{CE77952D-6899-46A6-88CC-77CC517CC4B9}"/>
    <cellStyle name="Normal 30 3 9 3" xfId="34762" xr:uid="{F7114CCD-D51C-44FD-81A3-18710325CD3E}"/>
    <cellStyle name="Normal 30 4" xfId="8756" xr:uid="{3D06D54B-3CAB-43BE-B197-7D72590F2AC1}"/>
    <cellStyle name="Normal 30_Sheet2" xfId="8916" xr:uid="{6179D225-DE73-4497-90B1-ABBAC214356D}"/>
    <cellStyle name="Normal 31" xfId="4686" xr:uid="{CE2B8C91-D7A1-4B6D-B544-28238DB774F8}"/>
    <cellStyle name="Normal 31 2" xfId="8758" xr:uid="{0BF12302-F90F-4295-9DED-EF4C7DF2B486}"/>
    <cellStyle name="Normal 32" xfId="4687" xr:uid="{26116715-D8ED-4946-AC3D-58AF074D3E22}"/>
    <cellStyle name="Normal 32 2" xfId="8759" xr:uid="{FB6E4704-8DD9-4FF9-A465-B88018FC2B74}"/>
    <cellStyle name="Normal 33" xfId="4688" xr:uid="{19E023D4-7DA7-4249-9E68-4463D7388435}"/>
    <cellStyle name="Normal 33 2" xfId="8760" xr:uid="{5FF9E8AE-0C58-41F5-BD32-E6D6DDA69D3B}"/>
    <cellStyle name="Normal 34" xfId="4689" xr:uid="{6884F1A0-F6D5-4F4B-9786-54795FB1902E}"/>
    <cellStyle name="Normal 34 2" xfId="8761" xr:uid="{68555111-5002-4FFE-91C3-92330AC1AF6D}"/>
    <cellStyle name="Normal 35" xfId="4690" xr:uid="{62992909-D9D7-4BE5-8811-8745C977E196}"/>
    <cellStyle name="Normal 35 2" xfId="9363" xr:uid="{EEC55EFA-6264-40DE-812E-428F31F2FEE8}"/>
    <cellStyle name="Normal 35 3" xfId="8762" xr:uid="{F0197E1C-9990-4715-AEA1-2AF2F2605497}"/>
    <cellStyle name="Normal 36" xfId="4691" xr:uid="{BBBD9043-503F-4EC3-84EC-6C6EC5279DF6}"/>
    <cellStyle name="Normal 36 2" xfId="9364" xr:uid="{4C1D0890-C8B1-48A4-89C8-C0F5EECD53CE}"/>
    <cellStyle name="Normal 36 3" xfId="8763" xr:uid="{F32C7AD0-D1F0-496B-A48D-3C0E472C6FA5}"/>
    <cellStyle name="Normal 37" xfId="4692" xr:uid="{93DDB41F-7BB3-45D5-912A-D36914F72E1F}"/>
    <cellStyle name="Normal 37 2" xfId="9365" xr:uid="{913A750C-FAFE-4716-A6C6-7CDDD5E42AC8}"/>
    <cellStyle name="Normal 37 3" xfId="8764" xr:uid="{6DC7190B-EBE3-4187-8019-ED7976968B3C}"/>
    <cellStyle name="Normal 38" xfId="4693" xr:uid="{5E325D4B-FD60-4E13-9482-1EF8E5043293}"/>
    <cellStyle name="Normal 38 2" xfId="9366" xr:uid="{2B6ADE28-B5FF-4AB0-A4B8-5B0F8DEB07FC}"/>
    <cellStyle name="Normal 38 3" xfId="8765" xr:uid="{E77A602C-3098-4B41-B22B-267CD62A722B}"/>
    <cellStyle name="Normal 39" xfId="4694" xr:uid="{0F4B4945-64BD-4A7F-A33A-92DBC991D6FF}"/>
    <cellStyle name="Normal 39 2" xfId="9367" xr:uid="{E32E4D59-979F-48B6-9AD7-012A0249FC59}"/>
    <cellStyle name="Normal 39 3" xfId="8766" xr:uid="{1BA0CDB5-F7D2-4D82-B277-DB2F5EFA0AC6}"/>
    <cellStyle name="Normal 4" xfId="53" xr:uid="{AB00578C-1747-400F-AA9E-5D8B8C67A08A}"/>
    <cellStyle name="Normal 4 10" xfId="4696" xr:uid="{BAE2F039-D394-4728-B028-72F338282390}"/>
    <cellStyle name="Normal 4 10 2" xfId="5919" xr:uid="{7EBC0B95-BF5F-49F8-B3B2-F31E8B33E814}"/>
    <cellStyle name="Normal 4 10 2 2" xfId="7265" xr:uid="{3A960D12-B2E5-465F-9773-C3913A6EFDEC}"/>
    <cellStyle name="Normal 4 10 2 3" xfId="8417" xr:uid="{C6D08617-D26B-4FC3-9E77-813949E61887}"/>
    <cellStyle name="Normal 4 10 3" xfId="6700" xr:uid="{F4D374B5-8F4E-422A-B8B7-F90F69FEC389}"/>
    <cellStyle name="Normal 4 10 4" xfId="7862" xr:uid="{F2053B70-1928-45BC-AE1D-80A9074BC7E6}"/>
    <cellStyle name="Normal 4 11" xfId="4697" xr:uid="{249AE477-6C61-446D-83F4-75734DDF49FE}"/>
    <cellStyle name="Normal 4 11 2" xfId="5920" xr:uid="{3125CC18-321E-4AEA-B5A2-2841AEDF14AB}"/>
    <cellStyle name="Normal 4 11 2 2" xfId="7266" xr:uid="{F3F59DF0-A7FC-461A-8AE5-A312708B299D}"/>
    <cellStyle name="Normal 4 11 2 3" xfId="8418" xr:uid="{0EF763FF-B9AF-4C95-8A7E-90905B2937F6}"/>
    <cellStyle name="Normal 4 11 3" xfId="6701" xr:uid="{F544D695-50DF-4E9F-879E-821010A4297E}"/>
    <cellStyle name="Normal 4 11 4" xfId="7863" xr:uid="{D1D89425-D0CB-4E92-BBB8-B1C60E3224F5}"/>
    <cellStyle name="Normal 4 12" xfId="4698" xr:uid="{915066E3-2F5E-4439-AFF1-8CA69FCD99B3}"/>
    <cellStyle name="Normal 4 12 2" xfId="5921" xr:uid="{7D96C503-9D18-4F81-B78B-F10769A0C364}"/>
    <cellStyle name="Normal 4 12 2 2" xfId="7267" xr:uid="{E9A515E3-C42A-48B0-8E87-A617E0D86188}"/>
    <cellStyle name="Normal 4 12 2 3" xfId="8419" xr:uid="{C50CA663-976D-47CB-89DD-0F02D8375A29}"/>
    <cellStyle name="Normal 4 12 3" xfId="6702" xr:uid="{698F1ABA-B45F-4410-9997-F312B4430EA0}"/>
    <cellStyle name="Normal 4 12 4" xfId="7864" xr:uid="{89232A46-19DD-44E0-A497-AA68787E4F18}"/>
    <cellStyle name="Normal 4 13" xfId="4699" xr:uid="{4D9BC727-414A-449F-A3DE-55646815D276}"/>
    <cellStyle name="Normal 4 14" xfId="8767" xr:uid="{E0E4D0D8-55C0-4D37-AA9B-F3B0F4B132B2}"/>
    <cellStyle name="Normal 4 15" xfId="4695" xr:uid="{861F11FB-7E8A-4198-9A04-0DDEDB06054E}"/>
    <cellStyle name="Normal 4 2" xfId="4700" xr:uid="{CA03AEEF-02FA-4587-B2CE-C262B298D9FE}"/>
    <cellStyle name="Normal 4 2 10" xfId="14653" xr:uid="{98C27A4B-335F-48B7-ADE4-615BBC6A141B}"/>
    <cellStyle name="Normal 4 2 10 2" xfId="44971" xr:uid="{691ABD34-A454-481C-BC97-6C413149E512}"/>
    <cellStyle name="Normal 4 2 10 3" xfId="29746" xr:uid="{BF87A4DE-B3C4-42EF-BAC5-D92EA918C922}"/>
    <cellStyle name="Normal 4 2 11" xfId="39962" xr:uid="{4719DCC8-8505-40E1-81AC-BDC44EB89AEC}"/>
    <cellStyle name="Normal 4 2 12" xfId="24731" xr:uid="{7A3B1AF9-C9F6-435A-BA64-D6AE957A8887}"/>
    <cellStyle name="Normal 4 2 13" xfId="9368" xr:uid="{20619D95-3B1C-46F1-9C3F-0569E8431E66}"/>
    <cellStyle name="Normal 4 2 2" xfId="4701" xr:uid="{4EE70971-65B5-4814-A932-CBF7D9FFD3CA}"/>
    <cellStyle name="Normal 4 2 2 10" xfId="40014" xr:uid="{7D5BFFAE-99BE-4A51-9190-13FC605AC5EE}"/>
    <cellStyle name="Normal 4 2 2 11" xfId="24785" xr:uid="{8E70229A-2459-4DF3-9168-F433C315E6F2}"/>
    <cellStyle name="Normal 4 2 2 12" xfId="9645" xr:uid="{E50F2171-2086-4B04-A4E7-6C0D4E61F8D1}"/>
    <cellStyle name="Normal 4 2 2 2" xfId="4702" xr:uid="{D5E780D5-B6C7-4D77-8B71-C833602D66F5}"/>
    <cellStyle name="Normal 4 2 2 2 10" xfId="24889" xr:uid="{551883C1-60EF-455C-80AF-762FF40DC06E}"/>
    <cellStyle name="Normal 4 2 2 2 11" xfId="9752" xr:uid="{3723C3A2-4F36-4468-B8DC-4EE3DAE1F581}"/>
    <cellStyle name="Normal 4 2 2 2 2" xfId="9966" xr:uid="{F2B14D56-CC80-4280-99E0-42E93F787E66}"/>
    <cellStyle name="Normal 4 2 2 2 2 2" xfId="10386" xr:uid="{220004AE-6196-4FA2-9ED8-F6820AD98AEC}"/>
    <cellStyle name="Normal 4 2 2 2 2 2 2" xfId="11224" xr:uid="{B20D2A57-CB47-410D-AF4A-93135CC1AE31}"/>
    <cellStyle name="Normal 4 2 2 2 2 2 2 2" xfId="12911" xr:uid="{06234DE2-41DC-49E1-9ED9-4F3FADFDF0E5}"/>
    <cellStyle name="Normal 4 2 2 2 2 2 2 2 2" xfId="22963" xr:uid="{9E112F8D-11CE-4709-A7CD-CF7458CCFA0A}"/>
    <cellStyle name="Normal 4 2 2 2 2 2 2 2 2 2" xfId="53277" xr:uid="{473EFE05-FCED-4350-BC65-5471B4C3E7EC}"/>
    <cellStyle name="Normal 4 2 2 2 2 2 2 2 2 3" xfId="38052" xr:uid="{FB8941D9-F6BA-4DCE-874B-0228E0385731}"/>
    <cellStyle name="Normal 4 2 2 2 2 2 2 2 3" xfId="17944" xr:uid="{589EB2A6-75D2-49EA-97E2-E4DA0D5E803A}"/>
    <cellStyle name="Normal 4 2 2 2 2 2 2 2 3 2" xfId="48260" xr:uid="{2E2645F1-AF81-4090-BC91-D7EC5C0CEA4D}"/>
    <cellStyle name="Normal 4 2 2 2 2 2 2 2 3 3" xfId="33035" xr:uid="{8A9BE0D2-6AEB-4486-A33F-67893BE4AAF1}"/>
    <cellStyle name="Normal 4 2 2 2 2 2 2 2 4" xfId="43247" xr:uid="{9F082556-5ACC-4A6E-B7FB-0AF66679AB55}"/>
    <cellStyle name="Normal 4 2 2 2 2 2 2 2 5" xfId="28022" xr:uid="{44A6124F-9C2C-4ADF-B9A9-E0F85C3CBBA5}"/>
    <cellStyle name="Normal 4 2 2 2 2 2 2 3" xfId="14591" xr:uid="{2CE84635-6D5F-4C11-80AF-0C549632BDA0}"/>
    <cellStyle name="Normal 4 2 2 2 2 2 2 3 2" xfId="24634" xr:uid="{8B52785E-F155-48F6-B5D2-6BC6EE87E964}"/>
    <cellStyle name="Normal 4 2 2 2 2 2 2 3 2 2" xfId="54948" xr:uid="{FEA63502-3D68-415A-A955-390EF9C27228}"/>
    <cellStyle name="Normal 4 2 2 2 2 2 2 3 2 3" xfId="39723" xr:uid="{3B43A04D-94A0-4231-A0BE-78401086F1B1}"/>
    <cellStyle name="Normal 4 2 2 2 2 2 2 3 3" xfId="19615" xr:uid="{6E81AAC1-4093-4591-8B09-6D44DBC3BCE5}"/>
    <cellStyle name="Normal 4 2 2 2 2 2 2 3 3 2" xfId="49931" xr:uid="{9E554F5F-C300-4A53-AB83-AC665316EB6B}"/>
    <cellStyle name="Normal 4 2 2 2 2 2 2 3 3 3" xfId="34706" xr:uid="{0B75505F-3B8C-4311-B3B6-D433358398BE}"/>
    <cellStyle name="Normal 4 2 2 2 2 2 2 3 4" xfId="44918" xr:uid="{300E46BE-F583-410D-AA0A-CA83CFD51D89}"/>
    <cellStyle name="Normal 4 2 2 2 2 2 2 3 5" xfId="29693" xr:uid="{6632518F-2F02-49C0-A498-CF95BFC0F9A8}"/>
    <cellStyle name="Normal 4 2 2 2 2 2 2 4" xfId="21292" xr:uid="{247B637A-E9DA-425A-9336-1EB73D8D4B1A}"/>
    <cellStyle name="Normal 4 2 2 2 2 2 2 4 2" xfId="51606" xr:uid="{359A0156-EEC6-4514-AEB6-F5A4CF236B42}"/>
    <cellStyle name="Normal 4 2 2 2 2 2 2 4 3" xfId="36381" xr:uid="{09B1FEC6-31B8-449C-A848-7D1593EA5EB4}"/>
    <cellStyle name="Normal 4 2 2 2 2 2 2 5" xfId="16272" xr:uid="{CA751F2E-8E55-4F87-8029-08DB554BEB3A}"/>
    <cellStyle name="Normal 4 2 2 2 2 2 2 5 2" xfId="46589" xr:uid="{2F9512DA-E9D0-4F97-8785-5085DCEBBA81}"/>
    <cellStyle name="Normal 4 2 2 2 2 2 2 5 3" xfId="31364" xr:uid="{5D39B8BA-5684-48B8-A510-2C4F2A4DAAB8}"/>
    <cellStyle name="Normal 4 2 2 2 2 2 2 6" xfId="41577" xr:uid="{BB7283AA-D482-4BCB-A314-DD5FF7145305}"/>
    <cellStyle name="Normal 4 2 2 2 2 2 2 7" xfId="26351" xr:uid="{65AFD68D-EBBD-4801-B9E5-F0BE748339A1}"/>
    <cellStyle name="Normal 4 2 2 2 2 2 3" xfId="12074" xr:uid="{4A4A5729-B7E5-4BBA-A860-DDB6C5B776F6}"/>
    <cellStyle name="Normal 4 2 2 2 2 2 3 2" xfId="22127" xr:uid="{0A4FE371-DC5E-48BA-94C1-37A2039DBFC7}"/>
    <cellStyle name="Normal 4 2 2 2 2 2 3 2 2" xfId="52441" xr:uid="{57517214-21F5-4CC9-A75F-00031F8989E4}"/>
    <cellStyle name="Normal 4 2 2 2 2 2 3 2 3" xfId="37216" xr:uid="{162153EB-2BEB-4C9B-81A2-31A460582C30}"/>
    <cellStyle name="Normal 4 2 2 2 2 2 3 3" xfId="17108" xr:uid="{8718A3B5-9F23-4A74-B276-24777690816A}"/>
    <cellStyle name="Normal 4 2 2 2 2 2 3 3 2" xfId="47424" xr:uid="{6C3F0C7F-7D1F-4A4F-86D1-CBACC83EA2F0}"/>
    <cellStyle name="Normal 4 2 2 2 2 2 3 3 3" xfId="32199" xr:uid="{49CF6224-8BEE-4CFB-AD9F-41B58E4A8286}"/>
    <cellStyle name="Normal 4 2 2 2 2 2 3 4" xfId="42411" xr:uid="{77BD2E34-2F15-4173-BB46-D8E08E0849E2}"/>
    <cellStyle name="Normal 4 2 2 2 2 2 3 5" xfId="27186" xr:uid="{989E0EEA-E0CA-4FC1-8D21-867F2857C8EB}"/>
    <cellStyle name="Normal 4 2 2 2 2 2 4" xfId="13755" xr:uid="{F1BC6EED-BEB7-4D7B-A20D-7821A7E6B088}"/>
    <cellStyle name="Normal 4 2 2 2 2 2 4 2" xfId="23798" xr:uid="{24E58C14-AB88-45DA-8EA4-EB355B43647F}"/>
    <cellStyle name="Normal 4 2 2 2 2 2 4 2 2" xfId="54112" xr:uid="{3FE6E8B5-0C9B-4F0B-866C-6694BCE47A04}"/>
    <cellStyle name="Normal 4 2 2 2 2 2 4 2 3" xfId="38887" xr:uid="{A2109C22-68D9-4A67-AD55-61EB021C9FF2}"/>
    <cellStyle name="Normal 4 2 2 2 2 2 4 3" xfId="18779" xr:uid="{3DEDCEA8-7236-49AB-952B-359AA72355E4}"/>
    <cellStyle name="Normal 4 2 2 2 2 2 4 3 2" xfId="49095" xr:uid="{8FD73D08-D66B-4B04-AFCF-88F8D93EE635}"/>
    <cellStyle name="Normal 4 2 2 2 2 2 4 3 3" xfId="33870" xr:uid="{E9D2FA74-4B56-46A4-8E41-AF207CDB332E}"/>
    <cellStyle name="Normal 4 2 2 2 2 2 4 4" xfId="44082" xr:uid="{B89CBEE2-1211-45AA-A77F-8921AAFB4AF0}"/>
    <cellStyle name="Normal 4 2 2 2 2 2 4 5" xfId="28857" xr:uid="{081912BA-96FF-4FC1-8528-FFA64742A083}"/>
    <cellStyle name="Normal 4 2 2 2 2 2 5" xfId="20456" xr:uid="{C10FB895-635D-455F-BAC5-F1BE37D4C807}"/>
    <cellStyle name="Normal 4 2 2 2 2 2 5 2" xfId="50770" xr:uid="{AF151B3A-57E0-45EF-8978-B0C05B0DEAD8}"/>
    <cellStyle name="Normal 4 2 2 2 2 2 5 3" xfId="35545" xr:uid="{23B01F7C-FB82-4491-B4EE-44E744032360}"/>
    <cellStyle name="Normal 4 2 2 2 2 2 6" xfId="15436" xr:uid="{505ACF96-6471-4C2D-B486-68C1686FF45F}"/>
    <cellStyle name="Normal 4 2 2 2 2 2 6 2" xfId="45753" xr:uid="{66FE6081-426C-4B0B-AF77-5062D28337F7}"/>
    <cellStyle name="Normal 4 2 2 2 2 2 6 3" xfId="30528" xr:uid="{C818F208-29DE-4E89-A08C-56E27E4EB345}"/>
    <cellStyle name="Normal 4 2 2 2 2 2 7" xfId="40741" xr:uid="{386F02F6-ABF5-4579-97BB-F92DF8D01946}"/>
    <cellStyle name="Normal 4 2 2 2 2 2 8" xfId="25515" xr:uid="{A43545F6-7F17-4676-847B-B78320D95E8E}"/>
    <cellStyle name="Normal 4 2 2 2 2 3" xfId="10806" xr:uid="{B771B496-3898-413E-9930-44F2A8CFCA11}"/>
    <cellStyle name="Normal 4 2 2 2 2 3 2" xfId="12493" xr:uid="{9B294EEA-F08A-4427-9F67-CEDD74D84EC2}"/>
    <cellStyle name="Normal 4 2 2 2 2 3 2 2" xfId="22545" xr:uid="{0FAF9CC5-5286-4F00-8470-4B01F339BEAE}"/>
    <cellStyle name="Normal 4 2 2 2 2 3 2 2 2" xfId="52859" xr:uid="{C94E6AA8-7E3E-444B-8390-7B4A54C3E52C}"/>
    <cellStyle name="Normal 4 2 2 2 2 3 2 2 3" xfId="37634" xr:uid="{E5F815E8-AB33-4EF2-994F-5F961D46E5C8}"/>
    <cellStyle name="Normal 4 2 2 2 2 3 2 3" xfId="17526" xr:uid="{AF327D78-300F-4A68-B65D-25427B7FEB71}"/>
    <cellStyle name="Normal 4 2 2 2 2 3 2 3 2" xfId="47842" xr:uid="{73D39AE7-3939-4C86-93C3-52E9DAC6719A}"/>
    <cellStyle name="Normal 4 2 2 2 2 3 2 3 3" xfId="32617" xr:uid="{F4E07B1E-8CCF-4C4E-ABC0-F130115EADFC}"/>
    <cellStyle name="Normal 4 2 2 2 2 3 2 4" xfId="42829" xr:uid="{DDA3A933-8B91-447B-8909-86A058236829}"/>
    <cellStyle name="Normal 4 2 2 2 2 3 2 5" xfId="27604" xr:uid="{CDE137BC-B969-4C1B-8925-CC1FE753F6E6}"/>
    <cellStyle name="Normal 4 2 2 2 2 3 3" xfId="14173" xr:uid="{EADAA052-F232-44E0-9F37-B7AB6BB7B62A}"/>
    <cellStyle name="Normal 4 2 2 2 2 3 3 2" xfId="24216" xr:uid="{4505BB34-A433-4799-AD4D-F6D48953FEB4}"/>
    <cellStyle name="Normal 4 2 2 2 2 3 3 2 2" xfId="54530" xr:uid="{8836DE34-298D-43C3-8113-FE7AC0555642}"/>
    <cellStyle name="Normal 4 2 2 2 2 3 3 2 3" xfId="39305" xr:uid="{ECD7D2FB-319E-4049-9CA6-4B641DD7CEE4}"/>
    <cellStyle name="Normal 4 2 2 2 2 3 3 3" xfId="19197" xr:uid="{B122278A-A75D-4510-8C5E-7CE1187FE811}"/>
    <cellStyle name="Normal 4 2 2 2 2 3 3 3 2" xfId="49513" xr:uid="{C95D996C-939D-4070-95E9-FFC84E626763}"/>
    <cellStyle name="Normal 4 2 2 2 2 3 3 3 3" xfId="34288" xr:uid="{CF3388A6-9CF7-489A-91D9-A3720EEA6761}"/>
    <cellStyle name="Normal 4 2 2 2 2 3 3 4" xfId="44500" xr:uid="{AE2D6607-7637-409E-B48F-AEB6470E2928}"/>
    <cellStyle name="Normal 4 2 2 2 2 3 3 5" xfId="29275" xr:uid="{2487AAFF-D926-4FDD-A9EC-440B23873F4F}"/>
    <cellStyle name="Normal 4 2 2 2 2 3 4" xfId="20874" xr:uid="{A45A44CD-11F0-4FEC-AB4F-BF33381342D4}"/>
    <cellStyle name="Normal 4 2 2 2 2 3 4 2" xfId="51188" xr:uid="{88E4C5D2-6A36-4F7D-9961-CD1D10C5A2FC}"/>
    <cellStyle name="Normal 4 2 2 2 2 3 4 3" xfId="35963" xr:uid="{6CABBCAB-DFBE-4E5E-B6C5-C9FFC907CFBE}"/>
    <cellStyle name="Normal 4 2 2 2 2 3 5" xfId="15854" xr:uid="{1AF6909A-1B50-47AF-9D53-E98DAAB23BCF}"/>
    <cellStyle name="Normal 4 2 2 2 2 3 5 2" xfId="46171" xr:uid="{102AAF7E-5D7D-4B93-AFD7-A26995C95B52}"/>
    <cellStyle name="Normal 4 2 2 2 2 3 5 3" xfId="30946" xr:uid="{F9924080-F64D-4C6C-B760-0C49CF7F4F48}"/>
    <cellStyle name="Normal 4 2 2 2 2 3 6" xfId="41159" xr:uid="{1F60BEEF-AABC-42A1-ADEF-B025713B0233}"/>
    <cellStyle name="Normal 4 2 2 2 2 3 7" xfId="25933" xr:uid="{F09E7AAE-75ED-482C-9DFF-C61846A20059}"/>
    <cellStyle name="Normal 4 2 2 2 2 4" xfId="11656" xr:uid="{BCC9804E-F406-4762-A860-8DBD1041FF05}"/>
    <cellStyle name="Normal 4 2 2 2 2 4 2" xfId="21709" xr:uid="{951480E3-4414-45D1-9FCE-5B61FC8C1142}"/>
    <cellStyle name="Normal 4 2 2 2 2 4 2 2" xfId="52023" xr:uid="{42226EE3-B51E-4A11-9269-A3BAB0031FA3}"/>
    <cellStyle name="Normal 4 2 2 2 2 4 2 3" xfId="36798" xr:uid="{14B09433-0EBE-4C05-806D-CFD2521A60C0}"/>
    <cellStyle name="Normal 4 2 2 2 2 4 3" xfId="16690" xr:uid="{DA3D62CC-6203-4CA9-A23B-9068B23378DD}"/>
    <cellStyle name="Normal 4 2 2 2 2 4 3 2" xfId="47006" xr:uid="{6D5ED4B0-89A5-477A-A0F1-5C514CCF4CB3}"/>
    <cellStyle name="Normal 4 2 2 2 2 4 3 3" xfId="31781" xr:uid="{44C2D766-80A7-4EE6-8EF7-A29D5830FF50}"/>
    <cellStyle name="Normal 4 2 2 2 2 4 4" xfId="41993" xr:uid="{63A35E20-35E4-4F6A-A5A6-9179082F9C70}"/>
    <cellStyle name="Normal 4 2 2 2 2 4 5" xfId="26768" xr:uid="{77BC629E-AB08-4460-89B1-C6B8AF8DB8D8}"/>
    <cellStyle name="Normal 4 2 2 2 2 5" xfId="13337" xr:uid="{EFE0F1C9-C584-4F98-A756-CB5332330530}"/>
    <cellStyle name="Normal 4 2 2 2 2 5 2" xfId="23380" xr:uid="{E1342ABB-37AC-4900-B76B-37BC63A6EC76}"/>
    <cellStyle name="Normal 4 2 2 2 2 5 2 2" xfId="53694" xr:uid="{CDEDD9E6-EE13-4321-9738-9F4041EC980E}"/>
    <cellStyle name="Normal 4 2 2 2 2 5 2 3" xfId="38469" xr:uid="{9F3730FC-37E5-4077-A60B-104DB8A62B07}"/>
    <cellStyle name="Normal 4 2 2 2 2 5 3" xfId="18361" xr:uid="{E942E69A-C455-484B-87A9-7B4D066AD991}"/>
    <cellStyle name="Normal 4 2 2 2 2 5 3 2" xfId="48677" xr:uid="{3CED6CAD-B738-44D2-971A-4CD23AA4A830}"/>
    <cellStyle name="Normal 4 2 2 2 2 5 3 3" xfId="33452" xr:uid="{A57BCDBE-F6A3-411D-97A9-314D6C85892A}"/>
    <cellStyle name="Normal 4 2 2 2 2 5 4" xfId="43664" xr:uid="{20D7519A-3DB4-4941-AFE6-6D9295AF21F5}"/>
    <cellStyle name="Normal 4 2 2 2 2 5 5" xfId="28439" xr:uid="{1568E9C3-E423-4DB9-BE63-B715885A58CF}"/>
    <cellStyle name="Normal 4 2 2 2 2 6" xfId="20038" xr:uid="{E2F9E769-8BE3-488A-B522-41081F4DF554}"/>
    <cellStyle name="Normal 4 2 2 2 2 6 2" xfId="50352" xr:uid="{174A3A01-8077-41A7-B4E4-09374ABDE7F4}"/>
    <cellStyle name="Normal 4 2 2 2 2 6 3" xfId="35127" xr:uid="{C1D7BB01-6939-4133-9768-29607388D14E}"/>
    <cellStyle name="Normal 4 2 2 2 2 7" xfId="15018" xr:uid="{9442B3BB-B453-4B3D-A2EF-AE1992D44B42}"/>
    <cellStyle name="Normal 4 2 2 2 2 7 2" xfId="45335" xr:uid="{DFF98BC5-DE3C-48B3-8DDB-6E77D32536C3}"/>
    <cellStyle name="Normal 4 2 2 2 2 7 3" xfId="30110" xr:uid="{E9EBC1B0-3E08-4662-9CD0-0880D54A6625}"/>
    <cellStyle name="Normal 4 2 2 2 2 8" xfId="40323" xr:uid="{E896401F-C460-4C88-95BD-F63935040636}"/>
    <cellStyle name="Normal 4 2 2 2 2 9" xfId="25097" xr:uid="{6EA86526-7E5C-40DD-A5C0-9A4730C71C1F}"/>
    <cellStyle name="Normal 4 2 2 2 3" xfId="10178" xr:uid="{02AC6B53-0ADB-4978-A87F-74E68BBCBAC6}"/>
    <cellStyle name="Normal 4 2 2 2 3 2" xfId="11016" xr:uid="{CF53A12E-2FA1-4BF6-BCBF-B72A59BA8198}"/>
    <cellStyle name="Normal 4 2 2 2 3 2 2" xfId="12703" xr:uid="{FF4B508E-0B70-42F8-8A33-716F35968630}"/>
    <cellStyle name="Normal 4 2 2 2 3 2 2 2" xfId="22755" xr:uid="{0A87DECC-75EC-486D-8837-010C03CDAA19}"/>
    <cellStyle name="Normal 4 2 2 2 3 2 2 2 2" xfId="53069" xr:uid="{4FF2452A-384B-45B0-B3A0-AF6163A02A49}"/>
    <cellStyle name="Normal 4 2 2 2 3 2 2 2 3" xfId="37844" xr:uid="{8270CC41-870C-4703-998F-C6593F225DDD}"/>
    <cellStyle name="Normal 4 2 2 2 3 2 2 3" xfId="17736" xr:uid="{2C2AE3B3-0871-4D49-A7C7-FBE698742613}"/>
    <cellStyle name="Normal 4 2 2 2 3 2 2 3 2" xfId="48052" xr:uid="{6C51FF80-D8C7-4DD6-B365-FD16BB4E045C}"/>
    <cellStyle name="Normal 4 2 2 2 3 2 2 3 3" xfId="32827" xr:uid="{1522C6DB-BFA5-4C24-A9CE-4982F44B133B}"/>
    <cellStyle name="Normal 4 2 2 2 3 2 2 4" xfId="43039" xr:uid="{8E89BB87-5D91-41F0-B3F1-6A44C249DA43}"/>
    <cellStyle name="Normal 4 2 2 2 3 2 2 5" xfId="27814" xr:uid="{21973D76-2EA1-4E40-BE04-8443F7952145}"/>
    <cellStyle name="Normal 4 2 2 2 3 2 3" xfId="14383" xr:uid="{FCCED31D-D43D-48F4-B951-D896BF3B6FEB}"/>
    <cellStyle name="Normal 4 2 2 2 3 2 3 2" xfId="24426" xr:uid="{403D5AE5-4612-4FF3-B2F7-D58672BBE87A}"/>
    <cellStyle name="Normal 4 2 2 2 3 2 3 2 2" xfId="54740" xr:uid="{AD0EEC32-4573-4985-875A-70A6E0AB0640}"/>
    <cellStyle name="Normal 4 2 2 2 3 2 3 2 3" xfId="39515" xr:uid="{79DBC79D-D12F-400F-8CCD-750CBE2260D3}"/>
    <cellStyle name="Normal 4 2 2 2 3 2 3 3" xfId="19407" xr:uid="{E46CD97B-BF94-43D8-A509-2C359AE72A7B}"/>
    <cellStyle name="Normal 4 2 2 2 3 2 3 3 2" xfId="49723" xr:uid="{F1931DB3-8B5E-46AF-A340-28BA1C8BDE16}"/>
    <cellStyle name="Normal 4 2 2 2 3 2 3 3 3" xfId="34498" xr:uid="{FEABDBB2-0E3F-498C-B75A-FB06DD523A94}"/>
    <cellStyle name="Normal 4 2 2 2 3 2 3 4" xfId="44710" xr:uid="{F9FB2452-AF99-4458-B2E0-30F5BE76A842}"/>
    <cellStyle name="Normal 4 2 2 2 3 2 3 5" xfId="29485" xr:uid="{09CF008D-2113-4464-97FB-EE6BCD630015}"/>
    <cellStyle name="Normal 4 2 2 2 3 2 4" xfId="21084" xr:uid="{17C53978-7749-482C-854D-37BC7B041094}"/>
    <cellStyle name="Normal 4 2 2 2 3 2 4 2" xfId="51398" xr:uid="{216BAC24-12CD-4979-A4C5-AA3128B8B3FD}"/>
    <cellStyle name="Normal 4 2 2 2 3 2 4 3" xfId="36173" xr:uid="{5AE542F9-CCE8-4328-B9CB-AAD4C041D48F}"/>
    <cellStyle name="Normal 4 2 2 2 3 2 5" xfId="16064" xr:uid="{253232F5-7959-4F2F-9AEE-78461AAFE92A}"/>
    <cellStyle name="Normal 4 2 2 2 3 2 5 2" xfId="46381" xr:uid="{AFC2BA59-B3B4-4EAF-B4D6-DD257BE99F34}"/>
    <cellStyle name="Normal 4 2 2 2 3 2 5 3" xfId="31156" xr:uid="{B4DD76FD-865B-4E4D-ACC7-57A5C2F9895D}"/>
    <cellStyle name="Normal 4 2 2 2 3 2 6" xfId="41369" xr:uid="{D2776D40-0B2B-4583-8DD9-549CA66F27ED}"/>
    <cellStyle name="Normal 4 2 2 2 3 2 7" xfId="26143" xr:uid="{71C94E0F-E15B-47D8-A897-2BE47735A5CD}"/>
    <cellStyle name="Normal 4 2 2 2 3 3" xfId="11866" xr:uid="{793C91BB-5AA0-4424-948F-D2011EFB2B62}"/>
    <cellStyle name="Normal 4 2 2 2 3 3 2" xfId="21919" xr:uid="{2698A57D-A42F-461F-A2CA-20CD3F7F9556}"/>
    <cellStyle name="Normal 4 2 2 2 3 3 2 2" xfId="52233" xr:uid="{80B36AC6-7877-44D1-A63D-A69F483B9DA7}"/>
    <cellStyle name="Normal 4 2 2 2 3 3 2 3" xfId="37008" xr:uid="{F1CE50F1-F0C5-4E72-B2D3-51F34B66A42A}"/>
    <cellStyle name="Normal 4 2 2 2 3 3 3" xfId="16900" xr:uid="{AC35CAA4-08E0-4632-89B1-B9EEADA3569B}"/>
    <cellStyle name="Normal 4 2 2 2 3 3 3 2" xfId="47216" xr:uid="{DD7DFB89-5371-4229-A122-E960D6F8D1A6}"/>
    <cellStyle name="Normal 4 2 2 2 3 3 3 3" xfId="31991" xr:uid="{CB0F846E-6A49-4765-864D-FE6BFA1C1515}"/>
    <cellStyle name="Normal 4 2 2 2 3 3 4" xfId="42203" xr:uid="{1AB27EBD-F88D-430E-9F0D-762188C437A3}"/>
    <cellStyle name="Normal 4 2 2 2 3 3 5" xfId="26978" xr:uid="{E763EC19-C725-438D-B887-5C88F6C239E7}"/>
    <cellStyle name="Normal 4 2 2 2 3 4" xfId="13547" xr:uid="{2B63F1D6-87A6-4634-A5D5-0749145C4BCD}"/>
    <cellStyle name="Normal 4 2 2 2 3 4 2" xfId="23590" xr:uid="{8E939D01-711B-4C03-9B9C-D0ECE68D9C07}"/>
    <cellStyle name="Normal 4 2 2 2 3 4 2 2" xfId="53904" xr:uid="{51BB01E4-2B67-4CF8-975F-0BD1EB18C572}"/>
    <cellStyle name="Normal 4 2 2 2 3 4 2 3" xfId="38679" xr:uid="{B852BE34-5E71-41F9-96D4-BAC0734717B9}"/>
    <cellStyle name="Normal 4 2 2 2 3 4 3" xfId="18571" xr:uid="{A36055B2-2E59-43CC-B6C5-1CEE6E16518E}"/>
    <cellStyle name="Normal 4 2 2 2 3 4 3 2" xfId="48887" xr:uid="{4408EDCE-EEE8-4BEC-86C8-5588A51FAFF2}"/>
    <cellStyle name="Normal 4 2 2 2 3 4 3 3" xfId="33662" xr:uid="{E224AEAF-BA17-413C-BC70-A84318C94023}"/>
    <cellStyle name="Normal 4 2 2 2 3 4 4" xfId="43874" xr:uid="{3CE2347D-EEC4-4F19-AB5F-3FD3A8DE03A3}"/>
    <cellStyle name="Normal 4 2 2 2 3 4 5" xfId="28649" xr:uid="{546C919B-C3EE-452A-AC4C-F7E0F97271F8}"/>
    <cellStyle name="Normal 4 2 2 2 3 5" xfId="20248" xr:uid="{75BCEC84-CBD2-4F5C-B904-4BBE16AC5F99}"/>
    <cellStyle name="Normal 4 2 2 2 3 5 2" xfId="50562" xr:uid="{94AB9781-DBBA-43D2-A345-037893A94A8A}"/>
    <cellStyle name="Normal 4 2 2 2 3 5 3" xfId="35337" xr:uid="{13666A2C-C8B9-459E-91EC-62FB41F44DDA}"/>
    <cellStyle name="Normal 4 2 2 2 3 6" xfId="15228" xr:uid="{A66DDE09-271D-4C1C-9E33-AB955D442E74}"/>
    <cellStyle name="Normal 4 2 2 2 3 6 2" xfId="45545" xr:uid="{37E00CE2-752B-49C0-820F-648E605690A7}"/>
    <cellStyle name="Normal 4 2 2 2 3 6 3" xfId="30320" xr:uid="{0C7A4AFC-79A8-4AA5-BB35-D1257ACD147F}"/>
    <cellStyle name="Normal 4 2 2 2 3 7" xfId="40533" xr:uid="{71491A9E-069E-4705-8CCA-134E5FF33FDE}"/>
    <cellStyle name="Normal 4 2 2 2 3 8" xfId="25307" xr:uid="{40945A9D-28B0-4DFD-AF72-124D3A618429}"/>
    <cellStyle name="Normal 4 2 2 2 4" xfId="10598" xr:uid="{525EC0AE-D652-463B-9CB4-232398374A9A}"/>
    <cellStyle name="Normal 4 2 2 2 4 2" xfId="12285" xr:uid="{08ECFA5E-D67E-489A-B1FB-3BFC4F45C925}"/>
    <cellStyle name="Normal 4 2 2 2 4 2 2" xfId="22337" xr:uid="{8461ED54-B67B-4325-8EBC-51A19E017BDF}"/>
    <cellStyle name="Normal 4 2 2 2 4 2 2 2" xfId="52651" xr:uid="{8EA0D8F0-E475-4853-AE63-C3B9595A4A66}"/>
    <cellStyle name="Normal 4 2 2 2 4 2 2 3" xfId="37426" xr:uid="{7A4C9F29-C06E-4CCA-9D12-BBBFED2D9200}"/>
    <cellStyle name="Normal 4 2 2 2 4 2 3" xfId="17318" xr:uid="{18640196-1BCE-4D51-BCB4-594742AECF7E}"/>
    <cellStyle name="Normal 4 2 2 2 4 2 3 2" xfId="47634" xr:uid="{0A2C7A14-38C6-4369-9C10-7F58D147185C}"/>
    <cellStyle name="Normal 4 2 2 2 4 2 3 3" xfId="32409" xr:uid="{161DBD10-982B-4F30-A0CE-F12BC367A2BC}"/>
    <cellStyle name="Normal 4 2 2 2 4 2 4" xfId="42621" xr:uid="{EB7CCC6B-A11A-4E3F-9AD1-59913190702C}"/>
    <cellStyle name="Normal 4 2 2 2 4 2 5" xfId="27396" xr:uid="{89D326B4-D3F8-440F-B1B1-598BD6CEED19}"/>
    <cellStyle name="Normal 4 2 2 2 4 3" xfId="13965" xr:uid="{B241B684-6209-45D9-9A8F-8E9BD3EB5562}"/>
    <cellStyle name="Normal 4 2 2 2 4 3 2" xfId="24008" xr:uid="{8A780A87-008C-4B20-97AD-191F9A94CE31}"/>
    <cellStyle name="Normal 4 2 2 2 4 3 2 2" xfId="54322" xr:uid="{F9D03F1E-053A-4E1D-B1D6-6DF68ACF372D}"/>
    <cellStyle name="Normal 4 2 2 2 4 3 2 3" xfId="39097" xr:uid="{AD3571D8-559E-464B-892C-2A58EF911911}"/>
    <cellStyle name="Normal 4 2 2 2 4 3 3" xfId="18989" xr:uid="{38FEDDBF-FC5D-4A11-936E-58339C236902}"/>
    <cellStyle name="Normal 4 2 2 2 4 3 3 2" xfId="49305" xr:uid="{8C4E6CDB-6414-4362-83CF-DAEC09BB5012}"/>
    <cellStyle name="Normal 4 2 2 2 4 3 3 3" xfId="34080" xr:uid="{4FDC7A47-6397-42C9-B1D1-68F919A38EBF}"/>
    <cellStyle name="Normal 4 2 2 2 4 3 4" xfId="44292" xr:uid="{D40029E1-2D0A-4AA4-9483-F9B650D804CA}"/>
    <cellStyle name="Normal 4 2 2 2 4 3 5" xfId="29067" xr:uid="{624EDC1F-34AE-45EE-8294-A8460B6BD71E}"/>
    <cellStyle name="Normal 4 2 2 2 4 4" xfId="20666" xr:uid="{9FC50A32-BC63-45B1-A30D-98370E6D63B5}"/>
    <cellStyle name="Normal 4 2 2 2 4 4 2" xfId="50980" xr:uid="{ED3754B7-EE4A-4250-A5B2-71F0C66FE76D}"/>
    <cellStyle name="Normal 4 2 2 2 4 4 3" xfId="35755" xr:uid="{5A52B374-E6CA-43FD-84EF-C327B0EE0304}"/>
    <cellStyle name="Normal 4 2 2 2 4 5" xfId="15646" xr:uid="{44A258A8-92D2-4523-BF4C-32B1F87EF190}"/>
    <cellStyle name="Normal 4 2 2 2 4 5 2" xfId="45963" xr:uid="{D7CD865A-152F-4B93-B69A-19A34106593B}"/>
    <cellStyle name="Normal 4 2 2 2 4 5 3" xfId="30738" xr:uid="{09CA0121-0B52-4EE7-8E0C-0FF59BFDB323}"/>
    <cellStyle name="Normal 4 2 2 2 4 6" xfId="40951" xr:uid="{B75C07C5-8784-45C4-92E6-97C773887D1F}"/>
    <cellStyle name="Normal 4 2 2 2 4 7" xfId="25725" xr:uid="{B4E7F510-1590-4839-AFAC-5589033AD8EB}"/>
    <cellStyle name="Normal 4 2 2 2 5" xfId="11448" xr:uid="{10022C24-9ED7-426E-813F-E446069A17D4}"/>
    <cellStyle name="Normal 4 2 2 2 5 2" xfId="21501" xr:uid="{4FC67A0C-7C68-4F5B-AEE6-538CEC92823F}"/>
    <cellStyle name="Normal 4 2 2 2 5 2 2" xfId="51815" xr:uid="{89BC56DE-30CF-45B4-9413-2C028A126159}"/>
    <cellStyle name="Normal 4 2 2 2 5 2 3" xfId="36590" xr:uid="{A29244E4-2A9E-4C38-BDB0-6C6F15DAA564}"/>
    <cellStyle name="Normal 4 2 2 2 5 3" xfId="16482" xr:uid="{6A230DFF-D818-4F26-B437-891B7D51F505}"/>
    <cellStyle name="Normal 4 2 2 2 5 3 2" xfId="46798" xr:uid="{6F2CA168-D6EE-4453-8A29-395371AF97B3}"/>
    <cellStyle name="Normal 4 2 2 2 5 3 3" xfId="31573" xr:uid="{4CF8D99D-9E26-431A-B0E7-BF8F72E18C27}"/>
    <cellStyle name="Normal 4 2 2 2 5 4" xfId="41785" xr:uid="{C90A5837-D847-437A-A15F-CED331040B9C}"/>
    <cellStyle name="Normal 4 2 2 2 5 5" xfId="26560" xr:uid="{9EAA45E1-68B9-486B-A1F7-DD3624CD4C1D}"/>
    <cellStyle name="Normal 4 2 2 2 6" xfId="13129" xr:uid="{159419DE-E4C0-494E-8144-3960949536F7}"/>
    <cellStyle name="Normal 4 2 2 2 6 2" xfId="23172" xr:uid="{63490353-304F-48AD-AFF7-82E29468F73B}"/>
    <cellStyle name="Normal 4 2 2 2 6 2 2" xfId="53486" xr:uid="{88C9DA8D-E53F-4CFD-8B5D-E407DA9A0F0A}"/>
    <cellStyle name="Normal 4 2 2 2 6 2 3" xfId="38261" xr:uid="{71BCBE2D-C272-4CF7-B964-A762AD873131}"/>
    <cellStyle name="Normal 4 2 2 2 6 3" xfId="18153" xr:uid="{C51E3436-3243-4C1B-B0C9-450F96647A1E}"/>
    <cellStyle name="Normal 4 2 2 2 6 3 2" xfId="48469" xr:uid="{74A508FA-01D4-4CB2-A7ED-42C56A1F0A1A}"/>
    <cellStyle name="Normal 4 2 2 2 6 3 3" xfId="33244" xr:uid="{7F5B70F0-27EF-4943-842E-8C5703C1486C}"/>
    <cellStyle name="Normal 4 2 2 2 6 4" xfId="43456" xr:uid="{07B9CBDD-A0DB-493D-8EBA-F09225977404}"/>
    <cellStyle name="Normal 4 2 2 2 6 5" xfId="28231" xr:uid="{C1879E14-0947-43EA-9F03-7E24A26B6BE1}"/>
    <cellStyle name="Normal 4 2 2 2 7" xfId="19830" xr:uid="{9E0B7D1D-2ECD-4A32-A546-7CDFB67AA13B}"/>
    <cellStyle name="Normal 4 2 2 2 7 2" xfId="50144" xr:uid="{CA14DDAC-A50A-40D4-9386-E3BC8EE8A265}"/>
    <cellStyle name="Normal 4 2 2 2 7 3" xfId="34919" xr:uid="{471BE5FA-0A6D-4B6D-B2F4-C8CC26E5F304}"/>
    <cellStyle name="Normal 4 2 2 2 8" xfId="14810" xr:uid="{CABE8418-30BF-40FC-A723-9A65F599DE8E}"/>
    <cellStyle name="Normal 4 2 2 2 8 2" xfId="45127" xr:uid="{AEA7370C-0B90-4AE3-B024-FF1FFD27668B}"/>
    <cellStyle name="Normal 4 2 2 2 8 3" xfId="29902" xr:uid="{159AF10E-CAAB-4536-AD98-A0457D434D92}"/>
    <cellStyle name="Normal 4 2 2 2 9" xfId="40115" xr:uid="{FF3B7570-B622-464D-98CE-312471AEDAFF}"/>
    <cellStyle name="Normal 4 2 2 3" xfId="4703" xr:uid="{74AFC013-825D-4C31-83CB-CAD6BC38DDC5}"/>
    <cellStyle name="Normal 4 2 2 3 10" xfId="9862" xr:uid="{F75ED3A5-6C8D-4B01-A4DA-90848A62B1E6}"/>
    <cellStyle name="Normal 4 2 2 3 2" xfId="5923" xr:uid="{5F49419E-D16B-43F0-B2CF-BC248500751C}"/>
    <cellStyle name="Normal 4 2 2 3 2 2" xfId="7269" xr:uid="{5437C3D3-3A45-438E-8B55-F5B75A8C240B}"/>
    <cellStyle name="Normal 4 2 2 3 2 2 2" xfId="12807" xr:uid="{B662865F-FA0D-4FCF-8C61-5B9403363FEB}"/>
    <cellStyle name="Normal 4 2 2 3 2 2 2 2" xfId="22859" xr:uid="{669C5882-52BD-4F5D-B80F-58E9B8A6B7AC}"/>
    <cellStyle name="Normal 4 2 2 3 2 2 2 2 2" xfId="53173" xr:uid="{9CC99900-AC80-4F8B-B29D-6DAB316A3001}"/>
    <cellStyle name="Normal 4 2 2 3 2 2 2 2 3" xfId="37948" xr:uid="{4EFFC259-E496-45D5-93AF-5CFC6D9A3F58}"/>
    <cellStyle name="Normal 4 2 2 3 2 2 2 3" xfId="17840" xr:uid="{3C2AFCBF-DE6A-4FA5-908A-9838F0A2A26E}"/>
    <cellStyle name="Normal 4 2 2 3 2 2 2 3 2" xfId="48156" xr:uid="{39897555-594B-4C37-8466-97820824B97A}"/>
    <cellStyle name="Normal 4 2 2 3 2 2 2 3 3" xfId="32931" xr:uid="{AD7CC606-DC33-4C49-B22F-EB8AEBB178F5}"/>
    <cellStyle name="Normal 4 2 2 3 2 2 2 4" xfId="43143" xr:uid="{BC190B2F-AED2-42D0-BA7D-7AB08064DA20}"/>
    <cellStyle name="Normal 4 2 2 3 2 2 2 5" xfId="27918" xr:uid="{F5B8B790-D8A7-4F2A-9523-585D4FBA8F59}"/>
    <cellStyle name="Normal 4 2 2 3 2 2 3" xfId="14487" xr:uid="{A7045F77-A5DF-40AC-887F-F21D425EE1A5}"/>
    <cellStyle name="Normal 4 2 2 3 2 2 3 2" xfId="24530" xr:uid="{25723DA2-BD9F-4B38-9BFB-9C8DCC5437BC}"/>
    <cellStyle name="Normal 4 2 2 3 2 2 3 2 2" xfId="54844" xr:uid="{6BF323C2-38FF-4E77-9B20-3A69B5643C30}"/>
    <cellStyle name="Normal 4 2 2 3 2 2 3 2 3" xfId="39619" xr:uid="{CF19325C-5C5B-4802-B64E-9485352B181E}"/>
    <cellStyle name="Normal 4 2 2 3 2 2 3 3" xfId="19511" xr:uid="{E908A5E0-7712-4910-8556-FAEFD45F91BF}"/>
    <cellStyle name="Normal 4 2 2 3 2 2 3 3 2" xfId="49827" xr:uid="{10AC74BC-E36E-44D1-98EF-274033198555}"/>
    <cellStyle name="Normal 4 2 2 3 2 2 3 3 3" xfId="34602" xr:uid="{CF6D46B9-71A3-4EE4-8C7D-E33F6B3747C9}"/>
    <cellStyle name="Normal 4 2 2 3 2 2 3 4" xfId="44814" xr:uid="{8A8E47AB-8D00-4844-BAF7-5A4F4F8FA5B3}"/>
    <cellStyle name="Normal 4 2 2 3 2 2 3 5" xfId="29589" xr:uid="{C030F4C0-599B-4FB7-A70E-3E1A68933781}"/>
    <cellStyle name="Normal 4 2 2 3 2 2 4" xfId="21188" xr:uid="{ACED0EC4-3852-435D-9BB3-D3FA47BD5844}"/>
    <cellStyle name="Normal 4 2 2 3 2 2 4 2" xfId="51502" xr:uid="{DFF4E499-1667-4191-BF5E-29610251B6A5}"/>
    <cellStyle name="Normal 4 2 2 3 2 2 4 3" xfId="36277" xr:uid="{F787D39B-D6F2-4A06-965C-78DE0A1B7C51}"/>
    <cellStyle name="Normal 4 2 2 3 2 2 5" xfId="16168" xr:uid="{F665484B-DE8B-4315-B035-B2C97E44ABEF}"/>
    <cellStyle name="Normal 4 2 2 3 2 2 5 2" xfId="46485" xr:uid="{ABE4A09B-6D1A-4758-BF35-5EEFC1A42CBA}"/>
    <cellStyle name="Normal 4 2 2 3 2 2 5 3" xfId="31260" xr:uid="{CC327A80-0F9E-4C73-96EB-12CA2E2FC3C2}"/>
    <cellStyle name="Normal 4 2 2 3 2 2 6" xfId="41473" xr:uid="{804D6E1D-D83B-4B43-B0A5-41CF3AB1B3F1}"/>
    <cellStyle name="Normal 4 2 2 3 2 2 7" xfId="26247" xr:uid="{E309F3C7-64CF-4157-A649-699CA8793CC2}"/>
    <cellStyle name="Normal 4 2 2 3 2 2 8" xfId="11120" xr:uid="{314F43CB-3DBD-4F35-A036-8390007BF0B8}"/>
    <cellStyle name="Normal 4 2 2 3 2 3" xfId="8421" xr:uid="{22D5BBB3-2113-42AF-ABF6-251C1B0DA2D4}"/>
    <cellStyle name="Normal 4 2 2 3 2 3 2" xfId="22023" xr:uid="{E0626490-7ABD-4898-9B59-3378252ECBCC}"/>
    <cellStyle name="Normal 4 2 2 3 2 3 2 2" xfId="52337" xr:uid="{8275F64D-D7B1-4C4D-97E7-6C588169D501}"/>
    <cellStyle name="Normal 4 2 2 3 2 3 2 3" xfId="37112" xr:uid="{FDE12CCE-FD9A-4E8A-862E-F4B8C7EF3108}"/>
    <cellStyle name="Normal 4 2 2 3 2 3 3" xfId="17004" xr:uid="{4447345F-295A-4D7F-8D4E-E2D996348D85}"/>
    <cellStyle name="Normal 4 2 2 3 2 3 3 2" xfId="47320" xr:uid="{44056478-490C-4EC8-97AA-AB010E1191EE}"/>
    <cellStyle name="Normal 4 2 2 3 2 3 3 3" xfId="32095" xr:uid="{E70EA7E6-12D6-4F97-9F4E-EA0049205980}"/>
    <cellStyle name="Normal 4 2 2 3 2 3 4" xfId="42307" xr:uid="{0A1BEFB5-86E4-4721-A4F1-17909E74483E}"/>
    <cellStyle name="Normal 4 2 2 3 2 3 5" xfId="27082" xr:uid="{F3F5DD4A-C3F2-4887-B889-A6DF44106F81}"/>
    <cellStyle name="Normal 4 2 2 3 2 3 6" xfId="11970" xr:uid="{D5A8175C-A2DC-4C43-9585-716AF2C0679D}"/>
    <cellStyle name="Normal 4 2 2 3 2 4" xfId="13651" xr:uid="{F299946D-0C51-400C-A36B-FF1003804B08}"/>
    <cellStyle name="Normal 4 2 2 3 2 4 2" xfId="23694" xr:uid="{F41140A4-20A8-4019-877E-2F94A42862AC}"/>
    <cellStyle name="Normal 4 2 2 3 2 4 2 2" xfId="54008" xr:uid="{85F575CD-FC1D-4BD2-B153-07648B9F9B50}"/>
    <cellStyle name="Normal 4 2 2 3 2 4 2 3" xfId="38783" xr:uid="{C776EFDE-4E10-435B-91C9-057B3E7B4677}"/>
    <cellStyle name="Normal 4 2 2 3 2 4 3" xfId="18675" xr:uid="{D4AEF2C0-9687-4128-A961-A85B1C3D2B45}"/>
    <cellStyle name="Normal 4 2 2 3 2 4 3 2" xfId="48991" xr:uid="{38F106C2-4015-4D38-B9BE-87B6AF3A9E3C}"/>
    <cellStyle name="Normal 4 2 2 3 2 4 3 3" xfId="33766" xr:uid="{A08062D1-DB42-4AF5-B40B-1134DCCB2180}"/>
    <cellStyle name="Normal 4 2 2 3 2 4 4" xfId="43978" xr:uid="{5B97B1FD-A86A-4300-905A-927A1BC77CC4}"/>
    <cellStyle name="Normal 4 2 2 3 2 4 5" xfId="28753" xr:uid="{855E5087-DFBA-436E-B381-9B7BA689DEC6}"/>
    <cellStyle name="Normal 4 2 2 3 2 5" xfId="20352" xr:uid="{0CF6D411-963E-4BA1-9B06-BCD63F37865A}"/>
    <cellStyle name="Normal 4 2 2 3 2 5 2" xfId="50666" xr:uid="{D7F7BC1A-69D3-478A-9F0C-509E1EEA6752}"/>
    <cellStyle name="Normal 4 2 2 3 2 5 3" xfId="35441" xr:uid="{7AB6C24F-0130-4206-B18C-F3D35E5FCCC4}"/>
    <cellStyle name="Normal 4 2 2 3 2 6" xfId="15332" xr:uid="{CF0ED0C0-C5F9-4399-9CE7-E6D13EDB117B}"/>
    <cellStyle name="Normal 4 2 2 3 2 6 2" xfId="45649" xr:uid="{A9AD9F88-18A2-46A7-A07B-C8C5DF1B5CAB}"/>
    <cellStyle name="Normal 4 2 2 3 2 6 3" xfId="30424" xr:uid="{D5DF7A72-10C2-4718-B4B8-F9460FC66AEE}"/>
    <cellStyle name="Normal 4 2 2 3 2 7" xfId="40637" xr:uid="{4196E291-B627-4890-AD4D-81B52C107FB5}"/>
    <cellStyle name="Normal 4 2 2 3 2 8" xfId="25411" xr:uid="{74CFFD6D-F1B7-41ED-A0A0-D06F4A5E73A9}"/>
    <cellStyle name="Normal 4 2 2 3 2 9" xfId="10282" xr:uid="{6E95C875-51C0-44A0-82F4-F2BB9E317407}"/>
    <cellStyle name="Normal 4 2 2 3 3" xfId="6704" xr:uid="{39E55274-E3DA-4058-B1D6-1FCD5130161C}"/>
    <cellStyle name="Normal 4 2 2 3 3 2" xfId="12389" xr:uid="{625E2D3A-5A1E-4A62-AD5A-C719D331A9CB}"/>
    <cellStyle name="Normal 4 2 2 3 3 2 2" xfId="22441" xr:uid="{75B307EB-D1F1-485A-AB9A-0B836E645628}"/>
    <cellStyle name="Normal 4 2 2 3 3 2 2 2" xfId="52755" xr:uid="{43CECBB8-7CF2-4E02-8FD6-D366BCA6A8FA}"/>
    <cellStyle name="Normal 4 2 2 3 3 2 2 3" xfId="37530" xr:uid="{784686C9-70BF-453F-9E20-5A211D8EA8B2}"/>
    <cellStyle name="Normal 4 2 2 3 3 2 3" xfId="17422" xr:uid="{BEF11986-20CC-4914-93D5-118629D309E1}"/>
    <cellStyle name="Normal 4 2 2 3 3 2 3 2" xfId="47738" xr:uid="{86346802-A981-467D-97BF-3B94EFEAD7E3}"/>
    <cellStyle name="Normal 4 2 2 3 3 2 3 3" xfId="32513" xr:uid="{16B8EDF1-298C-48D4-90DB-EC541BC41199}"/>
    <cellStyle name="Normal 4 2 2 3 3 2 4" xfId="42725" xr:uid="{873E5166-0E99-4A68-B55E-CDB63DACA9B4}"/>
    <cellStyle name="Normal 4 2 2 3 3 2 5" xfId="27500" xr:uid="{BCEB55F8-58BB-4FA5-9986-5375147CDF27}"/>
    <cellStyle name="Normal 4 2 2 3 3 3" xfId="14069" xr:uid="{842EA53F-8DA8-4A66-8421-74EB5A704508}"/>
    <cellStyle name="Normal 4 2 2 3 3 3 2" xfId="24112" xr:uid="{2A7D7A36-29CB-4666-9C65-BB2725B3731D}"/>
    <cellStyle name="Normal 4 2 2 3 3 3 2 2" xfId="54426" xr:uid="{F319A0DB-2527-4D09-9653-B189C0E7B873}"/>
    <cellStyle name="Normal 4 2 2 3 3 3 2 3" xfId="39201" xr:uid="{5BBCE0F1-E1E1-4071-816B-9D5849611E13}"/>
    <cellStyle name="Normal 4 2 2 3 3 3 3" xfId="19093" xr:uid="{735DF620-C9CE-4FE5-8076-C563BCA22FB4}"/>
    <cellStyle name="Normal 4 2 2 3 3 3 3 2" xfId="49409" xr:uid="{45F5645C-E813-42B5-BFBB-953AC197B369}"/>
    <cellStyle name="Normal 4 2 2 3 3 3 3 3" xfId="34184" xr:uid="{740DFAAD-D9C4-4D2B-8268-22B1E366DAC1}"/>
    <cellStyle name="Normal 4 2 2 3 3 3 4" xfId="44396" xr:uid="{C4D6BF59-3493-44C6-A915-D2A18E522F51}"/>
    <cellStyle name="Normal 4 2 2 3 3 3 5" xfId="29171" xr:uid="{67EDC401-9C03-42EB-A79F-5F5EBB49533A}"/>
    <cellStyle name="Normal 4 2 2 3 3 4" xfId="20770" xr:uid="{C07D1385-D804-410D-984F-A4BFB4C67331}"/>
    <cellStyle name="Normal 4 2 2 3 3 4 2" xfId="51084" xr:uid="{5FAF5583-12A7-4374-AC3B-872909028AF2}"/>
    <cellStyle name="Normal 4 2 2 3 3 4 3" xfId="35859" xr:uid="{0796FD4E-9681-48C2-AA68-46D0388F7052}"/>
    <cellStyle name="Normal 4 2 2 3 3 5" xfId="15750" xr:uid="{FAC48412-A3BF-4DFA-B4B7-6385463149F5}"/>
    <cellStyle name="Normal 4 2 2 3 3 5 2" xfId="46067" xr:uid="{E61FE08E-EB55-4EF0-9E1C-435C6761CA00}"/>
    <cellStyle name="Normal 4 2 2 3 3 5 3" xfId="30842" xr:uid="{C5673023-52E8-431F-B48F-6325A04B8142}"/>
    <cellStyle name="Normal 4 2 2 3 3 6" xfId="41055" xr:uid="{D0BD1F32-AD0D-493D-B75E-C087AFCE1331}"/>
    <cellStyle name="Normal 4 2 2 3 3 7" xfId="25829" xr:uid="{E6E342B0-026C-4FCC-97D1-DCED1F0F806B}"/>
    <cellStyle name="Normal 4 2 2 3 3 8" xfId="10702" xr:uid="{6885DE5E-37FF-4574-BAE3-D1EF45C448A0}"/>
    <cellStyle name="Normal 4 2 2 3 4" xfId="7866" xr:uid="{C1AA6364-CEA5-4D9E-BE33-A3B5A65BA06D}"/>
    <cellStyle name="Normal 4 2 2 3 4 2" xfId="21605" xr:uid="{05F823A9-AFAB-4050-AE3A-B0D5E95E2174}"/>
    <cellStyle name="Normal 4 2 2 3 4 2 2" xfId="51919" xr:uid="{680A3C11-8425-4A09-802B-7D76370C2D7C}"/>
    <cellStyle name="Normal 4 2 2 3 4 2 3" xfId="36694" xr:uid="{C978FD9B-2F3D-46FB-A7F6-34365DA13F87}"/>
    <cellStyle name="Normal 4 2 2 3 4 3" xfId="16586" xr:uid="{4E73ABCC-8246-46EC-928E-FB991BD3421E}"/>
    <cellStyle name="Normal 4 2 2 3 4 3 2" xfId="46902" xr:uid="{4F1F7A63-A26C-4BF3-B798-902E2E8F5CFB}"/>
    <cellStyle name="Normal 4 2 2 3 4 3 3" xfId="31677" xr:uid="{75C89703-FBF8-4B09-B713-3B80A74A4B42}"/>
    <cellStyle name="Normal 4 2 2 3 4 4" xfId="41889" xr:uid="{98D9143A-4C5D-43B8-B6D5-599C7EC13C8F}"/>
    <cellStyle name="Normal 4 2 2 3 4 5" xfId="26664" xr:uid="{09D1D856-D812-41F1-88DD-BCA1084CD859}"/>
    <cellStyle name="Normal 4 2 2 3 4 6" xfId="11552" xr:uid="{4C311964-88B4-45F8-9A15-86664EFD24BC}"/>
    <cellStyle name="Normal 4 2 2 3 5" xfId="13233" xr:uid="{FC648DD1-959E-4D47-90E9-3F42FBC32EE4}"/>
    <cellStyle name="Normal 4 2 2 3 5 2" xfId="23276" xr:uid="{EDD261BE-0E80-43A9-ACE0-C6C508F71A43}"/>
    <cellStyle name="Normal 4 2 2 3 5 2 2" xfId="53590" xr:uid="{8B07BA7D-F210-4928-A319-9CD379DA0AAC}"/>
    <cellStyle name="Normal 4 2 2 3 5 2 3" xfId="38365" xr:uid="{71490D67-FF32-4EAC-9F14-FA05E863515A}"/>
    <cellStyle name="Normal 4 2 2 3 5 3" xfId="18257" xr:uid="{3A191EF8-C178-4FC4-9C7D-28B1D84A042B}"/>
    <cellStyle name="Normal 4 2 2 3 5 3 2" xfId="48573" xr:uid="{3B50908E-5AF8-4C3A-87C5-97CD6B64B399}"/>
    <cellStyle name="Normal 4 2 2 3 5 3 3" xfId="33348" xr:uid="{0A7667D1-6AE2-4C56-B89A-5B3645A1A4FC}"/>
    <cellStyle name="Normal 4 2 2 3 5 4" xfId="43560" xr:uid="{D6269D12-2B8F-4496-BF2B-9D83DFC49EFD}"/>
    <cellStyle name="Normal 4 2 2 3 5 5" xfId="28335" xr:uid="{4651EADB-6FE4-4C58-BAFD-7C8D19E40A43}"/>
    <cellStyle name="Normal 4 2 2 3 6" xfId="19934" xr:uid="{249140FD-BB0A-4287-9C46-81B405DBCDB0}"/>
    <cellStyle name="Normal 4 2 2 3 6 2" xfId="50248" xr:uid="{CE66FE48-1429-4925-BDA3-BF5087384CFE}"/>
    <cellStyle name="Normal 4 2 2 3 6 3" xfId="35023" xr:uid="{D11EDE89-447A-48DA-8E58-6DFD9B3DA606}"/>
    <cellStyle name="Normal 4 2 2 3 7" xfId="14914" xr:uid="{78E3919F-739F-4C6E-A386-19B2161BD93D}"/>
    <cellStyle name="Normal 4 2 2 3 7 2" xfId="45231" xr:uid="{9F69D0A9-0840-4760-A65E-860AEC5BE764}"/>
    <cellStyle name="Normal 4 2 2 3 7 3" xfId="30006" xr:uid="{D48C2226-0960-4973-9723-91679BBAD5F7}"/>
    <cellStyle name="Normal 4 2 2 3 8" xfId="40219" xr:uid="{87A88E46-39F2-44C6-827E-4E77F41FAA6B}"/>
    <cellStyle name="Normal 4 2 2 3 9" xfId="24993" xr:uid="{1C83A2D0-FF89-481D-9CEB-75A3B646CCD3}"/>
    <cellStyle name="Normal 4 2 2 4" xfId="5922" xr:uid="{59691AC8-0833-4CEB-A61E-6E9C4EAFFDB8}"/>
    <cellStyle name="Normal 4 2 2 4 2" xfId="7268" xr:uid="{AF8BD4AA-77BE-46B8-9037-546D403CEF6E}"/>
    <cellStyle name="Normal 4 2 2 4 2 2" xfId="12599" xr:uid="{6A201483-381C-4E7A-A0F3-B77204127E40}"/>
    <cellStyle name="Normal 4 2 2 4 2 2 2" xfId="22651" xr:uid="{0CD9C091-0931-4971-96C1-9DB6DA059F1C}"/>
    <cellStyle name="Normal 4 2 2 4 2 2 2 2" xfId="52965" xr:uid="{92746204-2D47-432F-B37B-39A6F6EE2CC9}"/>
    <cellStyle name="Normal 4 2 2 4 2 2 2 3" xfId="37740" xr:uid="{17DCDB0E-8849-4418-9AD6-BC7B7A2193F4}"/>
    <cellStyle name="Normal 4 2 2 4 2 2 3" xfId="17632" xr:uid="{41580597-BB2A-49BC-8496-2239F3B82ABE}"/>
    <cellStyle name="Normal 4 2 2 4 2 2 3 2" xfId="47948" xr:uid="{8257F98D-6756-4FCD-92EF-CD4CE5845E54}"/>
    <cellStyle name="Normal 4 2 2 4 2 2 3 3" xfId="32723" xr:uid="{E3CE4CC6-DB59-45DA-9392-110115E5A8BE}"/>
    <cellStyle name="Normal 4 2 2 4 2 2 4" xfId="42935" xr:uid="{F95F5417-3736-4A68-A774-7D874BBC43EA}"/>
    <cellStyle name="Normal 4 2 2 4 2 2 5" xfId="27710" xr:uid="{244E749C-BB76-4A9D-B563-4378306EE1C1}"/>
    <cellStyle name="Normal 4 2 2 4 2 3" xfId="14279" xr:uid="{509B7177-9E88-433A-84B3-8337AEC77BFF}"/>
    <cellStyle name="Normal 4 2 2 4 2 3 2" xfId="24322" xr:uid="{8F5D28B6-B86D-4630-910F-1E7F05623406}"/>
    <cellStyle name="Normal 4 2 2 4 2 3 2 2" xfId="54636" xr:uid="{78766BD1-A345-4385-A70C-5896FB217219}"/>
    <cellStyle name="Normal 4 2 2 4 2 3 2 3" xfId="39411" xr:uid="{4EE75C45-009E-4182-AA1D-AA4B154387CB}"/>
    <cellStyle name="Normal 4 2 2 4 2 3 3" xfId="19303" xr:uid="{99A8AB53-A65E-402D-8044-89F77879A529}"/>
    <cellStyle name="Normal 4 2 2 4 2 3 3 2" xfId="49619" xr:uid="{68462177-300E-43D8-B61F-8DA20803E797}"/>
    <cellStyle name="Normal 4 2 2 4 2 3 3 3" xfId="34394" xr:uid="{C33BD745-8669-44B4-8FCD-8F8996D223A2}"/>
    <cellStyle name="Normal 4 2 2 4 2 3 4" xfId="44606" xr:uid="{CD1B5327-A9EC-46F2-9070-6F11F68AB30C}"/>
    <cellStyle name="Normal 4 2 2 4 2 3 5" xfId="29381" xr:uid="{7F71ACD0-BB89-4676-A267-ED34D03FE607}"/>
    <cellStyle name="Normal 4 2 2 4 2 4" xfId="20980" xr:uid="{4B0E2C0B-23E6-4853-916D-203C883F2F7D}"/>
    <cellStyle name="Normal 4 2 2 4 2 4 2" xfId="51294" xr:uid="{3BCF61F4-510B-4DA2-AA42-441D3BC3EB81}"/>
    <cellStyle name="Normal 4 2 2 4 2 4 3" xfId="36069" xr:uid="{C0AA869D-03BE-434A-A3E6-0C3AEA6C3750}"/>
    <cellStyle name="Normal 4 2 2 4 2 5" xfId="15960" xr:uid="{2C5D2A2B-F2D2-4AA5-9E50-C5C0BC170460}"/>
    <cellStyle name="Normal 4 2 2 4 2 5 2" xfId="46277" xr:uid="{FA8A83A9-D182-4F4F-9260-8455513673CE}"/>
    <cellStyle name="Normal 4 2 2 4 2 5 3" xfId="31052" xr:uid="{936E0F65-A309-4C04-8D89-4E01155D3866}"/>
    <cellStyle name="Normal 4 2 2 4 2 6" xfId="41265" xr:uid="{D4B87674-7334-4A87-B590-341F495FC2FC}"/>
    <cellStyle name="Normal 4 2 2 4 2 7" xfId="26039" xr:uid="{1CD0F26E-315A-4074-BB11-B456EBDF2384}"/>
    <cellStyle name="Normal 4 2 2 4 2 8" xfId="10912" xr:uid="{C6FE1C9B-996B-4F96-9551-BD637479CD3D}"/>
    <cellStyle name="Normal 4 2 2 4 3" xfId="8420" xr:uid="{5AA37350-2713-4869-A230-008455E7AC01}"/>
    <cellStyle name="Normal 4 2 2 4 3 2" xfId="21815" xr:uid="{0BD37294-59D7-4FFE-AA13-48E45781C58E}"/>
    <cellStyle name="Normal 4 2 2 4 3 2 2" xfId="52129" xr:uid="{37F7D204-D2B9-4954-9273-F4BFC5B9554C}"/>
    <cellStyle name="Normal 4 2 2 4 3 2 3" xfId="36904" xr:uid="{0F74CEAC-B7E6-44C9-A020-06DEA60D2931}"/>
    <cellStyle name="Normal 4 2 2 4 3 3" xfId="16796" xr:uid="{CD544712-5027-44F7-8471-8D88B86386DA}"/>
    <cellStyle name="Normal 4 2 2 4 3 3 2" xfId="47112" xr:uid="{003E9C30-76D2-482C-81A5-C3F5135134D4}"/>
    <cellStyle name="Normal 4 2 2 4 3 3 3" xfId="31887" xr:uid="{D35C5F64-72A3-4381-AF1E-685CD2DE5BAE}"/>
    <cellStyle name="Normal 4 2 2 4 3 4" xfId="42099" xr:uid="{96364C63-A46B-4532-9E1E-9A043738AC96}"/>
    <cellStyle name="Normal 4 2 2 4 3 5" xfId="26874" xr:uid="{0197D544-242C-4A7F-989D-102C6B73E992}"/>
    <cellStyle name="Normal 4 2 2 4 3 6" xfId="11762" xr:uid="{B7FD555F-D75C-426A-80BF-7979248AB3B1}"/>
    <cellStyle name="Normal 4 2 2 4 4" xfId="13443" xr:uid="{B2320C2D-9AE3-4951-BFD9-1CAA4B36B8C2}"/>
    <cellStyle name="Normal 4 2 2 4 4 2" xfId="23486" xr:uid="{53FCF060-71C9-4B48-ABC6-6BD2DFCCDF38}"/>
    <cellStyle name="Normal 4 2 2 4 4 2 2" xfId="53800" xr:uid="{BD15F19F-6F4D-41DF-9AF7-98767478EDA9}"/>
    <cellStyle name="Normal 4 2 2 4 4 2 3" xfId="38575" xr:uid="{826F337E-164D-4A32-A39B-A1DE4DF281F7}"/>
    <cellStyle name="Normal 4 2 2 4 4 3" xfId="18467" xr:uid="{0B23CB34-EC7B-4FDD-859C-E848E7249D44}"/>
    <cellStyle name="Normal 4 2 2 4 4 3 2" xfId="48783" xr:uid="{64C4DDD6-1750-44CE-A325-87878ECEE450}"/>
    <cellStyle name="Normal 4 2 2 4 4 3 3" xfId="33558" xr:uid="{EFAF671D-F3B0-43D1-A3CA-2CAE084DDD18}"/>
    <cellStyle name="Normal 4 2 2 4 4 4" xfId="43770" xr:uid="{DD1E0E4E-FCFF-4F06-A19B-4DAE193C9AC8}"/>
    <cellStyle name="Normal 4 2 2 4 4 5" xfId="28545" xr:uid="{9DB4EC31-1ACB-4830-961C-5CAE37098F0D}"/>
    <cellStyle name="Normal 4 2 2 4 5" xfId="20144" xr:uid="{00CFD460-6D8E-49D4-921B-51B49C301B65}"/>
    <cellStyle name="Normal 4 2 2 4 5 2" xfId="50458" xr:uid="{8421AF29-8F09-4EC4-B2DD-C0F09C85E91C}"/>
    <cellStyle name="Normal 4 2 2 4 5 3" xfId="35233" xr:uid="{9FF9BAB3-015F-4844-9770-D3A1BC91BC69}"/>
    <cellStyle name="Normal 4 2 2 4 6" xfId="15124" xr:uid="{08744508-9F63-4E68-A03E-47BE7C083EB2}"/>
    <cellStyle name="Normal 4 2 2 4 6 2" xfId="45441" xr:uid="{95E08B49-380E-4BA1-B211-5EC7AFC4B327}"/>
    <cellStyle name="Normal 4 2 2 4 6 3" xfId="30216" xr:uid="{AA1865BC-F289-44D8-B9E1-B4B0BA47ADB9}"/>
    <cellStyle name="Normal 4 2 2 4 7" xfId="40429" xr:uid="{0953A1F9-6327-4F83-A35C-E26DA0698BBC}"/>
    <cellStyle name="Normal 4 2 2 4 8" xfId="25203" xr:uid="{843A941C-6A58-403A-8C88-A8C0E40E0A9F}"/>
    <cellStyle name="Normal 4 2 2 4 9" xfId="10074" xr:uid="{1DBB73F5-5682-4129-828B-BB1884EE8F05}"/>
    <cellStyle name="Normal 4 2 2 5" xfId="6703" xr:uid="{B34AE7B7-805C-438F-88B9-31483AE2D784}"/>
    <cellStyle name="Normal 4 2 2 5 2" xfId="12181" xr:uid="{88691F86-05D7-4F50-A3EE-F8FC38A8B3A6}"/>
    <cellStyle name="Normal 4 2 2 5 2 2" xfId="22233" xr:uid="{B853102F-27AB-49BC-B9EB-2C239ADC0FFA}"/>
    <cellStyle name="Normal 4 2 2 5 2 2 2" xfId="52547" xr:uid="{A0B622CE-D7AC-45A5-8280-FF0D19E25EE9}"/>
    <cellStyle name="Normal 4 2 2 5 2 2 3" xfId="37322" xr:uid="{C95265DE-FCE7-4DAF-8CD9-25B44510B5A7}"/>
    <cellStyle name="Normal 4 2 2 5 2 3" xfId="17214" xr:uid="{0883C10D-D16D-4DC3-A151-1DE1DFE357C3}"/>
    <cellStyle name="Normal 4 2 2 5 2 3 2" xfId="47530" xr:uid="{32CE21BC-0C31-4E78-BD86-885DBCA16243}"/>
    <cellStyle name="Normal 4 2 2 5 2 3 3" xfId="32305" xr:uid="{CAC0EA12-D69C-4E3C-A205-59132D4F94D9}"/>
    <cellStyle name="Normal 4 2 2 5 2 4" xfId="42517" xr:uid="{B0655EE7-B737-446D-90E0-9AE8FC58D900}"/>
    <cellStyle name="Normal 4 2 2 5 2 5" xfId="27292" xr:uid="{F46A9EDB-493E-4D6D-8364-89DC26CFC9D5}"/>
    <cellStyle name="Normal 4 2 2 5 3" xfId="13861" xr:uid="{032AD636-809F-47EE-87FC-4C5C48969955}"/>
    <cellStyle name="Normal 4 2 2 5 3 2" xfId="23904" xr:uid="{723C1981-DF8E-42ED-97D0-92B5B1EDE03C}"/>
    <cellStyle name="Normal 4 2 2 5 3 2 2" xfId="54218" xr:uid="{50CE80A0-5CF6-4904-869A-80059227072C}"/>
    <cellStyle name="Normal 4 2 2 5 3 2 3" xfId="38993" xr:uid="{84CEA176-E27B-46EB-9417-610DA8FB30ED}"/>
    <cellStyle name="Normal 4 2 2 5 3 3" xfId="18885" xr:uid="{CBEC5A27-6904-45EA-B0A2-A31CB977E58F}"/>
    <cellStyle name="Normal 4 2 2 5 3 3 2" xfId="49201" xr:uid="{BAEB4C32-93EE-4FBD-B3BA-9FBC1C76449B}"/>
    <cellStyle name="Normal 4 2 2 5 3 3 3" xfId="33976" xr:uid="{65D348D4-A61B-4C08-9545-29CF1ECE6206}"/>
    <cellStyle name="Normal 4 2 2 5 3 4" xfId="44188" xr:uid="{572D252F-8827-429A-A004-C6674917DB90}"/>
    <cellStyle name="Normal 4 2 2 5 3 5" xfId="28963" xr:uid="{ED222F70-4648-43DA-B2E1-95DCCAE134F1}"/>
    <cellStyle name="Normal 4 2 2 5 4" xfId="20562" xr:uid="{E4D6D170-55D5-4153-AA6D-3F0AE18BE90E}"/>
    <cellStyle name="Normal 4 2 2 5 4 2" xfId="50876" xr:uid="{7F6A8A28-949D-4B5B-9D42-7FDAE709B340}"/>
    <cellStyle name="Normal 4 2 2 5 4 3" xfId="35651" xr:uid="{0A36BF3E-7F58-48B3-B0D8-1452ADD8DE45}"/>
    <cellStyle name="Normal 4 2 2 5 5" xfId="15542" xr:uid="{C5EDEDA0-0778-4D5F-9351-8A1456420452}"/>
    <cellStyle name="Normal 4 2 2 5 5 2" xfId="45859" xr:uid="{6B4E2DD1-B792-4AC5-8EE7-530675A5357B}"/>
    <cellStyle name="Normal 4 2 2 5 5 3" xfId="30634" xr:uid="{A77582B7-D0FB-4440-835D-2DE5E69066AC}"/>
    <cellStyle name="Normal 4 2 2 5 6" xfId="40847" xr:uid="{9EAEA885-67D3-4A1A-9B33-FE49A2E63E4A}"/>
    <cellStyle name="Normal 4 2 2 5 7" xfId="25621" xr:uid="{36F932A1-36EB-4C47-84C9-A2D193962D2C}"/>
    <cellStyle name="Normal 4 2 2 5 8" xfId="10494" xr:uid="{AF780017-E35B-440B-9AF5-E3F63930369A}"/>
    <cellStyle name="Normal 4 2 2 6" xfId="7865" xr:uid="{9D39EE4E-E175-43D2-8E5C-BC5C4BC9AE51}"/>
    <cellStyle name="Normal 4 2 2 6 2" xfId="21397" xr:uid="{C29F2BD8-FA10-461F-AFEF-9EBDF3C77EB9}"/>
    <cellStyle name="Normal 4 2 2 6 2 2" xfId="51711" xr:uid="{652E0595-F9FF-42F2-AB4B-B52D685A27CD}"/>
    <cellStyle name="Normal 4 2 2 6 2 3" xfId="36486" xr:uid="{DA055D6F-8F73-4F2D-AD68-1CE8CDF20410}"/>
    <cellStyle name="Normal 4 2 2 6 3" xfId="16378" xr:uid="{FF90DF61-5C42-4811-A93A-FDE6DCD84D90}"/>
    <cellStyle name="Normal 4 2 2 6 3 2" xfId="46694" xr:uid="{134B762D-5EA1-4236-82C6-5C6F0B4C9FD5}"/>
    <cellStyle name="Normal 4 2 2 6 3 3" xfId="31469" xr:uid="{58112082-0431-42D2-8B29-3745DB12D63D}"/>
    <cellStyle name="Normal 4 2 2 6 4" xfId="41681" xr:uid="{8A443979-944E-445D-B3F3-6FE1453B2585}"/>
    <cellStyle name="Normal 4 2 2 6 5" xfId="26456" xr:uid="{10962C75-07AB-4535-A4C8-464805BA4933}"/>
    <cellStyle name="Normal 4 2 2 6 6" xfId="11344" xr:uid="{30EE1953-2EE7-45F7-A08C-71E2C60ADA23}"/>
    <cellStyle name="Normal 4 2 2 7" xfId="13025" xr:uid="{E35C5F48-B9BE-4108-87F3-980F9245463C}"/>
    <cellStyle name="Normal 4 2 2 7 2" xfId="23068" xr:uid="{F7D178F8-4D4D-4719-9C42-ED83A4111ECF}"/>
    <cellStyle name="Normal 4 2 2 7 2 2" xfId="53382" xr:uid="{77553BCD-89FB-4D3A-95B7-6D58620182A8}"/>
    <cellStyle name="Normal 4 2 2 7 2 3" xfId="38157" xr:uid="{82F452B7-833D-467C-B82E-CA6DF56A86F9}"/>
    <cellStyle name="Normal 4 2 2 7 3" xfId="18049" xr:uid="{D59F5F30-2F45-4110-89CE-AA6725B35EA8}"/>
    <cellStyle name="Normal 4 2 2 7 3 2" xfId="48365" xr:uid="{8555D44F-D64F-4DEF-930B-E9E827383F81}"/>
    <cellStyle name="Normal 4 2 2 7 3 3" xfId="33140" xr:uid="{1221D825-0CCB-4D08-BD73-E3B2476FCB20}"/>
    <cellStyle name="Normal 4 2 2 7 4" xfId="43352" xr:uid="{02D04687-1C0C-4BF7-A2F2-A7B540FD3F0D}"/>
    <cellStyle name="Normal 4 2 2 7 5" xfId="28127" xr:uid="{6AA32E73-2DDD-4F76-8403-5AF93ACBC3F6}"/>
    <cellStyle name="Normal 4 2 2 8" xfId="19726" xr:uid="{19C8D222-2C2C-45BE-B8A7-B2CBAC9CDE3B}"/>
    <cellStyle name="Normal 4 2 2 8 2" xfId="50040" xr:uid="{A9C0D886-AD2F-45A6-B2CF-79DA0A348CC7}"/>
    <cellStyle name="Normal 4 2 2 8 3" xfId="34815" xr:uid="{7C480509-6F01-4CA1-9D58-676AB3846BDB}"/>
    <cellStyle name="Normal 4 2 2 9" xfId="14706" xr:uid="{FB214066-6F93-4B0D-B072-DD0808B03ABE}"/>
    <cellStyle name="Normal 4 2 2 9 2" xfId="45023" xr:uid="{14AF26CE-02CF-4078-8838-A26055596D06}"/>
    <cellStyle name="Normal 4 2 2 9 3" xfId="29798" xr:uid="{7E6B8FEB-038E-4D40-96D0-0B9D7A6F7B34}"/>
    <cellStyle name="Normal 4 2 3" xfId="4704" xr:uid="{F5090C30-BCA0-4550-961E-C38896261277}"/>
    <cellStyle name="Normal 4 2 3 10" xfId="24837" xr:uid="{290D55F2-9F26-44DB-9B88-BFF57C5A68A7}"/>
    <cellStyle name="Normal 4 2 3 11" xfId="9699" xr:uid="{367DC8FB-5AAC-4E57-93D1-DA6E085CEB13}"/>
    <cellStyle name="Normal 4 2 3 2" xfId="4705" xr:uid="{B58EEAC3-56F1-48A0-8DF2-AC8AE0DF4A11}"/>
    <cellStyle name="Normal 4 2 3 2 10" xfId="9914" xr:uid="{518E2E10-DFCA-45DF-845F-6D4BA0682B77}"/>
    <cellStyle name="Normal 4 2 3 2 2" xfId="5925" xr:uid="{79225D3D-9A7D-4A7A-81FF-A24EF305CD44}"/>
    <cellStyle name="Normal 4 2 3 2 2 2" xfId="7271" xr:uid="{8221FD4B-BF93-4C82-B7CC-69DCA60FD23F}"/>
    <cellStyle name="Normal 4 2 3 2 2 2 2" xfId="12859" xr:uid="{7A33FF61-31F3-45CA-B964-626E628CF678}"/>
    <cellStyle name="Normal 4 2 3 2 2 2 2 2" xfId="22911" xr:uid="{98952C44-4017-43FC-96F5-FDCE99027E92}"/>
    <cellStyle name="Normal 4 2 3 2 2 2 2 2 2" xfId="53225" xr:uid="{346B9F4B-F143-4185-B96E-72905508D126}"/>
    <cellStyle name="Normal 4 2 3 2 2 2 2 2 3" xfId="38000" xr:uid="{742C7973-F3DD-4A65-A599-17CDABFDE9AB}"/>
    <cellStyle name="Normal 4 2 3 2 2 2 2 3" xfId="17892" xr:uid="{FF16A3A6-BDEE-4AA8-B85E-0F809725A512}"/>
    <cellStyle name="Normal 4 2 3 2 2 2 2 3 2" xfId="48208" xr:uid="{81A5256E-3D13-498A-9A4D-F51497E248EA}"/>
    <cellStyle name="Normal 4 2 3 2 2 2 2 3 3" xfId="32983" xr:uid="{F3156CF8-D0A5-451C-AAC3-9BA235B1E319}"/>
    <cellStyle name="Normal 4 2 3 2 2 2 2 4" xfId="43195" xr:uid="{1C8D71B7-0C2E-41A8-A426-192C2707D8A5}"/>
    <cellStyle name="Normal 4 2 3 2 2 2 2 5" xfId="27970" xr:uid="{1A3A3C96-0A56-46A0-9E5F-08940B656117}"/>
    <cellStyle name="Normal 4 2 3 2 2 2 3" xfId="14539" xr:uid="{E74E25E1-9C6C-4F56-940D-D4363E013174}"/>
    <cellStyle name="Normal 4 2 3 2 2 2 3 2" xfId="24582" xr:uid="{FA8D96D4-C55B-4E75-BA9E-56DE35946282}"/>
    <cellStyle name="Normal 4 2 3 2 2 2 3 2 2" xfId="54896" xr:uid="{34518D10-9F01-4360-B6AA-12D6141C6780}"/>
    <cellStyle name="Normal 4 2 3 2 2 2 3 2 3" xfId="39671" xr:uid="{0D92AF10-7E6F-4034-A12B-A163BB7D1602}"/>
    <cellStyle name="Normal 4 2 3 2 2 2 3 3" xfId="19563" xr:uid="{10A2EF26-3EB1-406A-A81E-6CC288D349D4}"/>
    <cellStyle name="Normal 4 2 3 2 2 2 3 3 2" xfId="49879" xr:uid="{53019AA5-89F7-4CFC-8779-989804DCB94A}"/>
    <cellStyle name="Normal 4 2 3 2 2 2 3 3 3" xfId="34654" xr:uid="{4C2005DB-4C90-43F0-9A4E-DE56A4966D12}"/>
    <cellStyle name="Normal 4 2 3 2 2 2 3 4" xfId="44866" xr:uid="{90053AFC-CBB4-4765-B330-A09D2FD16527}"/>
    <cellStyle name="Normal 4 2 3 2 2 2 3 5" xfId="29641" xr:uid="{DC4C0172-883F-4531-A9D4-248EBB4CAB68}"/>
    <cellStyle name="Normal 4 2 3 2 2 2 4" xfId="21240" xr:uid="{D7B3C877-14A2-44AC-AD70-A5CD12B66671}"/>
    <cellStyle name="Normal 4 2 3 2 2 2 4 2" xfId="51554" xr:uid="{CC47367D-D425-4880-9423-CFB243787FBD}"/>
    <cellStyle name="Normal 4 2 3 2 2 2 4 3" xfId="36329" xr:uid="{C7C20A25-DB11-47A9-8851-820A25877993}"/>
    <cellStyle name="Normal 4 2 3 2 2 2 5" xfId="16220" xr:uid="{21EFEFB3-6E5C-40A5-8FC0-97FDDF4983B6}"/>
    <cellStyle name="Normal 4 2 3 2 2 2 5 2" xfId="46537" xr:uid="{43C2FD24-9E42-4434-80B6-8E0AE20D207A}"/>
    <cellStyle name="Normal 4 2 3 2 2 2 5 3" xfId="31312" xr:uid="{D0725855-1B01-40B2-A898-0DE0714AC258}"/>
    <cellStyle name="Normal 4 2 3 2 2 2 6" xfId="41525" xr:uid="{FC14395E-28A1-448F-A5E9-0EF4B6E1A415}"/>
    <cellStyle name="Normal 4 2 3 2 2 2 7" xfId="26299" xr:uid="{442CE350-4B91-40B4-BEA0-E6115EB5C16C}"/>
    <cellStyle name="Normal 4 2 3 2 2 2 8" xfId="11172" xr:uid="{901F1D2D-4920-4617-8798-3033F705B17D}"/>
    <cellStyle name="Normal 4 2 3 2 2 3" xfId="8423" xr:uid="{0D8AEC25-69DF-42C4-9CB1-7F2A94EDA217}"/>
    <cellStyle name="Normal 4 2 3 2 2 3 2" xfId="22075" xr:uid="{6AECB18F-C15D-4D1D-8AD3-FC666BC8CC3A}"/>
    <cellStyle name="Normal 4 2 3 2 2 3 2 2" xfId="52389" xr:uid="{2F5866C0-C2B0-4E15-B867-E6FD081F6D18}"/>
    <cellStyle name="Normal 4 2 3 2 2 3 2 3" xfId="37164" xr:uid="{A674456A-1903-42D5-B1C3-91DDBD5016BE}"/>
    <cellStyle name="Normal 4 2 3 2 2 3 3" xfId="17056" xr:uid="{13146D01-8E2E-48A8-9656-383F4D29E0F0}"/>
    <cellStyle name="Normal 4 2 3 2 2 3 3 2" xfId="47372" xr:uid="{505FD242-D687-4047-971D-D89049980EF8}"/>
    <cellStyle name="Normal 4 2 3 2 2 3 3 3" xfId="32147" xr:uid="{0EEE4E8D-A10E-43F5-AB13-3C504AD1EA08}"/>
    <cellStyle name="Normal 4 2 3 2 2 3 4" xfId="42359" xr:uid="{DA16533E-A372-43DC-B74B-28B038405F75}"/>
    <cellStyle name="Normal 4 2 3 2 2 3 5" xfId="27134" xr:uid="{B8D891CB-D04C-4756-BD00-6D20A9C089F2}"/>
    <cellStyle name="Normal 4 2 3 2 2 3 6" xfId="12022" xr:uid="{DD4C060A-47F9-42A0-BA37-70C62945F031}"/>
    <cellStyle name="Normal 4 2 3 2 2 4" xfId="13703" xr:uid="{7F0AA255-C607-4433-AC76-878652A6784B}"/>
    <cellStyle name="Normal 4 2 3 2 2 4 2" xfId="23746" xr:uid="{F00D11D9-ED19-4D35-BE46-E0D632AD9E9F}"/>
    <cellStyle name="Normal 4 2 3 2 2 4 2 2" xfId="54060" xr:uid="{C1392CCD-6881-4F75-9F4E-7C6CBC6F414A}"/>
    <cellStyle name="Normal 4 2 3 2 2 4 2 3" xfId="38835" xr:uid="{A2B26658-0634-4D80-8022-26E6E74798B2}"/>
    <cellStyle name="Normal 4 2 3 2 2 4 3" xfId="18727" xr:uid="{8FDA2DA7-04C7-48FD-96A3-198F32FB8B6E}"/>
    <cellStyle name="Normal 4 2 3 2 2 4 3 2" xfId="49043" xr:uid="{8C0F036B-3454-4D29-8F7E-5F5D798575E5}"/>
    <cellStyle name="Normal 4 2 3 2 2 4 3 3" xfId="33818" xr:uid="{7F7A0655-03ED-4474-8357-45146CB8AEF0}"/>
    <cellStyle name="Normal 4 2 3 2 2 4 4" xfId="44030" xr:uid="{60C0E7E8-706D-4D7E-B2F2-2F2C0B360A57}"/>
    <cellStyle name="Normal 4 2 3 2 2 4 5" xfId="28805" xr:uid="{95F707C6-54BD-4598-861A-20D49AB2F0A0}"/>
    <cellStyle name="Normal 4 2 3 2 2 5" xfId="20404" xr:uid="{80B439F6-9A00-47C2-BE6A-3810FC23EA7B}"/>
    <cellStyle name="Normal 4 2 3 2 2 5 2" xfId="50718" xr:uid="{A1F901B9-7780-4FDA-AC21-B76AC781A341}"/>
    <cellStyle name="Normal 4 2 3 2 2 5 3" xfId="35493" xr:uid="{7FF3775B-A575-44DA-AB00-44CD57D3BEEA}"/>
    <cellStyle name="Normal 4 2 3 2 2 6" xfId="15384" xr:uid="{06BAF175-5A6D-4938-8BD0-2B5884338C92}"/>
    <cellStyle name="Normal 4 2 3 2 2 6 2" xfId="45701" xr:uid="{405CB38C-8A74-4A05-957F-8C2AB7DB4EA8}"/>
    <cellStyle name="Normal 4 2 3 2 2 6 3" xfId="30476" xr:uid="{E93B8192-EB1F-4580-AE57-E97EAC646356}"/>
    <cellStyle name="Normal 4 2 3 2 2 7" xfId="40689" xr:uid="{03284426-CDC1-4EA8-B71B-85180DE3EF3A}"/>
    <cellStyle name="Normal 4 2 3 2 2 8" xfId="25463" xr:uid="{BADE4B76-BC4E-4D93-ABC8-4D9C43887416}"/>
    <cellStyle name="Normal 4 2 3 2 2 9" xfId="10334" xr:uid="{DE85C374-5150-4FC7-BA10-5EF5B7FDDBCE}"/>
    <cellStyle name="Normal 4 2 3 2 3" xfId="6706" xr:uid="{B81EB438-7BC4-4362-AEFF-ED5224BD8340}"/>
    <cellStyle name="Normal 4 2 3 2 3 2" xfId="12441" xr:uid="{0CA76B7D-A9F6-4D60-AB0A-3278C638147E}"/>
    <cellStyle name="Normal 4 2 3 2 3 2 2" xfId="22493" xr:uid="{DB7F2504-A12A-4738-AA29-3F81663DDA2F}"/>
    <cellStyle name="Normal 4 2 3 2 3 2 2 2" xfId="52807" xr:uid="{181B7F6B-AD52-4F05-AAAA-C439FAF3025A}"/>
    <cellStyle name="Normal 4 2 3 2 3 2 2 3" xfId="37582" xr:uid="{15730184-583A-427F-BF5E-5890BB2EEF47}"/>
    <cellStyle name="Normal 4 2 3 2 3 2 3" xfId="17474" xr:uid="{5FBEFDBD-FD66-4DA9-8EDC-764413B9D019}"/>
    <cellStyle name="Normal 4 2 3 2 3 2 3 2" xfId="47790" xr:uid="{A1CAC96E-301C-45BD-8097-638FBDA391AB}"/>
    <cellStyle name="Normal 4 2 3 2 3 2 3 3" xfId="32565" xr:uid="{3F8DC97B-DC15-46FB-ABE5-770355A0EAF4}"/>
    <cellStyle name="Normal 4 2 3 2 3 2 4" xfId="42777" xr:uid="{A2833122-0597-4003-BD91-0BB31AC1DE04}"/>
    <cellStyle name="Normal 4 2 3 2 3 2 5" xfId="27552" xr:uid="{8B92A30A-252E-4C85-8DAB-015DE3B1D558}"/>
    <cellStyle name="Normal 4 2 3 2 3 3" xfId="14121" xr:uid="{EABBD19F-E97B-48F4-AAD3-E4B5DB7E34C4}"/>
    <cellStyle name="Normal 4 2 3 2 3 3 2" xfId="24164" xr:uid="{77304FB4-F4F3-47C4-A662-62B23A2F75C9}"/>
    <cellStyle name="Normal 4 2 3 2 3 3 2 2" xfId="54478" xr:uid="{1596E01C-560B-4F02-A2AD-A41D6668CA7F}"/>
    <cellStyle name="Normal 4 2 3 2 3 3 2 3" xfId="39253" xr:uid="{F6915419-BF70-455A-8283-56A2676D3AD3}"/>
    <cellStyle name="Normal 4 2 3 2 3 3 3" xfId="19145" xr:uid="{1C6106E3-9942-4CDE-BC4D-2C1BC4CF75A4}"/>
    <cellStyle name="Normal 4 2 3 2 3 3 3 2" xfId="49461" xr:uid="{01F3AEF4-09A7-4084-B788-03FD73DF05E5}"/>
    <cellStyle name="Normal 4 2 3 2 3 3 3 3" xfId="34236" xr:uid="{BCB452C0-2357-4B14-9973-D7650B402169}"/>
    <cellStyle name="Normal 4 2 3 2 3 3 4" xfId="44448" xr:uid="{907872B5-46E3-482C-BC45-EC895191489D}"/>
    <cellStyle name="Normal 4 2 3 2 3 3 5" xfId="29223" xr:uid="{D0EAD7DA-D7FB-47B8-8992-3A97AFF88295}"/>
    <cellStyle name="Normal 4 2 3 2 3 4" xfId="20822" xr:uid="{44BBFDB3-A87E-46E2-A75F-E199C2932BB8}"/>
    <cellStyle name="Normal 4 2 3 2 3 4 2" xfId="51136" xr:uid="{9978F910-E5EC-47F5-8C96-D3CAC0EA181F}"/>
    <cellStyle name="Normal 4 2 3 2 3 4 3" xfId="35911" xr:uid="{BD6B61C5-9109-4433-998C-B489079334FF}"/>
    <cellStyle name="Normal 4 2 3 2 3 5" xfId="15802" xr:uid="{D4C99EA3-6051-4BC9-ADCA-7C9CAC22C6D7}"/>
    <cellStyle name="Normal 4 2 3 2 3 5 2" xfId="46119" xr:uid="{9D139F15-CBDD-45DC-ACED-6C273E388ABA}"/>
    <cellStyle name="Normal 4 2 3 2 3 5 3" xfId="30894" xr:uid="{07F88DFF-F0F5-46DD-8C60-A73991B9D89E}"/>
    <cellStyle name="Normal 4 2 3 2 3 6" xfId="41107" xr:uid="{7C14CD4E-3027-400D-AACD-8BCEB823235A}"/>
    <cellStyle name="Normal 4 2 3 2 3 7" xfId="25881" xr:uid="{81CDC614-51DC-410C-8D79-FF091557A77D}"/>
    <cellStyle name="Normal 4 2 3 2 3 8" xfId="10754" xr:uid="{C1646B4D-B0B5-41FC-B1FB-9D5DABE0AB50}"/>
    <cellStyle name="Normal 4 2 3 2 4" xfId="7868" xr:uid="{1F68AB91-A9AC-42B6-B3AF-FEB067771E12}"/>
    <cellStyle name="Normal 4 2 3 2 4 2" xfId="21657" xr:uid="{2455CE1C-170F-48AE-8A35-D7EFDE910078}"/>
    <cellStyle name="Normal 4 2 3 2 4 2 2" xfId="51971" xr:uid="{DA26055D-2D5B-40C8-9D41-934617F6C245}"/>
    <cellStyle name="Normal 4 2 3 2 4 2 3" xfId="36746" xr:uid="{870B9093-44E1-4345-A1E5-C134254BD364}"/>
    <cellStyle name="Normal 4 2 3 2 4 3" xfId="16638" xr:uid="{114B4E9E-4119-4097-8B5B-E2F4BA206107}"/>
    <cellStyle name="Normal 4 2 3 2 4 3 2" xfId="46954" xr:uid="{04D20F40-A346-4748-BE75-9414A7A836FA}"/>
    <cellStyle name="Normal 4 2 3 2 4 3 3" xfId="31729" xr:uid="{107FCCD1-2E19-404C-931E-A2B432ABCD77}"/>
    <cellStyle name="Normal 4 2 3 2 4 4" xfId="41941" xr:uid="{9956F1FD-87F9-483F-9873-2CCADAD8712B}"/>
    <cellStyle name="Normal 4 2 3 2 4 5" xfId="26716" xr:uid="{CF4740E2-0627-46D5-85F0-D3C03E7D9826}"/>
    <cellStyle name="Normal 4 2 3 2 4 6" xfId="11604" xr:uid="{F1CBB642-05F4-4DAB-8D05-2466A3B9B1CA}"/>
    <cellStyle name="Normal 4 2 3 2 5" xfId="13285" xr:uid="{0B547699-9B11-42B7-8289-3977B3F50CE7}"/>
    <cellStyle name="Normal 4 2 3 2 5 2" xfId="23328" xr:uid="{CB0A7826-FD0B-470E-9838-76E27AEA4596}"/>
    <cellStyle name="Normal 4 2 3 2 5 2 2" xfId="53642" xr:uid="{0766CDB7-0B46-49FD-AEF1-CDAA81AEF1F9}"/>
    <cellStyle name="Normal 4 2 3 2 5 2 3" xfId="38417" xr:uid="{B6C418FB-793C-4742-89D6-1CA7160F59B0}"/>
    <cellStyle name="Normal 4 2 3 2 5 3" xfId="18309" xr:uid="{7538FA80-9D61-47B4-BCAF-34113E88317A}"/>
    <cellStyle name="Normal 4 2 3 2 5 3 2" xfId="48625" xr:uid="{21A2E38D-A774-4291-9D90-85714009A3B2}"/>
    <cellStyle name="Normal 4 2 3 2 5 3 3" xfId="33400" xr:uid="{0E4F9216-0952-47B4-95F7-FCB3CA3F13AB}"/>
    <cellStyle name="Normal 4 2 3 2 5 4" xfId="43612" xr:uid="{3593B321-60D3-4F79-A20C-E32171F34274}"/>
    <cellStyle name="Normal 4 2 3 2 5 5" xfId="28387" xr:uid="{1C61D4B9-4D28-43DF-A51D-D6AC2DE2B77D}"/>
    <cellStyle name="Normal 4 2 3 2 6" xfId="19986" xr:uid="{3A8AED7C-F78B-406C-8A92-2C5AE546DD32}"/>
    <cellStyle name="Normal 4 2 3 2 6 2" xfId="50300" xr:uid="{440FDABE-609F-426E-869A-3B0B2F85ED27}"/>
    <cellStyle name="Normal 4 2 3 2 6 3" xfId="35075" xr:uid="{7B20A71C-F1C8-4039-A239-8A5FBDBD5BD0}"/>
    <cellStyle name="Normal 4 2 3 2 7" xfId="14966" xr:uid="{23A17CBF-FF03-4189-81D5-CEF2E7FC5ADB}"/>
    <cellStyle name="Normal 4 2 3 2 7 2" xfId="45283" xr:uid="{2376628C-79DB-4B97-BEA9-125EDB937DE3}"/>
    <cellStyle name="Normal 4 2 3 2 7 3" xfId="30058" xr:uid="{8311D3D3-F6A7-439D-8B13-62817642BFB4}"/>
    <cellStyle name="Normal 4 2 3 2 8" xfId="40271" xr:uid="{4BC0778D-EAC0-4B05-94B3-32D56221044C}"/>
    <cellStyle name="Normal 4 2 3 2 9" xfId="25045" xr:uid="{C053992B-33F7-482D-AA23-6B5F46EE361A}"/>
    <cellStyle name="Normal 4 2 3 3" xfId="5924" xr:uid="{AA7E8FE3-C1CD-48FF-8CE4-287DBF902B5E}"/>
    <cellStyle name="Normal 4 2 3 3 2" xfId="7270" xr:uid="{7DC387AB-519B-4E0F-A2B7-909793321D8C}"/>
    <cellStyle name="Normal 4 2 3 3 2 2" xfId="12651" xr:uid="{0FEE5CC5-59F8-47B5-9485-E534C5B5D2F0}"/>
    <cellStyle name="Normal 4 2 3 3 2 2 2" xfId="22703" xr:uid="{9F6FAB4E-7073-414E-B434-E68A1903882C}"/>
    <cellStyle name="Normal 4 2 3 3 2 2 2 2" xfId="53017" xr:uid="{0FA1F9BB-8481-44E1-B601-8DD8471E8119}"/>
    <cellStyle name="Normal 4 2 3 3 2 2 2 3" xfId="37792" xr:uid="{B18AF613-3726-4170-8A8C-3A2B2D79FD3E}"/>
    <cellStyle name="Normal 4 2 3 3 2 2 3" xfId="17684" xr:uid="{F96A9AC4-E851-4C5E-AE64-E4E877A03C58}"/>
    <cellStyle name="Normal 4 2 3 3 2 2 3 2" xfId="48000" xr:uid="{7305B072-B6F2-4764-84FF-13151CEFFA2A}"/>
    <cellStyle name="Normal 4 2 3 3 2 2 3 3" xfId="32775" xr:uid="{4235A621-F393-4B46-939E-28C2CFEA63EE}"/>
    <cellStyle name="Normal 4 2 3 3 2 2 4" xfId="42987" xr:uid="{4BD44086-3E4F-4920-A224-520F204A605C}"/>
    <cellStyle name="Normal 4 2 3 3 2 2 5" xfId="27762" xr:uid="{6F2E5FEB-26CF-41F3-9F10-3D9FA68993AB}"/>
    <cellStyle name="Normal 4 2 3 3 2 3" xfId="14331" xr:uid="{6EC48655-FD53-4B01-A0DF-E47D3E4D11AD}"/>
    <cellStyle name="Normal 4 2 3 3 2 3 2" xfId="24374" xr:uid="{7F0A36AD-73EA-47D1-BD69-C85FE7E44230}"/>
    <cellStyle name="Normal 4 2 3 3 2 3 2 2" xfId="54688" xr:uid="{594A8156-6C7D-4383-AD6E-054B9C90C491}"/>
    <cellStyle name="Normal 4 2 3 3 2 3 2 3" xfId="39463" xr:uid="{F02CA045-A916-46FD-A5CD-F915C2FF8CF1}"/>
    <cellStyle name="Normal 4 2 3 3 2 3 3" xfId="19355" xr:uid="{F644D6E8-7174-4ED3-8DFE-5CBB99F53C01}"/>
    <cellStyle name="Normal 4 2 3 3 2 3 3 2" xfId="49671" xr:uid="{71171D2B-E6E8-4EA6-A451-647012B0577E}"/>
    <cellStyle name="Normal 4 2 3 3 2 3 3 3" xfId="34446" xr:uid="{C010DD31-93B7-4542-9691-1AF3C873D966}"/>
    <cellStyle name="Normal 4 2 3 3 2 3 4" xfId="44658" xr:uid="{BF0ECA11-5619-4049-9DDA-B7E048E9C066}"/>
    <cellStyle name="Normal 4 2 3 3 2 3 5" xfId="29433" xr:uid="{7FDACC7B-17AC-4970-9ACE-CE4EBD640C11}"/>
    <cellStyle name="Normal 4 2 3 3 2 4" xfId="21032" xr:uid="{2505C009-A88C-42C2-9AC7-93E3E951BF4E}"/>
    <cellStyle name="Normal 4 2 3 3 2 4 2" xfId="51346" xr:uid="{FA8BCAC8-8A30-4AC2-B920-7D7E0CF24CB5}"/>
    <cellStyle name="Normal 4 2 3 3 2 4 3" xfId="36121" xr:uid="{F717C6CB-9776-4061-940B-D4ED1A5F8E89}"/>
    <cellStyle name="Normal 4 2 3 3 2 5" xfId="16012" xr:uid="{0D7C6E27-C175-4355-A2C3-00384B52F726}"/>
    <cellStyle name="Normal 4 2 3 3 2 5 2" xfId="46329" xr:uid="{742C371D-69AA-4F03-9EEE-CA6B0D2709DD}"/>
    <cellStyle name="Normal 4 2 3 3 2 5 3" xfId="31104" xr:uid="{D846CAD9-8D94-422F-86E6-348A50052F12}"/>
    <cellStyle name="Normal 4 2 3 3 2 6" xfId="41317" xr:uid="{986CC5F5-97BD-4746-B9D2-96173688EA4C}"/>
    <cellStyle name="Normal 4 2 3 3 2 7" xfId="26091" xr:uid="{C9310106-2E33-4C66-A4DC-D48B1A3FFE09}"/>
    <cellStyle name="Normal 4 2 3 3 2 8" xfId="10964" xr:uid="{227FF06C-6F1C-4B95-9E9F-11A138263241}"/>
    <cellStyle name="Normal 4 2 3 3 3" xfId="8422" xr:uid="{F625F25F-A7E4-49FB-83B9-41871020659A}"/>
    <cellStyle name="Normal 4 2 3 3 3 2" xfId="21867" xr:uid="{2D7133A6-56DB-4EAD-B089-8DE51603896D}"/>
    <cellStyle name="Normal 4 2 3 3 3 2 2" xfId="52181" xr:uid="{A3F3332F-AF1A-4C18-974B-7FE9102AE2D8}"/>
    <cellStyle name="Normal 4 2 3 3 3 2 3" xfId="36956" xr:uid="{42829DE3-DF6D-4465-A0ED-FF167C445980}"/>
    <cellStyle name="Normal 4 2 3 3 3 3" xfId="16848" xr:uid="{E3F131D2-60F7-450C-BCF8-B1F01BCF05C9}"/>
    <cellStyle name="Normal 4 2 3 3 3 3 2" xfId="47164" xr:uid="{9AFA315E-7E4B-43F7-A9E4-4E2F12C4F79D}"/>
    <cellStyle name="Normal 4 2 3 3 3 3 3" xfId="31939" xr:uid="{667072BE-2157-4CDC-895C-962132510553}"/>
    <cellStyle name="Normal 4 2 3 3 3 4" xfId="42151" xr:uid="{8C7A22C0-F393-4186-A34B-00CF567B54EE}"/>
    <cellStyle name="Normal 4 2 3 3 3 5" xfId="26926" xr:uid="{43EF8147-9E7C-4E87-9F98-787B3CF0893C}"/>
    <cellStyle name="Normal 4 2 3 3 3 6" xfId="11814" xr:uid="{30C08D7F-85B4-4024-9289-8DA6EB7F895C}"/>
    <cellStyle name="Normal 4 2 3 3 4" xfId="13495" xr:uid="{6EC344EB-6BA5-4EB7-ACA2-7C505EE418BA}"/>
    <cellStyle name="Normal 4 2 3 3 4 2" xfId="23538" xr:uid="{4938BF25-7618-4323-82EC-184C9667950A}"/>
    <cellStyle name="Normal 4 2 3 3 4 2 2" xfId="53852" xr:uid="{5EEFEBDE-2F89-4491-90F3-A68015B78FC3}"/>
    <cellStyle name="Normal 4 2 3 3 4 2 3" xfId="38627" xr:uid="{93843F05-A892-47DE-9BD2-DD1BAF38E31B}"/>
    <cellStyle name="Normal 4 2 3 3 4 3" xfId="18519" xr:uid="{1D3A9A18-2C0E-4E9B-81F4-325E6A73C3BE}"/>
    <cellStyle name="Normal 4 2 3 3 4 3 2" xfId="48835" xr:uid="{7EA49B7D-2C20-4193-B4A7-2CB717FBFEED}"/>
    <cellStyle name="Normal 4 2 3 3 4 3 3" xfId="33610" xr:uid="{DAADE595-A45B-4F15-B463-6C3D983A263E}"/>
    <cellStyle name="Normal 4 2 3 3 4 4" xfId="43822" xr:uid="{6430C4E5-B505-42FC-8684-A6AEFC39C098}"/>
    <cellStyle name="Normal 4 2 3 3 4 5" xfId="28597" xr:uid="{35458E4A-4624-4A91-9560-8610D10FF30C}"/>
    <cellStyle name="Normal 4 2 3 3 5" xfId="20196" xr:uid="{4C2830DE-D1D1-4245-AB57-1DC68C751EFC}"/>
    <cellStyle name="Normal 4 2 3 3 5 2" xfId="50510" xr:uid="{05885072-4D64-41E3-A9BF-F9EE2E61575A}"/>
    <cellStyle name="Normal 4 2 3 3 5 3" xfId="35285" xr:uid="{DFAA8386-BFE5-4989-AD04-4F84BD6582CA}"/>
    <cellStyle name="Normal 4 2 3 3 6" xfId="15176" xr:uid="{73D43B20-D190-495A-B812-9509711468D3}"/>
    <cellStyle name="Normal 4 2 3 3 6 2" xfId="45493" xr:uid="{84D9F521-2B87-46B8-88BB-2AECA5BD13B2}"/>
    <cellStyle name="Normal 4 2 3 3 6 3" xfId="30268" xr:uid="{3E86B865-2A17-463A-916C-85175A55E0F0}"/>
    <cellStyle name="Normal 4 2 3 3 7" xfId="40481" xr:uid="{F0B108DC-B34F-409B-A217-051BBF45CB41}"/>
    <cellStyle name="Normal 4 2 3 3 8" xfId="25255" xr:uid="{F483DBD1-46B8-4984-A6FB-8BE4B42108CD}"/>
    <cellStyle name="Normal 4 2 3 3 9" xfId="10126" xr:uid="{3ABF2CF8-B8E0-4E06-B7D0-01202FBC9058}"/>
    <cellStyle name="Normal 4 2 3 4" xfId="6705" xr:uid="{37DF99F1-1064-4F45-B168-69ADADD80BDF}"/>
    <cellStyle name="Normal 4 2 3 4 2" xfId="12233" xr:uid="{B8B977B3-420D-4B0B-9D4B-EF187D9B7809}"/>
    <cellStyle name="Normal 4 2 3 4 2 2" xfId="22285" xr:uid="{7A5FC946-7435-47C2-86AC-03E66C78D455}"/>
    <cellStyle name="Normal 4 2 3 4 2 2 2" xfId="52599" xr:uid="{2E1233F6-AB03-4883-9735-E3F1DF270516}"/>
    <cellStyle name="Normal 4 2 3 4 2 2 3" xfId="37374" xr:uid="{A400FC77-F68E-4251-A421-B05C6E22CC3F}"/>
    <cellStyle name="Normal 4 2 3 4 2 3" xfId="17266" xr:uid="{8BB412EF-EAB8-4EBF-8B4B-302B60BDC3C0}"/>
    <cellStyle name="Normal 4 2 3 4 2 3 2" xfId="47582" xr:uid="{84B75E17-B447-4B33-B0A7-C84E1DAD6EBF}"/>
    <cellStyle name="Normal 4 2 3 4 2 3 3" xfId="32357" xr:uid="{26557EED-ED6E-4264-AB40-54F8231C393B}"/>
    <cellStyle name="Normal 4 2 3 4 2 4" xfId="42569" xr:uid="{844BC72F-A0BC-4BB9-98E5-3F759065AA37}"/>
    <cellStyle name="Normal 4 2 3 4 2 5" xfId="27344" xr:uid="{E87DDC98-4FAF-46BF-BCD5-876789E1600A}"/>
    <cellStyle name="Normal 4 2 3 4 3" xfId="13913" xr:uid="{B959815B-AC4D-4744-835F-B6C4A408D942}"/>
    <cellStyle name="Normal 4 2 3 4 3 2" xfId="23956" xr:uid="{B63F3203-8027-4F2F-82BF-B4AD949D0A3B}"/>
    <cellStyle name="Normal 4 2 3 4 3 2 2" xfId="54270" xr:uid="{901533A2-2525-4451-8A35-5C53C2B97075}"/>
    <cellStyle name="Normal 4 2 3 4 3 2 3" xfId="39045" xr:uid="{20183EFD-F3B5-4886-9178-3B1F1932D590}"/>
    <cellStyle name="Normal 4 2 3 4 3 3" xfId="18937" xr:uid="{610928AF-2B10-414D-B792-AEB78C204B83}"/>
    <cellStyle name="Normal 4 2 3 4 3 3 2" xfId="49253" xr:uid="{08C23DC9-0EDD-44C4-B919-EE23CD7FCED8}"/>
    <cellStyle name="Normal 4 2 3 4 3 3 3" xfId="34028" xr:uid="{9A3F888F-D702-492F-9A1E-B2C1FC626AE9}"/>
    <cellStyle name="Normal 4 2 3 4 3 4" xfId="44240" xr:uid="{656BBAFF-76E6-4E8D-B504-292850B6F701}"/>
    <cellStyle name="Normal 4 2 3 4 3 5" xfId="29015" xr:uid="{965B2F93-B1B6-4B00-9031-D03D0B27DD5B}"/>
    <cellStyle name="Normal 4 2 3 4 4" xfId="20614" xr:uid="{4EC2796E-72D3-4D76-B892-44C865B72336}"/>
    <cellStyle name="Normal 4 2 3 4 4 2" xfId="50928" xr:uid="{78C4A739-26C2-4DC4-8FCD-2172B9FD51EC}"/>
    <cellStyle name="Normal 4 2 3 4 4 3" xfId="35703" xr:uid="{1240A8F6-F29E-4B59-BC02-5445DCD0EE24}"/>
    <cellStyle name="Normal 4 2 3 4 5" xfId="15594" xr:uid="{294B3708-32F7-4BBE-B073-1C0413072B95}"/>
    <cellStyle name="Normal 4 2 3 4 5 2" xfId="45911" xr:uid="{5F1C11DA-F156-422C-828E-FFCAA70D6B8C}"/>
    <cellStyle name="Normal 4 2 3 4 5 3" xfId="30686" xr:uid="{1FA17E6A-0008-4938-AC9A-C44C363F30BD}"/>
    <cellStyle name="Normal 4 2 3 4 6" xfId="40899" xr:uid="{D3D8D3D1-65A1-4C70-B945-A9853F2C3364}"/>
    <cellStyle name="Normal 4 2 3 4 7" xfId="25673" xr:uid="{10C9ADC7-D9F6-4EC5-A68B-D5B84EDB4513}"/>
    <cellStyle name="Normal 4 2 3 4 8" xfId="10546" xr:uid="{BBA360D4-0576-468D-80E1-0C64877CA64B}"/>
    <cellStyle name="Normal 4 2 3 5" xfId="7867" xr:uid="{F0C434F6-2BB9-4F74-AE0B-64A03C07BE75}"/>
    <cellStyle name="Normal 4 2 3 5 2" xfId="21449" xr:uid="{D6B5D38F-F22F-4E6E-AE98-362CB5B130B5}"/>
    <cellStyle name="Normal 4 2 3 5 2 2" xfId="51763" xr:uid="{C7892C2F-8F34-4A39-BB89-98CDD5065023}"/>
    <cellStyle name="Normal 4 2 3 5 2 3" xfId="36538" xr:uid="{D1973E31-6909-4E62-BFBE-A719EA17C66C}"/>
    <cellStyle name="Normal 4 2 3 5 3" xfId="16430" xr:uid="{D6FEA10F-61BE-43BB-AE9B-8476D2801824}"/>
    <cellStyle name="Normal 4 2 3 5 3 2" xfId="46746" xr:uid="{9EC903E7-C448-4DC0-AE51-CAFB2D37C451}"/>
    <cellStyle name="Normal 4 2 3 5 3 3" xfId="31521" xr:uid="{85E1A133-855E-4DC3-832C-C34315BEA426}"/>
    <cellStyle name="Normal 4 2 3 5 4" xfId="41733" xr:uid="{BE5E3D58-D167-48FA-AE5F-990111913299}"/>
    <cellStyle name="Normal 4 2 3 5 5" xfId="26508" xr:uid="{24644992-BA92-4B3F-8A55-B8786E895337}"/>
    <cellStyle name="Normal 4 2 3 5 6" xfId="11396" xr:uid="{8537FADC-9DC5-42B3-8F56-113305D15300}"/>
    <cellStyle name="Normal 4 2 3 6" xfId="13077" xr:uid="{7D031168-34FA-45A6-AF4B-D14E6E984794}"/>
    <cellStyle name="Normal 4 2 3 6 2" xfId="23120" xr:uid="{EA36D3A3-41F9-4A45-B656-1910A5B8AE21}"/>
    <cellStyle name="Normal 4 2 3 6 2 2" xfId="53434" xr:uid="{762952AA-B2D6-4EC9-BEFB-8411C1A5C5A3}"/>
    <cellStyle name="Normal 4 2 3 6 2 3" xfId="38209" xr:uid="{BF33F4F4-235F-473D-995D-BB6B7B0D59EC}"/>
    <cellStyle name="Normal 4 2 3 6 3" xfId="18101" xr:uid="{488DE48C-AF64-4C0F-BADC-FE7153E9CF4B}"/>
    <cellStyle name="Normal 4 2 3 6 3 2" xfId="48417" xr:uid="{42E710A2-5C67-4FE7-8A76-2EF2C2E366A0}"/>
    <cellStyle name="Normal 4 2 3 6 3 3" xfId="33192" xr:uid="{53440C0E-3EEB-4077-BA9D-B1AFEB293805}"/>
    <cellStyle name="Normal 4 2 3 6 4" xfId="43404" xr:uid="{6069C51D-3E6A-444D-96D0-10D16E6367FD}"/>
    <cellStyle name="Normal 4 2 3 6 5" xfId="28179" xr:uid="{027469CC-5FC7-4FAE-A595-7587011194BA}"/>
    <cellStyle name="Normal 4 2 3 7" xfId="19778" xr:uid="{64FB4353-1C8F-4DD0-920F-55ED6F457360}"/>
    <cellStyle name="Normal 4 2 3 7 2" xfId="50092" xr:uid="{89A7342E-DE99-4E49-B676-6744DF8ADE3B}"/>
    <cellStyle name="Normal 4 2 3 7 3" xfId="34867" xr:uid="{B340F7AE-69E3-48F7-8E46-8EB2FFBA369C}"/>
    <cellStyle name="Normal 4 2 3 8" xfId="14758" xr:uid="{8529AEF6-B158-4EE0-975E-F508ACDBA290}"/>
    <cellStyle name="Normal 4 2 3 8 2" xfId="45075" xr:uid="{F2FD2C8D-E99E-4F22-B12D-43C747076BD8}"/>
    <cellStyle name="Normal 4 2 3 8 3" xfId="29850" xr:uid="{C828DBB3-40FD-4111-B208-4F48B55B1654}"/>
    <cellStyle name="Normal 4 2 3 9" xfId="40064" xr:uid="{6EC2C3E7-3CC5-4C03-90EA-3742A63BAC8E}"/>
    <cellStyle name="Normal 4 2 4" xfId="4706" xr:uid="{EDF51CF9-E94E-441E-B51F-8C1362A12A1F}"/>
    <cellStyle name="Normal 4 2 4 10" xfId="9809" xr:uid="{828413F1-B31E-4D11-B20F-6185BC95663A}"/>
    <cellStyle name="Normal 4 2 4 2" xfId="5926" xr:uid="{7FD12512-A3F9-49E7-95AE-152EDDFD8470}"/>
    <cellStyle name="Normal 4 2 4 2 2" xfId="7272" xr:uid="{AFB408E5-E8F4-4F2D-90B3-15CFCC902397}"/>
    <cellStyle name="Normal 4 2 4 2 2 2" xfId="12755" xr:uid="{973C4A0C-A716-4FCC-90DA-67EAFB7FD179}"/>
    <cellStyle name="Normal 4 2 4 2 2 2 2" xfId="22807" xr:uid="{0278879A-974D-46E4-ADAD-317110229240}"/>
    <cellStyle name="Normal 4 2 4 2 2 2 2 2" xfId="53121" xr:uid="{98358554-399A-439F-B6D0-9E8184285635}"/>
    <cellStyle name="Normal 4 2 4 2 2 2 2 3" xfId="37896" xr:uid="{5E0675FC-9EF2-49ED-801A-CA2BB76DC375}"/>
    <cellStyle name="Normal 4 2 4 2 2 2 3" xfId="17788" xr:uid="{B3F5DA96-1714-4AB0-BD67-5C1DCF37D33B}"/>
    <cellStyle name="Normal 4 2 4 2 2 2 3 2" xfId="48104" xr:uid="{F116E263-57AB-4301-BA9D-DDE6CCA5ECD4}"/>
    <cellStyle name="Normal 4 2 4 2 2 2 3 3" xfId="32879" xr:uid="{15B6A105-B9EF-4A06-8592-8A7FE4CE600A}"/>
    <cellStyle name="Normal 4 2 4 2 2 2 4" xfId="43091" xr:uid="{E5C3C137-FE05-4AC1-9CBA-E5D3161B157D}"/>
    <cellStyle name="Normal 4 2 4 2 2 2 5" xfId="27866" xr:uid="{586651E9-3CBA-4BD4-939F-19F3DD279940}"/>
    <cellStyle name="Normal 4 2 4 2 2 3" xfId="14435" xr:uid="{4D2CF8EA-8A1B-4EC7-8D82-80631AC6ABA1}"/>
    <cellStyle name="Normal 4 2 4 2 2 3 2" xfId="24478" xr:uid="{56869F6A-89F5-48B9-9D68-EA3CC31621F9}"/>
    <cellStyle name="Normal 4 2 4 2 2 3 2 2" xfId="54792" xr:uid="{227F8B1F-A29B-44A5-877B-34344D29E857}"/>
    <cellStyle name="Normal 4 2 4 2 2 3 2 3" xfId="39567" xr:uid="{D559AA3B-C5A6-4FB7-9B7F-0EFDB3D85830}"/>
    <cellStyle name="Normal 4 2 4 2 2 3 3" xfId="19459" xr:uid="{E0D68020-6546-4C4E-B34F-894B1918766F}"/>
    <cellStyle name="Normal 4 2 4 2 2 3 3 2" xfId="49775" xr:uid="{E716C3C5-1BC6-414F-8BA6-20C06D4E6C92}"/>
    <cellStyle name="Normal 4 2 4 2 2 3 3 3" xfId="34550" xr:uid="{532870FF-8A74-482B-92E8-C1ABBA71DA8F}"/>
    <cellStyle name="Normal 4 2 4 2 2 3 4" xfId="44762" xr:uid="{90621D51-6971-42F1-83D9-78BDF870B8E7}"/>
    <cellStyle name="Normal 4 2 4 2 2 3 5" xfId="29537" xr:uid="{258A2DB6-AE24-4228-B387-F9A54601E91B}"/>
    <cellStyle name="Normal 4 2 4 2 2 4" xfId="21136" xr:uid="{2A864B5E-B2EB-43F3-B479-3E8CA6528EB6}"/>
    <cellStyle name="Normal 4 2 4 2 2 4 2" xfId="51450" xr:uid="{0ADD7C67-EC22-4601-8491-9B09623ACD9B}"/>
    <cellStyle name="Normal 4 2 4 2 2 4 3" xfId="36225" xr:uid="{E338B0E4-AEAB-416D-B658-CD8100553E9E}"/>
    <cellStyle name="Normal 4 2 4 2 2 5" xfId="16116" xr:uid="{1B34856D-4425-49BE-B2CC-AE1645D493A6}"/>
    <cellStyle name="Normal 4 2 4 2 2 5 2" xfId="46433" xr:uid="{C87D9E64-E0B2-47A9-AEC3-D752B5D384AF}"/>
    <cellStyle name="Normal 4 2 4 2 2 5 3" xfId="31208" xr:uid="{E97CAFF4-0131-4E25-8665-0DD4C3242C1C}"/>
    <cellStyle name="Normal 4 2 4 2 2 6" xfId="41421" xr:uid="{708239E8-62E9-414F-8963-EE6B707C7426}"/>
    <cellStyle name="Normal 4 2 4 2 2 7" xfId="26195" xr:uid="{257339FD-98CF-4C4A-953A-43979C189CB5}"/>
    <cellStyle name="Normal 4 2 4 2 2 8" xfId="11068" xr:uid="{3175EDE6-75E2-40EE-B13C-2A9F12A11508}"/>
    <cellStyle name="Normal 4 2 4 2 3" xfId="8424" xr:uid="{9BA603BB-8AEF-4273-A3BD-ED9DC189416E}"/>
    <cellStyle name="Normal 4 2 4 2 3 2" xfId="21971" xr:uid="{5FA6C203-3A7E-49DA-A2D5-ABD5BE2DCBA9}"/>
    <cellStyle name="Normal 4 2 4 2 3 2 2" xfId="52285" xr:uid="{B9071220-3FB9-4908-86E5-7FF09549C953}"/>
    <cellStyle name="Normal 4 2 4 2 3 2 3" xfId="37060" xr:uid="{1F26F460-F17D-4FB6-BCDB-7FE61937DC3C}"/>
    <cellStyle name="Normal 4 2 4 2 3 3" xfId="16952" xr:uid="{FBD84AB8-883A-46CD-9EEB-CB9CBF5CB4CC}"/>
    <cellStyle name="Normal 4 2 4 2 3 3 2" xfId="47268" xr:uid="{D8DBC294-4EFD-4C49-930F-3EA2CF9B5D41}"/>
    <cellStyle name="Normal 4 2 4 2 3 3 3" xfId="32043" xr:uid="{44D16B84-DBC5-43B3-81E6-9CC7EE3AC2D3}"/>
    <cellStyle name="Normal 4 2 4 2 3 4" xfId="42255" xr:uid="{87C30014-A2EB-4AC5-8CC7-A1C1CB27D52C}"/>
    <cellStyle name="Normal 4 2 4 2 3 5" xfId="27030" xr:uid="{2F0E1B3C-2F90-4A37-8FF9-39B121DCB831}"/>
    <cellStyle name="Normal 4 2 4 2 3 6" xfId="11918" xr:uid="{502EE9FA-E3D3-4F02-A8A0-789B83E97CB7}"/>
    <cellStyle name="Normal 4 2 4 2 4" xfId="13599" xr:uid="{46FF1B1D-58BC-477B-B6FB-A283D626730B}"/>
    <cellStyle name="Normal 4 2 4 2 4 2" xfId="23642" xr:uid="{3A061A33-5C55-45BB-8DC5-3CA51EC1C363}"/>
    <cellStyle name="Normal 4 2 4 2 4 2 2" xfId="53956" xr:uid="{04568F00-2D8A-450C-BC3D-D550B929EFAB}"/>
    <cellStyle name="Normal 4 2 4 2 4 2 3" xfId="38731" xr:uid="{27DD83D9-B9B3-4948-BFE6-954EB2F6236B}"/>
    <cellStyle name="Normal 4 2 4 2 4 3" xfId="18623" xr:uid="{DDCB08A4-ABBE-4ADB-BD2D-77B0403A16B0}"/>
    <cellStyle name="Normal 4 2 4 2 4 3 2" xfId="48939" xr:uid="{71F5B75D-CB69-4E2D-ADB1-62D76EF02ADF}"/>
    <cellStyle name="Normal 4 2 4 2 4 3 3" xfId="33714" xr:uid="{7013329D-6113-4B1D-98AF-60E82DB72564}"/>
    <cellStyle name="Normal 4 2 4 2 4 4" xfId="43926" xr:uid="{ADB38C80-5932-423C-842B-C849F894CDA6}"/>
    <cellStyle name="Normal 4 2 4 2 4 5" xfId="28701" xr:uid="{FE614712-F1D5-4E18-87AC-4CB2BF14A5C5}"/>
    <cellStyle name="Normal 4 2 4 2 5" xfId="20300" xr:uid="{0AC8E8BC-032A-4212-8DE3-3A80739BD5C9}"/>
    <cellStyle name="Normal 4 2 4 2 5 2" xfId="50614" xr:uid="{F839F2CF-3D2A-4CF3-B4DF-E149A1133854}"/>
    <cellStyle name="Normal 4 2 4 2 5 3" xfId="35389" xr:uid="{6138ED0E-22AC-4458-B3D8-84FCF29095A5}"/>
    <cellStyle name="Normal 4 2 4 2 6" xfId="15280" xr:uid="{00E9E4A8-F192-4590-B197-9E2C4507E338}"/>
    <cellStyle name="Normal 4 2 4 2 6 2" xfId="45597" xr:uid="{6E969156-9BE1-471E-A250-560396C3E8F9}"/>
    <cellStyle name="Normal 4 2 4 2 6 3" xfId="30372" xr:uid="{B4E7DEB4-FAFB-4749-B595-365966D91EB1}"/>
    <cellStyle name="Normal 4 2 4 2 7" xfId="40585" xr:uid="{C6F0F718-B86D-4766-9B60-568442AF92E4}"/>
    <cellStyle name="Normal 4 2 4 2 8" xfId="25359" xr:uid="{964F8586-E19D-469C-874C-69D563A5D1A3}"/>
    <cellStyle name="Normal 4 2 4 2 9" xfId="10230" xr:uid="{3305C369-0641-4E80-BFFA-5EF7F0C60EF3}"/>
    <cellStyle name="Normal 4 2 4 3" xfId="6707" xr:uid="{BC22D74D-1B25-45AA-BBFF-CB7A13EF7CB1}"/>
    <cellStyle name="Normal 4 2 4 3 2" xfId="12337" xr:uid="{A9C2A1F2-1424-49B3-9D13-7E02E7169520}"/>
    <cellStyle name="Normal 4 2 4 3 2 2" xfId="22389" xr:uid="{170F0032-3CDE-4949-846A-BAA55A0DA45E}"/>
    <cellStyle name="Normal 4 2 4 3 2 2 2" xfId="52703" xr:uid="{0B4FC5BA-3C2C-4B51-A927-77F3BBA9B67D}"/>
    <cellStyle name="Normal 4 2 4 3 2 2 3" xfId="37478" xr:uid="{EA929D5D-8360-48CD-B416-7333019A1D95}"/>
    <cellStyle name="Normal 4 2 4 3 2 3" xfId="17370" xr:uid="{5FBC7C3D-3D17-4D33-A9F5-137FC086F665}"/>
    <cellStyle name="Normal 4 2 4 3 2 3 2" xfId="47686" xr:uid="{58F0C2F7-A04F-48A8-A30F-242F126C7CC6}"/>
    <cellStyle name="Normal 4 2 4 3 2 3 3" xfId="32461" xr:uid="{14411EF3-1156-476A-92E2-98ED11840AFE}"/>
    <cellStyle name="Normal 4 2 4 3 2 4" xfId="42673" xr:uid="{FE95C3BB-CF39-42C4-9D84-830EB1587142}"/>
    <cellStyle name="Normal 4 2 4 3 2 5" xfId="27448" xr:uid="{61802359-3545-42F9-B827-16A958BC6BBD}"/>
    <cellStyle name="Normal 4 2 4 3 3" xfId="14017" xr:uid="{C9476617-FB9B-4A2E-BEE2-D56C61B42573}"/>
    <cellStyle name="Normal 4 2 4 3 3 2" xfId="24060" xr:uid="{69BAB3BB-2F40-481F-AFE1-CB8D8D15D6B6}"/>
    <cellStyle name="Normal 4 2 4 3 3 2 2" xfId="54374" xr:uid="{F3A33D32-9E4E-43A1-A61B-29F584917EDB}"/>
    <cellStyle name="Normal 4 2 4 3 3 2 3" xfId="39149" xr:uid="{023B9A33-71EB-456D-B5E4-E299B495E2F4}"/>
    <cellStyle name="Normal 4 2 4 3 3 3" xfId="19041" xr:uid="{F066A726-0A63-455E-8A1F-F0B468206D23}"/>
    <cellStyle name="Normal 4 2 4 3 3 3 2" xfId="49357" xr:uid="{F7FB4B69-CF56-490E-BDB8-4629D6103365}"/>
    <cellStyle name="Normal 4 2 4 3 3 3 3" xfId="34132" xr:uid="{1934DC1C-905D-4241-96F0-C2E0153B628E}"/>
    <cellStyle name="Normal 4 2 4 3 3 4" xfId="44344" xr:uid="{08B9EC9B-7AE4-4F23-BCBF-AEAB21D90914}"/>
    <cellStyle name="Normal 4 2 4 3 3 5" xfId="29119" xr:uid="{0DC0E036-101A-4B82-B0AD-A291828E85BC}"/>
    <cellStyle name="Normal 4 2 4 3 4" xfId="20718" xr:uid="{9D911BAC-15FA-4C54-9BE0-80700C704CA5}"/>
    <cellStyle name="Normal 4 2 4 3 4 2" xfId="51032" xr:uid="{8D3421DC-F1E3-4F99-9CE3-BA78229333FB}"/>
    <cellStyle name="Normal 4 2 4 3 4 3" xfId="35807" xr:uid="{397D37C5-8DC2-4D25-BFEE-BA615B5987F7}"/>
    <cellStyle name="Normal 4 2 4 3 5" xfId="15698" xr:uid="{4C65F5BA-5BA9-4143-AE32-CF199F744BD2}"/>
    <cellStyle name="Normal 4 2 4 3 5 2" xfId="46015" xr:uid="{A8026B26-FBD3-40D6-8682-3B75FF89E69A}"/>
    <cellStyle name="Normal 4 2 4 3 5 3" xfId="30790" xr:uid="{9BE6971F-BF27-4686-93F8-578C609581DA}"/>
    <cellStyle name="Normal 4 2 4 3 6" xfId="41003" xr:uid="{11ACE379-6BA7-4E88-BD21-4DB9FAB876C2}"/>
    <cellStyle name="Normal 4 2 4 3 7" xfId="25777" xr:uid="{EC847599-86C6-442C-A630-B445A9FC66F8}"/>
    <cellStyle name="Normal 4 2 4 3 8" xfId="10650" xr:uid="{8632B788-7EF0-4DF7-A417-DC403F2726C6}"/>
    <cellStyle name="Normal 4 2 4 4" xfId="7869" xr:uid="{6086F92C-B716-4681-BBE0-B6DD6FF0EF42}"/>
    <cellStyle name="Normal 4 2 4 4 2" xfId="21553" xr:uid="{89E45C1B-984C-4B30-82AA-26C19ECB9826}"/>
    <cellStyle name="Normal 4 2 4 4 2 2" xfId="51867" xr:uid="{FFE68307-2C0F-473E-8C9F-C2F830CAB80F}"/>
    <cellStyle name="Normal 4 2 4 4 2 3" xfId="36642" xr:uid="{12229C6C-760E-4E5E-9F47-D573DBA5AFCD}"/>
    <cellStyle name="Normal 4 2 4 4 3" xfId="16534" xr:uid="{9081A6C0-6F06-47FF-A903-BD2203A2DB22}"/>
    <cellStyle name="Normal 4 2 4 4 3 2" xfId="46850" xr:uid="{A1F7B9AA-63E4-4E80-AD1A-5A1CD95AB21E}"/>
    <cellStyle name="Normal 4 2 4 4 3 3" xfId="31625" xr:uid="{DD5B474A-A0A1-4F5B-8783-CC066E2D987F}"/>
    <cellStyle name="Normal 4 2 4 4 4" xfId="41837" xr:uid="{7D1F02D2-27FE-4C41-93AD-2FDAA9FBE426}"/>
    <cellStyle name="Normal 4 2 4 4 5" xfId="26612" xr:uid="{59B8D338-B6CB-498F-BB21-C1EB068F0621}"/>
    <cellStyle name="Normal 4 2 4 4 6" xfId="11500" xr:uid="{2FDCF704-45DB-429E-ADE7-227BA7A90C8A}"/>
    <cellStyle name="Normal 4 2 4 5" xfId="13181" xr:uid="{B7CB2AF0-FA46-41AC-BC1F-57E0DA94F8FE}"/>
    <cellStyle name="Normal 4 2 4 5 2" xfId="23224" xr:uid="{F692AB8F-14BB-43F7-9978-F388C8992D3B}"/>
    <cellStyle name="Normal 4 2 4 5 2 2" xfId="53538" xr:uid="{4206C3AF-B43B-46F7-8D43-7A7EAACB3635}"/>
    <cellStyle name="Normal 4 2 4 5 2 3" xfId="38313" xr:uid="{7CDF4505-D4B7-4361-8FCB-7B5BD2BCA28F}"/>
    <cellStyle name="Normal 4 2 4 5 3" xfId="18205" xr:uid="{EB7A626E-7C6A-4F9C-999F-361735B04793}"/>
    <cellStyle name="Normal 4 2 4 5 3 2" xfId="48521" xr:uid="{E46FAE9A-D5F7-404C-B3E4-1A9A6BA33FCF}"/>
    <cellStyle name="Normal 4 2 4 5 3 3" xfId="33296" xr:uid="{FF8D46E0-6D94-4B36-B423-A4522B091573}"/>
    <cellStyle name="Normal 4 2 4 5 4" xfId="43508" xr:uid="{2425F194-D384-4CFA-A79A-A09C79B8383E}"/>
    <cellStyle name="Normal 4 2 4 5 5" xfId="28283" xr:uid="{243360BB-3C82-485B-9ADF-3D3FEC35458D}"/>
    <cellStyle name="Normal 4 2 4 6" xfId="19882" xr:uid="{B58FCF2E-159D-4DDF-BFCB-38B6E202387C}"/>
    <cellStyle name="Normal 4 2 4 6 2" xfId="50196" xr:uid="{5723E552-030D-4228-9588-BE47311B7D91}"/>
    <cellStyle name="Normal 4 2 4 6 3" xfId="34971" xr:uid="{35B69716-72DA-40F5-A39E-FAB52F570E33}"/>
    <cellStyle name="Normal 4 2 4 7" xfId="14862" xr:uid="{779A474F-86B2-4FB9-9952-6CC01AFAE15D}"/>
    <cellStyle name="Normal 4 2 4 7 2" xfId="45179" xr:uid="{7C9A5DA9-A037-4271-93E2-4E07D6CC1CF5}"/>
    <cellStyle name="Normal 4 2 4 7 3" xfId="29954" xr:uid="{F9C2670A-19B2-4223-8999-58DE0B96F624}"/>
    <cellStyle name="Normal 4 2 4 8" xfId="40167" xr:uid="{3C17870D-360B-4074-BA57-85AACC308DCF}"/>
    <cellStyle name="Normal 4 2 4 9" xfId="24941" xr:uid="{27B2409F-A699-43FF-8D86-9A8F6B7700B9}"/>
    <cellStyle name="Normal 4 2 5" xfId="4707" xr:uid="{BB0FAB07-0D15-43B3-8223-BC8EF97D5211}"/>
    <cellStyle name="Normal 4 2 5 2" xfId="5927" xr:uid="{45BB85A0-59D0-4CFA-9097-162CB27BEC29}"/>
    <cellStyle name="Normal 4 2 5 2 2" xfId="7273" xr:uid="{9087F024-7141-4BCF-A49D-38700332B4A3}"/>
    <cellStyle name="Normal 4 2 5 2 2 2" xfId="22599" xr:uid="{D77DE7AC-8A80-4045-9C83-127126027593}"/>
    <cellStyle name="Normal 4 2 5 2 2 2 2" xfId="52913" xr:uid="{E6C8264F-1E53-4F80-8E81-F7593E1F6CEC}"/>
    <cellStyle name="Normal 4 2 5 2 2 2 3" xfId="37688" xr:uid="{B136C70F-5C18-43A8-8D1E-72434BB8A524}"/>
    <cellStyle name="Normal 4 2 5 2 2 3" xfId="17580" xr:uid="{06879372-F2D6-4E75-8F68-FB1BC5082129}"/>
    <cellStyle name="Normal 4 2 5 2 2 3 2" xfId="47896" xr:uid="{4BD1AE18-FC43-4586-8FC8-EAE45D137CDC}"/>
    <cellStyle name="Normal 4 2 5 2 2 3 3" xfId="32671" xr:uid="{CC3866A7-4A88-407E-923A-575BF02398D2}"/>
    <cellStyle name="Normal 4 2 5 2 2 4" xfId="42883" xr:uid="{226E99B2-F31C-424A-A952-6C68E79CFA05}"/>
    <cellStyle name="Normal 4 2 5 2 2 5" xfId="27658" xr:uid="{69947D19-ACEE-4098-9343-F297F7D881DD}"/>
    <cellStyle name="Normal 4 2 5 2 2 6" xfId="12547" xr:uid="{91AC760D-1D2D-4D61-AC05-A262DF6D2C9E}"/>
    <cellStyle name="Normal 4 2 5 2 3" xfId="8425" xr:uid="{4334CE4F-EFE6-4093-8A78-28C82A3117BD}"/>
    <cellStyle name="Normal 4 2 5 2 3 2" xfId="24270" xr:uid="{3D6F0826-902F-4AFC-B028-6FBC87EEA4C6}"/>
    <cellStyle name="Normal 4 2 5 2 3 2 2" xfId="54584" xr:uid="{E3625A14-7AC6-4E1E-A3B0-BF5AAB422A96}"/>
    <cellStyle name="Normal 4 2 5 2 3 2 3" xfId="39359" xr:uid="{DC485BA6-C860-43CB-8060-A0429ED95C56}"/>
    <cellStyle name="Normal 4 2 5 2 3 3" xfId="19251" xr:uid="{36301197-049B-4867-AE80-D07948485A4C}"/>
    <cellStyle name="Normal 4 2 5 2 3 3 2" xfId="49567" xr:uid="{2C5D8A1E-6CFB-4482-9649-FCB651DF0026}"/>
    <cellStyle name="Normal 4 2 5 2 3 3 3" xfId="34342" xr:uid="{6B31DBF6-6972-4A8A-93B1-DC3989F7ECA7}"/>
    <cellStyle name="Normal 4 2 5 2 3 4" xfId="44554" xr:uid="{E71BE7C4-C38D-4C1B-BFB2-EDF744A309E6}"/>
    <cellStyle name="Normal 4 2 5 2 3 5" xfId="29329" xr:uid="{0D6E706A-520B-4D94-A214-2BCE7F175974}"/>
    <cellStyle name="Normal 4 2 5 2 3 6" xfId="14227" xr:uid="{6008823B-88F5-4E4D-ABDF-F3A61598DC64}"/>
    <cellStyle name="Normal 4 2 5 2 4" xfId="20928" xr:uid="{D158049E-DF33-4942-9FF0-C0BDD1A5EB49}"/>
    <cellStyle name="Normal 4 2 5 2 4 2" xfId="51242" xr:uid="{78B6D4C2-26D1-46EC-A40B-530306A0057A}"/>
    <cellStyle name="Normal 4 2 5 2 4 3" xfId="36017" xr:uid="{1D8B352D-9A37-4010-9AA7-E28ED1DFD154}"/>
    <cellStyle name="Normal 4 2 5 2 5" xfId="15908" xr:uid="{D68BC423-4395-4EB9-A955-A15423CCDD23}"/>
    <cellStyle name="Normal 4 2 5 2 5 2" xfId="46225" xr:uid="{A4841D9E-BC0B-49B3-91C3-D8448800870C}"/>
    <cellStyle name="Normal 4 2 5 2 5 3" xfId="31000" xr:uid="{11BDA3B3-1003-4FAF-BDFF-E0D1D8C39314}"/>
    <cellStyle name="Normal 4 2 5 2 6" xfId="41213" xr:uid="{1916C395-9053-4936-A31A-8C682139E568}"/>
    <cellStyle name="Normal 4 2 5 2 7" xfId="25987" xr:uid="{09BEE570-F3EA-459B-8633-B27DF397E2E9}"/>
    <cellStyle name="Normal 4 2 5 2 8" xfId="10860" xr:uid="{E70A6BB2-D6F5-4C47-BFBF-F9CE21BD0718}"/>
    <cellStyle name="Normal 4 2 5 3" xfId="6708" xr:uid="{C312B6C9-2F1C-4F1E-BBBB-CDD3CDEC6A6A}"/>
    <cellStyle name="Normal 4 2 5 3 2" xfId="21763" xr:uid="{3239E4F3-BBB2-4DAC-A85A-E2F36B0E391A}"/>
    <cellStyle name="Normal 4 2 5 3 2 2" xfId="52077" xr:uid="{E929F72E-4BAB-4FED-8FF2-BC6FF7BE1E29}"/>
    <cellStyle name="Normal 4 2 5 3 2 3" xfId="36852" xr:uid="{79775AA5-EE7C-4649-BC0F-92D3D014119A}"/>
    <cellStyle name="Normal 4 2 5 3 3" xfId="16744" xr:uid="{2A657180-91BB-4D06-8C1A-F0C028B87462}"/>
    <cellStyle name="Normal 4 2 5 3 3 2" xfId="47060" xr:uid="{2A02CCA6-4FFF-465A-92CA-A45786744A69}"/>
    <cellStyle name="Normal 4 2 5 3 3 3" xfId="31835" xr:uid="{2453931B-72C5-4510-90DA-92427A717647}"/>
    <cellStyle name="Normal 4 2 5 3 4" xfId="42047" xr:uid="{36D8D044-5ED2-40AA-A654-B557364EDEA1}"/>
    <cellStyle name="Normal 4 2 5 3 5" xfId="26822" xr:uid="{7F654374-06B7-4BAF-B69D-51396CE5DB5A}"/>
    <cellStyle name="Normal 4 2 5 3 6" xfId="11710" xr:uid="{41D09F8F-9922-4F64-8C0C-A5675D62EA6A}"/>
    <cellStyle name="Normal 4 2 5 4" xfId="7870" xr:uid="{FE839076-31FC-40A6-B845-32DB64EB56BA}"/>
    <cellStyle name="Normal 4 2 5 4 2" xfId="23434" xr:uid="{D6A33299-E019-466A-9BB2-DD9F5FBD1814}"/>
    <cellStyle name="Normal 4 2 5 4 2 2" xfId="53748" xr:uid="{E757180F-4AB5-4BB4-9024-CD36E4621B88}"/>
    <cellStyle name="Normal 4 2 5 4 2 3" xfId="38523" xr:uid="{AE0E3A6F-B3A6-4BDC-B4B9-BD5BCFED5D68}"/>
    <cellStyle name="Normal 4 2 5 4 3" xfId="18415" xr:uid="{F1000D0E-13C7-4DD7-AE15-43298113B2BB}"/>
    <cellStyle name="Normal 4 2 5 4 3 2" xfId="48731" xr:uid="{BD1E8074-3578-45A4-B36F-39C6897144F1}"/>
    <cellStyle name="Normal 4 2 5 4 3 3" xfId="33506" xr:uid="{254825DA-259D-45BD-9F28-5A0C644F192D}"/>
    <cellStyle name="Normal 4 2 5 4 4" xfId="43718" xr:uid="{AC13DA0E-0A44-4ED0-9F09-5C6D6D8E616F}"/>
    <cellStyle name="Normal 4 2 5 4 5" xfId="28493" xr:uid="{C21C5CC8-9D25-4D82-A775-DC6524EEF007}"/>
    <cellStyle name="Normal 4 2 5 4 6" xfId="13391" xr:uid="{FADA006B-E814-4CC9-9F3C-2ECE7A8D59F8}"/>
    <cellStyle name="Normal 4 2 5 5" xfId="20092" xr:uid="{1B23C438-518A-4036-8F89-AC2208B4E256}"/>
    <cellStyle name="Normal 4 2 5 5 2" xfId="50406" xr:uid="{F7A88349-4BE5-4471-AC0B-B11012B666D2}"/>
    <cellStyle name="Normal 4 2 5 5 3" xfId="35181" xr:uid="{F155EDF9-752C-43D1-A0F1-57B832896FA6}"/>
    <cellStyle name="Normal 4 2 5 6" xfId="15072" xr:uid="{25E3FB91-0318-4E9A-B6C7-76FFE65F694D}"/>
    <cellStyle name="Normal 4 2 5 6 2" xfId="45389" xr:uid="{7B71C509-685D-4C90-BFAB-DAF4E62C9476}"/>
    <cellStyle name="Normal 4 2 5 6 3" xfId="30164" xr:uid="{EF5C3884-4756-4D7F-BA0A-6F0FC6BC74D2}"/>
    <cellStyle name="Normal 4 2 5 7" xfId="40377" xr:uid="{6BE1DC87-D189-40D8-A5B4-1C284C205D45}"/>
    <cellStyle name="Normal 4 2 5 8" xfId="25151" xr:uid="{5CE10337-201E-4F63-9C71-D2A207A3E2D2}"/>
    <cellStyle name="Normal 4 2 5 9" xfId="10021" xr:uid="{DAB569D3-0D7E-4845-8A06-CC26C1FF0F76}"/>
    <cellStyle name="Normal 4 2 6" xfId="4708" xr:uid="{1AD630A8-132E-44C0-9490-6DA992FA504F}"/>
    <cellStyle name="Normal 4 2 6 2" xfId="5928" xr:uid="{5054F975-0C4F-4B9F-AD1D-CDAEC82AA1BC}"/>
    <cellStyle name="Normal 4 2 6 2 2" xfId="7274" xr:uid="{B58A1B9E-F59A-4A28-8522-940B58256D15}"/>
    <cellStyle name="Normal 4 2 6 2 2 2" xfId="52495" xr:uid="{45F9D7CE-3282-4B5A-B352-672EFCE1AD88}"/>
    <cellStyle name="Normal 4 2 6 2 2 3" xfId="37270" xr:uid="{6CE7ED18-D5F0-4311-97F0-61801DF2EEB0}"/>
    <cellStyle name="Normal 4 2 6 2 2 4" xfId="22181" xr:uid="{D241CC8D-E4FF-4480-BB0D-92FBB81CBA1D}"/>
    <cellStyle name="Normal 4 2 6 2 3" xfId="8426" xr:uid="{FAB87724-E5E8-4618-A4C8-95714F2E1E8F}"/>
    <cellStyle name="Normal 4 2 6 2 3 2" xfId="47478" xr:uid="{018F2608-0E69-4400-B7F4-10E64BBF57EA}"/>
    <cellStyle name="Normal 4 2 6 2 3 3" xfId="32253" xr:uid="{6FD3B66A-CB15-4155-A66A-CEA7F98264EE}"/>
    <cellStyle name="Normal 4 2 6 2 3 4" xfId="17162" xr:uid="{ABA4CDDC-1559-4D23-B6A7-3D6252340AA5}"/>
    <cellStyle name="Normal 4 2 6 2 4" xfId="42465" xr:uid="{958DFF4E-3492-480D-B1DD-2E960C2E1F75}"/>
    <cellStyle name="Normal 4 2 6 2 5" xfId="27240" xr:uid="{4DE1B660-E99D-4275-9A64-C09AF635F611}"/>
    <cellStyle name="Normal 4 2 6 2 6" xfId="12129" xr:uid="{0B5E7308-ECE3-4E91-A243-8E923EEBE9F6}"/>
    <cellStyle name="Normal 4 2 6 3" xfId="6709" xr:uid="{963A1ADA-99A4-4A9A-BDCC-9F798778D7D6}"/>
    <cellStyle name="Normal 4 2 6 3 2" xfId="23852" xr:uid="{7D48BB97-37F1-489A-8AD8-7754B1515147}"/>
    <cellStyle name="Normal 4 2 6 3 2 2" xfId="54166" xr:uid="{CA7DB8A6-3C55-430D-9E2D-09BD4A0F093E}"/>
    <cellStyle name="Normal 4 2 6 3 2 3" xfId="38941" xr:uid="{2B7C06A5-8FFD-4D82-82F9-3615202A5536}"/>
    <cellStyle name="Normal 4 2 6 3 3" xfId="18833" xr:uid="{C3B3F4DA-539E-43A5-BA5F-34E425F2ECC0}"/>
    <cellStyle name="Normal 4 2 6 3 3 2" xfId="49149" xr:uid="{24A8166C-4CC5-4382-8C5B-345C31DCEA59}"/>
    <cellStyle name="Normal 4 2 6 3 3 3" xfId="33924" xr:uid="{FCB55F44-7A04-4008-9FF7-9422F5B2D20B}"/>
    <cellStyle name="Normal 4 2 6 3 4" xfId="44136" xr:uid="{1606FE63-791B-4232-B4E7-E334D5956F82}"/>
    <cellStyle name="Normal 4 2 6 3 5" xfId="28911" xr:uid="{CB7DFDB3-7BD9-483A-8C18-F808EA0A97FC}"/>
    <cellStyle name="Normal 4 2 6 3 6" xfId="13809" xr:uid="{86A7A310-D5CA-457C-8CAF-FDBA1884F39E}"/>
    <cellStyle name="Normal 4 2 6 4" xfId="7871" xr:uid="{A212C224-C16A-4E60-9AB4-7E29233EFBC9}"/>
    <cellStyle name="Normal 4 2 6 4 2" xfId="50824" xr:uid="{EF5BB53E-1364-421E-B9BB-6CD036FADB34}"/>
    <cellStyle name="Normal 4 2 6 4 3" xfId="35599" xr:uid="{11C42554-30CB-4887-BCB3-521BDB6BCD7D}"/>
    <cellStyle name="Normal 4 2 6 4 4" xfId="20510" xr:uid="{35813FC3-E620-459E-A3EE-5969E56BA1B2}"/>
    <cellStyle name="Normal 4 2 6 5" xfId="15490" xr:uid="{EC494365-EB96-4725-A303-2B907B48D80C}"/>
    <cellStyle name="Normal 4 2 6 5 2" xfId="45807" xr:uid="{62535999-4E71-4D57-921F-7BC67BE1AABC}"/>
    <cellStyle name="Normal 4 2 6 5 3" xfId="30582" xr:uid="{5E6EEF97-634F-4F83-8F52-A6C2255BE49B}"/>
    <cellStyle name="Normal 4 2 6 6" xfId="40795" xr:uid="{436EC69D-7A98-492C-BB53-E2ACBDBC8AEE}"/>
    <cellStyle name="Normal 4 2 6 7" xfId="25569" xr:uid="{57E47449-3B8E-4318-A726-8C61DFECBED5}"/>
    <cellStyle name="Normal 4 2 6 8" xfId="10441" xr:uid="{4FD94DED-7FD2-4A1E-BC07-3EC614C01707}"/>
    <cellStyle name="Normal 4 2 7" xfId="4709" xr:uid="{D3723739-1FB3-4703-BC7C-EC700DA61A2E}"/>
    <cellStyle name="Normal 4 2 7 2" xfId="5929" xr:uid="{03AB319F-9E95-4DC5-A093-29F2754EB948}"/>
    <cellStyle name="Normal 4 2 7 2 2" xfId="7275" xr:uid="{C7755EC0-ABEA-4AA3-A625-C1F3B2062DC3}"/>
    <cellStyle name="Normal 4 2 7 2 2 2" xfId="51659" xr:uid="{91E338D2-8BF6-466D-B5BA-310BF3D5DC33}"/>
    <cellStyle name="Normal 4 2 7 2 3" xfId="8427" xr:uid="{549409C1-27FE-4462-83B8-23A39C0AB96A}"/>
    <cellStyle name="Normal 4 2 7 2 3 2" xfId="36434" xr:uid="{E30EC3B5-34B2-4254-A67B-AE09E952B175}"/>
    <cellStyle name="Normal 4 2 7 2 4" xfId="21345" xr:uid="{6D5BCD85-E180-4C76-BF65-74E1B297E169}"/>
    <cellStyle name="Normal 4 2 7 3" xfId="6710" xr:uid="{7806BB91-8BC2-45ED-A400-CB6DE3F3EC98}"/>
    <cellStyle name="Normal 4 2 7 3 2" xfId="46642" xr:uid="{92E6A3BE-1695-4213-AC18-7ADFDEFACCB7}"/>
    <cellStyle name="Normal 4 2 7 3 3" xfId="31417" xr:uid="{56CF5A1E-D65C-41F9-B2D9-2B2266CC86BF}"/>
    <cellStyle name="Normal 4 2 7 3 4" xfId="16326" xr:uid="{18D82DCB-6F5E-462C-A875-26838DA24A9A}"/>
    <cellStyle name="Normal 4 2 7 4" xfId="7872" xr:uid="{45F0C084-29D3-4C9D-92C3-321A4211D793}"/>
    <cellStyle name="Normal 4 2 7 4 2" xfId="41629" xr:uid="{419BFD28-2543-4D5E-A575-0CAF4B90546B}"/>
    <cellStyle name="Normal 4 2 7 5" xfId="26404" xr:uid="{BEDFDF5A-C4B2-409D-8020-3FCD6A7F1609}"/>
    <cellStyle name="Normal 4 2 7 6" xfId="11289" xr:uid="{85EDB1EC-7E73-4A56-9FB8-B04EC115AC77}"/>
    <cellStyle name="Normal 4 2 8" xfId="4710" xr:uid="{3187C4FA-B505-4D36-A428-CBB712C486EA}"/>
    <cellStyle name="Normal 4 2 8 2" xfId="5930" xr:uid="{BC898827-B57D-4964-97C5-211CF72B46B4}"/>
    <cellStyle name="Normal 4 2 8 2 2" xfId="7276" xr:uid="{3B3F5338-0EE8-45E1-B649-C4C5F03C5E77}"/>
    <cellStyle name="Normal 4 2 8 2 2 2" xfId="53330" xr:uid="{CB933622-C65C-4A5C-8B7D-2AA21DCF4B0C}"/>
    <cellStyle name="Normal 4 2 8 2 3" xfId="8428" xr:uid="{6E1BDF48-1D4D-49D6-B943-800E6F1BD3B0}"/>
    <cellStyle name="Normal 4 2 8 2 3 2" xfId="38105" xr:uid="{69ECB03A-AF9D-4CC6-B3DC-171586A41880}"/>
    <cellStyle name="Normal 4 2 8 2 4" xfId="23016" xr:uid="{FFB5FA48-3FA4-4FC0-85ED-78F2F5630703}"/>
    <cellStyle name="Normal 4 2 8 3" xfId="6711" xr:uid="{3BD1FEC7-3F36-4A74-B608-D441C15224D3}"/>
    <cellStyle name="Normal 4 2 8 3 2" xfId="48313" xr:uid="{34592746-20F9-4245-917C-8575ECE55D16}"/>
    <cellStyle name="Normal 4 2 8 3 3" xfId="33088" xr:uid="{AA9ECFA9-6995-41E8-A080-EAD68898A789}"/>
    <cellStyle name="Normal 4 2 8 3 4" xfId="17997" xr:uid="{826A0976-E93D-48F7-AD63-878AACC001E2}"/>
    <cellStyle name="Normal 4 2 8 4" xfId="7873" xr:uid="{2809FB49-B9BF-4082-BFC3-12E474BED321}"/>
    <cellStyle name="Normal 4 2 8 4 2" xfId="43300" xr:uid="{77C19EED-E0C1-4D50-82FA-F7199B386537}"/>
    <cellStyle name="Normal 4 2 8 5" xfId="28075" xr:uid="{66F5DFB6-618A-4C09-A282-5675BB61AA28}"/>
    <cellStyle name="Normal 4 2 8 6" xfId="12971" xr:uid="{96A30BBC-F453-47F8-9861-6E5F93006456}"/>
    <cellStyle name="Normal 4 2 9" xfId="19673" xr:uid="{F32B17E6-DB52-411B-87E1-833C80E529D5}"/>
    <cellStyle name="Normal 4 2 9 2" xfId="49988" xr:uid="{28D39234-9F34-410D-99D1-1336C2524FB4}"/>
    <cellStyle name="Normal 4 2 9 3" xfId="34763" xr:uid="{5CBC08E1-EAF5-4E2C-94C9-A98F093463A5}"/>
    <cellStyle name="Normal 4 3" xfId="4711" xr:uid="{4DE41AD0-94D4-4AD4-B266-F9D8350C69C0}"/>
    <cellStyle name="Normal 4 3 2" xfId="4712" xr:uid="{17B6380D-2442-4554-A1B9-23A34B0D4868}"/>
    <cellStyle name="Normal 4 3 2 2" xfId="4713" xr:uid="{72194D3F-0076-4C3F-866B-10C9DC61D51E}"/>
    <cellStyle name="Normal 4 3 2 2 2" xfId="5931" xr:uid="{E5808521-831E-4751-BB27-4960BB14374F}"/>
    <cellStyle name="Normal 4 3 2 2 2 2" xfId="7277" xr:uid="{8A13E1F6-9BAA-4B37-84BB-72FD25E31C6D}"/>
    <cellStyle name="Normal 4 3 2 2 2 3" xfId="8429" xr:uid="{0433F00A-8D8D-46EA-9BA8-4DEE5B87603A}"/>
    <cellStyle name="Normal 4 3 2 2 3" xfId="6712" xr:uid="{173CE790-C5D4-4A29-92AA-499A944F4BC1}"/>
    <cellStyle name="Normal 4 3 2 2 4" xfId="7874" xr:uid="{0EF56B9D-B14F-49F2-8779-626D14EF59BA}"/>
    <cellStyle name="Normal 4 3 3" xfId="4714" xr:uid="{10273BC4-F5F2-4687-9091-1CF4A020B4C6}"/>
    <cellStyle name="Normal 4 3 3 2" xfId="5932" xr:uid="{565FF23E-A213-43C0-AE4A-EE194AB8173C}"/>
    <cellStyle name="Normal 4 3 3 2 2" xfId="7278" xr:uid="{31FF8189-B5A6-4660-9B4A-36979A15640A}"/>
    <cellStyle name="Normal 4 3 3 2 3" xfId="8430" xr:uid="{B9EAD3A0-C013-4AE4-BD1C-972451184C13}"/>
    <cellStyle name="Normal 4 3 3 3" xfId="6713" xr:uid="{77B4716B-3922-400E-A8C8-CBB470CA9011}"/>
    <cellStyle name="Normal 4 3 3 4" xfId="7875" xr:uid="{A986CB22-BA93-426D-81FD-F5900E404D52}"/>
    <cellStyle name="Normal 4 3 4" xfId="4715" xr:uid="{FC796C4A-19ED-4509-AA0E-444DFECF3381}"/>
    <cellStyle name="Normal 4 3 4 2" xfId="5933" xr:uid="{1D265BAE-AB63-4583-8D72-C204C1A07A74}"/>
    <cellStyle name="Normal 4 3 4 2 2" xfId="7279" xr:uid="{2A915D5E-822A-4E46-9860-899D8756E1DD}"/>
    <cellStyle name="Normal 4 3 4 2 3" xfId="8431" xr:uid="{173D73C8-55C7-4590-9A24-5ACDEAE3A020}"/>
    <cellStyle name="Normal 4 3 4 3" xfId="6714" xr:uid="{0B8A71BB-E4B0-4B75-992C-ECA377D0C49D}"/>
    <cellStyle name="Normal 4 3 4 4" xfId="7876" xr:uid="{DAE83BE8-0632-4F9B-9038-F65A665522D6}"/>
    <cellStyle name="Normal 4 4" xfId="4716" xr:uid="{0DAA2D1B-222C-4A14-853E-8D8EFD726CFA}"/>
    <cellStyle name="Normal 4 4 2" xfId="4717" xr:uid="{AE858A34-4100-4DA6-85DD-ADC44694B9D9}"/>
    <cellStyle name="Normal 4 4 3" xfId="4718" xr:uid="{A2975BDA-AF8D-40EB-803E-079094D3EA8E}"/>
    <cellStyle name="Normal 4 4 4" xfId="4719" xr:uid="{D2C155EE-5D21-4674-A8D4-270070FFB911}"/>
    <cellStyle name="Normal 4 4 4 2" xfId="5935" xr:uid="{3DF3A816-6F8D-4943-B51B-210038AD3711}"/>
    <cellStyle name="Normal 4 4 4 2 2" xfId="7281" xr:uid="{89AFD51F-42E0-4C74-8B7D-5223F72A6D46}"/>
    <cellStyle name="Normal 4 4 4 2 3" xfId="8433" xr:uid="{9CFAB452-A055-4EF3-A0F5-0FCD06029ED1}"/>
    <cellStyle name="Normal 4 4 4 3" xfId="6716" xr:uid="{57C8E7BC-1078-4440-B9A2-0A326FD390AC}"/>
    <cellStyle name="Normal 4 4 4 4" xfId="7878" xr:uid="{D9A94DD9-6B5A-4A3F-8A65-E1A1F952A693}"/>
    <cellStyle name="Normal 4 4 5" xfId="4720" xr:uid="{FD924B9E-B37F-4FED-893D-08093383BE24}"/>
    <cellStyle name="Normal 4 4 5 2" xfId="5936" xr:uid="{B50BB6D3-2AE8-40A0-802E-5B494260E378}"/>
    <cellStyle name="Normal 4 4 5 2 2" xfId="7282" xr:uid="{A68B2412-34F4-40A4-BE60-7B0B52997E97}"/>
    <cellStyle name="Normal 4 4 5 2 3" xfId="8434" xr:uid="{24EA9307-B909-4D94-B132-CBC56DC818E1}"/>
    <cellStyle name="Normal 4 4 5 3" xfId="6717" xr:uid="{F2779226-46BC-42A0-A4C6-FC385E86C7CA}"/>
    <cellStyle name="Normal 4 4 5 4" xfId="7879" xr:uid="{A72BF542-C0D0-4034-BF61-C55D9B99512E}"/>
    <cellStyle name="Normal 4 4 6" xfId="5934" xr:uid="{459F8F8D-20CE-468F-AB57-0A9F9AC8CDFF}"/>
    <cellStyle name="Normal 4 4 6 2" xfId="7280" xr:uid="{BC7A95C8-B9C3-47A3-B11C-BEF985EF9E5E}"/>
    <cellStyle name="Normal 4 4 6 3" xfId="8432" xr:uid="{0FD6FB61-5052-4632-A98B-D7DF8195B34C}"/>
    <cellStyle name="Normal 4 4 7" xfId="6715" xr:uid="{282ED379-CBAB-483B-A1B1-724D0C193078}"/>
    <cellStyle name="Normal 4 4 8" xfId="7877" xr:uid="{A798A823-89A4-4992-AE5B-DDAB40A62AA7}"/>
    <cellStyle name="Normal 4 4 9" xfId="39926" xr:uid="{F5BDB6DF-542B-473D-9E32-7913739B8CAD}"/>
    <cellStyle name="Normal 4 5" xfId="4721" xr:uid="{6D2FB267-10C9-4943-AC31-E41445E37DE0}"/>
    <cellStyle name="Normal 4 5 2" xfId="55181" xr:uid="{A844131C-1C8A-4C07-B9C5-F29052D1C6B4}"/>
    <cellStyle name="Normal 4 6" xfId="4722" xr:uid="{9C2903C1-8462-4792-9A48-6F97AE2605A3}"/>
    <cellStyle name="Normal 4 6 2" xfId="4723" xr:uid="{5BDBA7B7-7FF1-4A09-B58F-B90F37A72F56}"/>
    <cellStyle name="Normal 4 6 2 2" xfId="4724" xr:uid="{12A85079-CEA9-4E51-B2E2-6CF5ED0AE1F5}"/>
    <cellStyle name="Normal 4 6 2 2 2" xfId="4725" xr:uid="{2DBC0D52-11A4-4963-8A27-4352A313B2DA}"/>
    <cellStyle name="Normal 4 6 2 2 2 2" xfId="5940" xr:uid="{446E521F-6923-46F0-A5D6-80E2830BA914}"/>
    <cellStyle name="Normal 4 6 2 2 2 2 2" xfId="7286" xr:uid="{3AAC73BE-F213-4AEE-B6C2-CE2AA9F85554}"/>
    <cellStyle name="Normal 4 6 2 2 2 2 3" xfId="8438" xr:uid="{AE87161B-26D7-408B-965A-E14ADC26CA44}"/>
    <cellStyle name="Normal 4 6 2 2 2 3" xfId="6721" xr:uid="{615451F5-D70E-4A8D-81F6-171FB85E2855}"/>
    <cellStyle name="Normal 4 6 2 2 2 4" xfId="7883" xr:uid="{E2D4FF6A-36C0-4A10-A895-427D1EF2FE27}"/>
    <cellStyle name="Normal 4 6 2 2 3" xfId="5939" xr:uid="{7E230862-8DF7-484E-A59F-D4E5040A95F1}"/>
    <cellStyle name="Normal 4 6 2 2 3 2" xfId="7285" xr:uid="{29129A74-5628-44C4-97A5-86BEB5D30EF8}"/>
    <cellStyle name="Normal 4 6 2 2 3 3" xfId="8437" xr:uid="{F4977C47-94B3-4F5F-882C-24C73DB9A515}"/>
    <cellStyle name="Normal 4 6 2 2 4" xfId="6720" xr:uid="{AD42C0A2-BB39-4214-965C-D7B398F2AD21}"/>
    <cellStyle name="Normal 4 6 2 2 5" xfId="7882" xr:uid="{5134F821-0EC8-4718-84FA-441B0AB86E03}"/>
    <cellStyle name="Normal 4 6 2 3" xfId="4726" xr:uid="{D950C10E-6FAE-4F7D-8206-478926593FBF}"/>
    <cellStyle name="Normal 4 6 2 3 2" xfId="4727" xr:uid="{3B4EC657-E9BD-4C35-AC7C-9957BF593810}"/>
    <cellStyle name="Normal 4 6 2 3 2 2" xfId="5942" xr:uid="{DC518E6A-094D-436C-B5D0-C4496509901C}"/>
    <cellStyle name="Normal 4 6 2 3 2 2 2" xfId="7288" xr:uid="{56A38774-246C-4E36-8531-B5E7D9A80A75}"/>
    <cellStyle name="Normal 4 6 2 3 2 2 3" xfId="8440" xr:uid="{72169FCE-21C2-4ECC-ACAB-7AD718330CEF}"/>
    <cellStyle name="Normal 4 6 2 3 2 3" xfId="6723" xr:uid="{E5B3293C-68BF-477A-9061-532C70D45586}"/>
    <cellStyle name="Normal 4 6 2 3 2 4" xfId="7885" xr:uid="{547E7049-B0C3-48AC-A04C-391516EFCC8D}"/>
    <cellStyle name="Normal 4 6 2 3 3" xfId="5941" xr:uid="{112238D8-8AB1-4C72-A755-E7C1221C300A}"/>
    <cellStyle name="Normal 4 6 2 3 3 2" xfId="7287" xr:uid="{F7624E3C-B110-42D0-9B06-EA5CC28D4118}"/>
    <cellStyle name="Normal 4 6 2 3 3 3" xfId="8439" xr:uid="{AF66C669-20E1-442A-A6D2-0E1A1FD28130}"/>
    <cellStyle name="Normal 4 6 2 3 4" xfId="6722" xr:uid="{79A805DD-1BDF-49D2-AC1B-076A305D209C}"/>
    <cellStyle name="Normal 4 6 2 3 5" xfId="7884" xr:uid="{1AD8697F-B5DB-490B-8FD0-B1D4769B3AEB}"/>
    <cellStyle name="Normal 4 6 2 4" xfId="4728" xr:uid="{87824815-0E3C-46D0-A0BF-BE766BE7314C}"/>
    <cellStyle name="Normal 4 6 2 4 2" xfId="5943" xr:uid="{5E437157-D634-42B2-A1BA-D71D34F559A9}"/>
    <cellStyle name="Normal 4 6 2 4 2 2" xfId="7289" xr:uid="{3F52EAC1-AF10-45E0-B113-601497C36597}"/>
    <cellStyle name="Normal 4 6 2 4 2 3" xfId="8441" xr:uid="{3ACECBFC-F2DD-42AD-8F68-EEBD8C54C381}"/>
    <cellStyle name="Normal 4 6 2 4 3" xfId="6724" xr:uid="{9F63EB6D-A78F-4621-BED9-6647F4AF34D8}"/>
    <cellStyle name="Normal 4 6 2 4 4" xfId="7886" xr:uid="{FA187CBE-263E-4AA7-8A16-846442245AFE}"/>
    <cellStyle name="Normal 4 6 2 5" xfId="5938" xr:uid="{3F87249F-C2AA-4A2E-B11B-70D40B93812E}"/>
    <cellStyle name="Normal 4 6 2 5 2" xfId="7284" xr:uid="{B80B10BB-F839-4166-A38B-0268F6261B1C}"/>
    <cellStyle name="Normal 4 6 2 5 3" xfId="8436" xr:uid="{7CFB6593-5D15-4C8A-9F13-389AF07C4AE0}"/>
    <cellStyle name="Normal 4 6 2 6" xfId="6719" xr:uid="{5281E6AC-6ECC-4658-89F2-B8C821C55589}"/>
    <cellStyle name="Normal 4 6 2 7" xfId="7881" xr:uid="{7249482A-70EF-47D8-BF18-E801B7FE6DD4}"/>
    <cellStyle name="Normal 4 6 3" xfId="4729" xr:uid="{5734E145-3DE2-44C4-B172-8E2FF851C267}"/>
    <cellStyle name="Normal 4 6 3 2" xfId="4730" xr:uid="{7FA0EAA1-8719-427C-B427-D7E962225C16}"/>
    <cellStyle name="Normal 4 6 3 2 2" xfId="5945" xr:uid="{469BF046-D475-465F-9F8D-CEFC784A1A50}"/>
    <cellStyle name="Normal 4 6 3 2 2 2" xfId="7291" xr:uid="{31FE8506-C69D-41A0-85DC-4FA85AB0C70C}"/>
    <cellStyle name="Normal 4 6 3 2 2 3" xfId="8443" xr:uid="{3867AE3B-0882-410D-B265-E40E6D2B86E5}"/>
    <cellStyle name="Normal 4 6 3 2 3" xfId="6726" xr:uid="{869FA43C-5807-4214-9040-9EA1C750C382}"/>
    <cellStyle name="Normal 4 6 3 2 4" xfId="7888" xr:uid="{31EE487A-8192-4382-86AF-D5F50D17D4A4}"/>
    <cellStyle name="Normal 4 6 3 3" xfId="5944" xr:uid="{B56848F9-509A-41BA-BF63-836A1DAE5385}"/>
    <cellStyle name="Normal 4 6 3 3 2" xfId="7290" xr:uid="{B1B03F8F-27F4-4E7C-A6FA-B0BAFB540211}"/>
    <cellStyle name="Normal 4 6 3 3 3" xfId="8442" xr:uid="{24DD71FE-5D96-476C-89CC-0ACEA92A0A8D}"/>
    <cellStyle name="Normal 4 6 3 4" xfId="6725" xr:uid="{A785B9F8-9A3C-4DE8-9207-F01F57E51A0D}"/>
    <cellStyle name="Normal 4 6 3 5" xfId="7887" xr:uid="{43F26FC7-92EE-4B4F-ABE3-DC8C06C8EEDD}"/>
    <cellStyle name="Normal 4 6 4" xfId="4731" xr:uid="{557B0EFC-360A-4CF7-8321-32B61B70ADD9}"/>
    <cellStyle name="Normal 4 6 4 2" xfId="4732" xr:uid="{717334A3-53EA-4145-80E9-BED03CD70900}"/>
    <cellStyle name="Normal 4 6 4 2 2" xfId="5947" xr:uid="{754DDC48-368C-4EC3-BA0A-8583431AACA6}"/>
    <cellStyle name="Normal 4 6 4 2 2 2" xfId="7293" xr:uid="{95E39985-B35D-425F-852D-F50712F6C55C}"/>
    <cellStyle name="Normal 4 6 4 2 2 3" xfId="8445" xr:uid="{9A50CAC2-D690-41EE-8A4C-EAD338A85F93}"/>
    <cellStyle name="Normal 4 6 4 2 3" xfId="6728" xr:uid="{ECC15F8F-DB35-42EC-A41E-120B45F6DF70}"/>
    <cellStyle name="Normal 4 6 4 2 4" xfId="7890" xr:uid="{F3D73C86-2BCE-40B4-AC25-B11796588F36}"/>
    <cellStyle name="Normal 4 6 4 3" xfId="5946" xr:uid="{DB356D3E-F60F-440E-A12F-76F4A50E8075}"/>
    <cellStyle name="Normal 4 6 4 3 2" xfId="7292" xr:uid="{4852680C-B6AA-4CA6-B56D-B43BDE3D8025}"/>
    <cellStyle name="Normal 4 6 4 3 3" xfId="8444" xr:uid="{5EA99A4F-EBA8-43C6-A988-5080FAFD0C9C}"/>
    <cellStyle name="Normal 4 6 4 4" xfId="6727" xr:uid="{5C431253-7AC2-4276-B9A3-9FD28C36A86F}"/>
    <cellStyle name="Normal 4 6 4 5" xfId="7889" xr:uid="{AABC2D39-9046-4158-98FA-7D50A81422AF}"/>
    <cellStyle name="Normal 4 6 5" xfId="4733" xr:uid="{B46F7B8D-97D4-4895-BDB0-FF8EA13C2943}"/>
    <cellStyle name="Normal 4 6 5 2" xfId="5948" xr:uid="{DCF166F9-D50C-417F-AEAC-4E11E2A268A9}"/>
    <cellStyle name="Normal 4 6 5 2 2" xfId="7294" xr:uid="{CB33561E-0972-48B1-B497-15FCFEE517F4}"/>
    <cellStyle name="Normal 4 6 5 2 3" xfId="8446" xr:uid="{FB31D378-8C5F-4CB0-B8C4-4A5520467FB6}"/>
    <cellStyle name="Normal 4 6 5 3" xfId="6729" xr:uid="{9D46C713-D5C4-44D4-B610-CF551E33AC9E}"/>
    <cellStyle name="Normal 4 6 5 4" xfId="7891" xr:uid="{1DB1C6E8-6D8C-4EFD-8530-A6DC08BD0C13}"/>
    <cellStyle name="Normal 4 6 6" xfId="5937" xr:uid="{304A4BF4-1FA0-40D7-B8BF-3888BC8BAE08}"/>
    <cellStyle name="Normal 4 6 6 2" xfId="7283" xr:uid="{ACC8F5D2-3ECF-4076-913F-EAA16C486EA1}"/>
    <cellStyle name="Normal 4 6 6 3" xfId="8435" xr:uid="{23AAF96D-E912-48E6-B30F-DE5EC9620137}"/>
    <cellStyle name="Normal 4 6 7" xfId="6718" xr:uid="{7B6585E7-C7C9-4393-8715-675CFB924771}"/>
    <cellStyle name="Normal 4 6 8" xfId="7880" xr:uid="{84D645B9-F755-4C90-9E89-9209AF5034E9}"/>
    <cellStyle name="Normal 4 7" xfId="4734" xr:uid="{8BA06B88-50B3-47E0-9619-485E1E0A3B2F}"/>
    <cellStyle name="Normal 4 7 2" xfId="4735" xr:uid="{FD7ACE90-E4E9-4823-8FCF-FD52306A8605}"/>
    <cellStyle name="Normal 4 7 2 2" xfId="4736" xr:uid="{F91C7398-A413-4E46-98AB-8AF886D391D8}"/>
    <cellStyle name="Normal 4 7 2 2 2" xfId="5951" xr:uid="{4F682DD6-B734-4738-B48A-7614DCC4A4C0}"/>
    <cellStyle name="Normal 4 7 2 2 2 2" xfId="7297" xr:uid="{81B56D32-0953-4A04-8AF4-CADDCC8E4962}"/>
    <cellStyle name="Normal 4 7 2 2 2 3" xfId="8449" xr:uid="{EAB547B7-755F-4475-898A-0CBFCACD9189}"/>
    <cellStyle name="Normal 4 7 2 2 3" xfId="6732" xr:uid="{119B6C0D-AABD-4547-8664-783C728B3A65}"/>
    <cellStyle name="Normal 4 7 2 2 4" xfId="7894" xr:uid="{76D5FE6E-7DB4-43D4-9AD1-D6CD6288588B}"/>
    <cellStyle name="Normal 4 7 2 3" xfId="5950" xr:uid="{7993BA35-9554-4B74-A021-12CA64835FCC}"/>
    <cellStyle name="Normal 4 7 2 3 2" xfId="7296" xr:uid="{AF8F9288-60AC-4499-B851-A285F11A4E0F}"/>
    <cellStyle name="Normal 4 7 2 3 3" xfId="8448" xr:uid="{9A950640-408F-4AE5-B184-23073341654E}"/>
    <cellStyle name="Normal 4 7 2 4" xfId="6731" xr:uid="{AF92BBD5-B051-44BA-9A0A-21F279F63172}"/>
    <cellStyle name="Normal 4 7 2 5" xfId="7893" xr:uid="{C27EC90A-F9BF-4365-A80E-A27D73B06D8B}"/>
    <cellStyle name="Normal 4 7 3" xfId="4737" xr:uid="{EFBD253B-D87D-4ECD-8D09-7867C6C02AFF}"/>
    <cellStyle name="Normal 4 7 3 2" xfId="4738" xr:uid="{4220DB24-E7E6-4AFE-9B45-F9479946DC29}"/>
    <cellStyle name="Normal 4 7 3 2 2" xfId="5953" xr:uid="{FBF14714-B23F-42D2-B8BD-CC0588C9D303}"/>
    <cellStyle name="Normal 4 7 3 2 2 2" xfId="7299" xr:uid="{4E2FF6E2-D7A6-437B-B1E6-A5A2F4370865}"/>
    <cellStyle name="Normal 4 7 3 2 2 3" xfId="8451" xr:uid="{43907FE3-FAEE-437A-950F-297855CA23C5}"/>
    <cellStyle name="Normal 4 7 3 2 3" xfId="6734" xr:uid="{EA63BBC2-492D-4FE8-83CE-E7FF2095BAF6}"/>
    <cellStyle name="Normal 4 7 3 2 4" xfId="7896" xr:uid="{94F4A089-0185-4D25-86B1-25517A4A369E}"/>
    <cellStyle name="Normal 4 7 3 3" xfId="5952" xr:uid="{5F1F1DA5-2708-4F56-9770-67F62365630F}"/>
    <cellStyle name="Normal 4 7 3 3 2" xfId="7298" xr:uid="{7A1B4772-17A7-4FF7-B128-B1D75D7D2E02}"/>
    <cellStyle name="Normal 4 7 3 3 3" xfId="8450" xr:uid="{D1CA6AEF-4324-4785-8D8A-35B089019E50}"/>
    <cellStyle name="Normal 4 7 3 4" xfId="6733" xr:uid="{FF05F8CA-AD59-4CBA-9C83-AB3030B68E6E}"/>
    <cellStyle name="Normal 4 7 3 5" xfId="7895" xr:uid="{17882378-F58D-48BA-92DA-751D1EBD7726}"/>
    <cellStyle name="Normal 4 7 4" xfId="4739" xr:uid="{0A639F7E-7E8C-4E33-B28B-2BF2240EA4BB}"/>
    <cellStyle name="Normal 4 7 4 2" xfId="5954" xr:uid="{FBB4C021-F95D-4C0F-AC13-AAD433F0CA08}"/>
    <cellStyle name="Normal 4 7 4 2 2" xfId="7300" xr:uid="{9CD5F440-538D-4BB0-8701-44863C635999}"/>
    <cellStyle name="Normal 4 7 4 2 3" xfId="8452" xr:uid="{644CFE79-15F7-4F78-8170-5EB6666CB3CD}"/>
    <cellStyle name="Normal 4 7 4 3" xfId="6735" xr:uid="{3243D249-367C-47A1-AE6B-3A19788A3D12}"/>
    <cellStyle name="Normal 4 7 4 4" xfId="7897" xr:uid="{517F2249-9B92-4460-A77F-22011FF6CCEC}"/>
    <cellStyle name="Normal 4 7 5" xfId="5949" xr:uid="{6F825B8C-3E87-4B3E-8987-A2EC058D8990}"/>
    <cellStyle name="Normal 4 7 5 2" xfId="7295" xr:uid="{19FD91B3-B0F7-4B79-9A28-5443F5E488E5}"/>
    <cellStyle name="Normal 4 7 5 3" xfId="8447" xr:uid="{750A30F3-EA05-41D4-95AA-C0452BE84F2A}"/>
    <cellStyle name="Normal 4 7 6" xfId="6730" xr:uid="{9F62A872-002C-4FCF-A789-DB444449EA70}"/>
    <cellStyle name="Normal 4 7 7" xfId="7892" xr:uid="{3B8F3599-D563-4FA1-A21B-A8C281E52195}"/>
    <cellStyle name="Normal 4 8" xfId="4740" xr:uid="{88FE6313-3F10-4238-9C2C-F43EF18CCEEE}"/>
    <cellStyle name="Normal 4 8 2" xfId="4741" xr:uid="{4893BDA1-D297-43C5-98FF-7DF2B5962BF1}"/>
    <cellStyle name="Normal 4 8 2 2" xfId="5955" xr:uid="{BBB915F1-4B03-4FD9-A2F1-3FAB4AE876D2}"/>
    <cellStyle name="Normal 4 8 2 2 2" xfId="7301" xr:uid="{E1C23EA3-0CF2-421B-8020-0720D08A8955}"/>
    <cellStyle name="Normal 4 8 2 2 3" xfId="8453" xr:uid="{0693CEFF-C4C1-494E-88A8-893DE89F936E}"/>
    <cellStyle name="Normal 4 8 2 3" xfId="6736" xr:uid="{24B54EBD-C502-45D1-9020-24D0D9BF91AE}"/>
    <cellStyle name="Normal 4 8 2 4" xfId="7898" xr:uid="{4460B2FF-D21D-4C80-88F6-F428C09F7BDC}"/>
    <cellStyle name="Normal 4 8 3" xfId="4742" xr:uid="{59321268-B7FD-4E6A-B384-D43F29CE89A5}"/>
    <cellStyle name="Normal 4 8 3 2" xfId="5956" xr:uid="{E7B223E3-D617-4B2D-88EE-066CC1197FFB}"/>
    <cellStyle name="Normal 4 8 3 2 2" xfId="7302" xr:uid="{A762058D-A180-430B-AF97-D26684CC030A}"/>
    <cellStyle name="Normal 4 8 3 2 3" xfId="8454" xr:uid="{3521A145-73BF-4F43-A2D6-785A7F880260}"/>
    <cellStyle name="Normal 4 8 3 3" xfId="6737" xr:uid="{8BE7DCCA-7645-4589-B801-232D84723AE2}"/>
    <cellStyle name="Normal 4 8 3 4" xfId="7899" xr:uid="{9B9F3782-3A1A-4963-9681-22D23DC3EB75}"/>
    <cellStyle name="Normal 4 9" xfId="4743" xr:uid="{CF87464F-55C7-4E15-95A2-20B5D99AC1B5}"/>
    <cellStyle name="Normal 4 9 2" xfId="4744" xr:uid="{A0BA0316-18FF-4EE6-91E3-7BA6C293FADB}"/>
    <cellStyle name="Normal 4 9 2 2" xfId="5958" xr:uid="{496113C5-83EC-40F8-9800-6E9132829F85}"/>
    <cellStyle name="Normal 4 9 2 2 2" xfId="7304" xr:uid="{D17AA89D-26CC-4ABE-BB00-3DC7D05476AE}"/>
    <cellStyle name="Normal 4 9 2 2 3" xfId="8456" xr:uid="{417E87D4-F979-4545-B12F-61AA4A3D1F63}"/>
    <cellStyle name="Normal 4 9 2 3" xfId="6739" xr:uid="{1EF9AEF3-3AD3-4F03-9CD9-FCAE6A27777B}"/>
    <cellStyle name="Normal 4 9 2 4" xfId="7901" xr:uid="{E80DF7F4-CBAC-4340-8904-BDBB9BF985D6}"/>
    <cellStyle name="Normal 4 9 3" xfId="5957" xr:uid="{D0D8CDF3-7537-4E85-9CAD-3CE13FBD486B}"/>
    <cellStyle name="Normal 4 9 3 2" xfId="7303" xr:uid="{FEBDC415-2E0F-48B4-9CB4-2E4FE3843BF3}"/>
    <cellStyle name="Normal 4 9 3 3" xfId="8455" xr:uid="{7A5E5A9C-4C9F-4531-BC6D-A501C15D9212}"/>
    <cellStyle name="Normal 4 9 4" xfId="6738" xr:uid="{70FE1923-B051-4032-BC0B-19564305B1BA}"/>
    <cellStyle name="Normal 4 9 5" xfId="7900" xr:uid="{BC3BE243-3FA2-4DEF-B681-22C5C7859232}"/>
    <cellStyle name="Normal 4_NR" xfId="4745" xr:uid="{76653AB1-E57F-4540-B755-A0EC24E415A0}"/>
    <cellStyle name="Normal 40" xfId="4746" xr:uid="{CE130757-5411-4966-A994-2AEE5D0585C0}"/>
    <cellStyle name="Normal 40 2" xfId="9369" xr:uid="{8FA100EE-0EB1-49D0-B55F-6EB0AEADA7E8}"/>
    <cellStyle name="Normal 40 2 10" xfId="14654" xr:uid="{96543413-D0D2-465D-A8D8-20A684F3EB8E}"/>
    <cellStyle name="Normal 40 2 10 2" xfId="44972" xr:uid="{DE358507-8F55-426E-97D6-0A1A74EEC300}"/>
    <cellStyle name="Normal 40 2 10 3" xfId="29747" xr:uid="{8A891F85-2128-4BF0-AC9A-7223E615FF1C}"/>
    <cellStyle name="Normal 40 2 11" xfId="39963" xr:uid="{272CA1C9-2A27-4B1D-8098-508A2D3D936B}"/>
    <cellStyle name="Normal 40 2 12" xfId="24732" xr:uid="{A3A34374-318F-452E-8E5B-A30F377E9712}"/>
    <cellStyle name="Normal 40 2 2" xfId="9646" xr:uid="{8F808AF3-FD50-430A-9024-10BE3E4D2468}"/>
    <cellStyle name="Normal 40 2 2 10" xfId="40015" xr:uid="{5E516356-8DD5-43FC-B6A8-73CF13789D79}"/>
    <cellStyle name="Normal 40 2 2 11" xfId="24786" xr:uid="{A1433ED1-9E59-4556-8E38-8121D54B4F52}"/>
    <cellStyle name="Normal 40 2 2 2" xfId="9753" xr:uid="{1C5A94EA-A598-4E73-B26B-C83AC2B37D4E}"/>
    <cellStyle name="Normal 40 2 2 2 10" xfId="24890" xr:uid="{E6D2291F-3308-425C-952C-31A62F8B763C}"/>
    <cellStyle name="Normal 40 2 2 2 2" xfId="9967" xr:uid="{5D923271-BB34-4185-B773-EFA0A991EBCB}"/>
    <cellStyle name="Normal 40 2 2 2 2 2" xfId="10387" xr:uid="{6AA2DC65-F58F-4F22-B4F7-EDC672CB5EB2}"/>
    <cellStyle name="Normal 40 2 2 2 2 2 2" xfId="11225" xr:uid="{A398C715-0B12-4EDD-9A92-972BEED28FDE}"/>
    <cellStyle name="Normal 40 2 2 2 2 2 2 2" xfId="12912" xr:uid="{35149B1E-7BE6-41E0-82F8-78404B99D0E8}"/>
    <cellStyle name="Normal 40 2 2 2 2 2 2 2 2" xfId="22964" xr:uid="{15DCD42B-D7F1-4B65-8B00-C1A53E50DFEC}"/>
    <cellStyle name="Normal 40 2 2 2 2 2 2 2 2 2" xfId="53278" xr:uid="{AF96D3CE-508E-4988-BF9C-B6E5E6E55077}"/>
    <cellStyle name="Normal 40 2 2 2 2 2 2 2 2 3" xfId="38053" xr:uid="{E57901CB-B3AF-4B25-8F08-40776026EC13}"/>
    <cellStyle name="Normal 40 2 2 2 2 2 2 2 3" xfId="17945" xr:uid="{FF365E14-5663-4864-B8B3-79D06026DCAD}"/>
    <cellStyle name="Normal 40 2 2 2 2 2 2 2 3 2" xfId="48261" xr:uid="{C6C850CB-3B22-44FE-9D62-1673D8F5339E}"/>
    <cellStyle name="Normal 40 2 2 2 2 2 2 2 3 3" xfId="33036" xr:uid="{0F6F907C-0AD2-4C8F-A346-27F4A94D8C54}"/>
    <cellStyle name="Normal 40 2 2 2 2 2 2 2 4" xfId="43248" xr:uid="{C7AB379B-684B-404B-A6A4-5A083664A4E7}"/>
    <cellStyle name="Normal 40 2 2 2 2 2 2 2 5" xfId="28023" xr:uid="{EC523B14-7CAA-41BB-97C9-01010247B7CB}"/>
    <cellStyle name="Normal 40 2 2 2 2 2 2 3" xfId="14592" xr:uid="{1414724E-8A12-4217-84B4-E0BB78845CF0}"/>
    <cellStyle name="Normal 40 2 2 2 2 2 2 3 2" xfId="24635" xr:uid="{CCD20469-9F99-498B-B9A4-24DB96D047E7}"/>
    <cellStyle name="Normal 40 2 2 2 2 2 2 3 2 2" xfId="54949" xr:uid="{948B5582-8461-4DBA-A745-898FDE3DF9C3}"/>
    <cellStyle name="Normal 40 2 2 2 2 2 2 3 2 3" xfId="39724" xr:uid="{0A89DCEB-65DE-4784-96CE-44D682849848}"/>
    <cellStyle name="Normal 40 2 2 2 2 2 2 3 3" xfId="19616" xr:uid="{767AFA5F-6214-449B-8B60-ED713A5141C2}"/>
    <cellStyle name="Normal 40 2 2 2 2 2 2 3 3 2" xfId="49932" xr:uid="{60095B53-BAF3-48EB-B3BA-56DFFA3B52D6}"/>
    <cellStyle name="Normal 40 2 2 2 2 2 2 3 3 3" xfId="34707" xr:uid="{627B7A1D-DD74-4BBD-B47A-BBDE6DEB691B}"/>
    <cellStyle name="Normal 40 2 2 2 2 2 2 3 4" xfId="44919" xr:uid="{83E2F9E4-4ED0-4CB9-908A-2334D24D8AA8}"/>
    <cellStyle name="Normal 40 2 2 2 2 2 2 3 5" xfId="29694" xr:uid="{D1094232-3FA8-4770-A923-5A8095B31A76}"/>
    <cellStyle name="Normal 40 2 2 2 2 2 2 4" xfId="21293" xr:uid="{E1BF3F0B-A243-43F5-87F5-82843959A61B}"/>
    <cellStyle name="Normal 40 2 2 2 2 2 2 4 2" xfId="51607" xr:uid="{C639B7CC-265C-4975-8A8A-066E9EDDF2E0}"/>
    <cellStyle name="Normal 40 2 2 2 2 2 2 4 3" xfId="36382" xr:uid="{E3DE1CC6-3EEE-4A86-A129-6E391FFDF111}"/>
    <cellStyle name="Normal 40 2 2 2 2 2 2 5" xfId="16273" xr:uid="{075AF707-B374-4AC6-AA76-3796AA3B8249}"/>
    <cellStyle name="Normal 40 2 2 2 2 2 2 5 2" xfId="46590" xr:uid="{A5D1C7CB-464C-4EB2-A99F-FBD012B893EA}"/>
    <cellStyle name="Normal 40 2 2 2 2 2 2 5 3" xfId="31365" xr:uid="{1A486D4C-9BCA-42A8-BB54-85FAB2BB8A1E}"/>
    <cellStyle name="Normal 40 2 2 2 2 2 2 6" xfId="41578" xr:uid="{9B6FF58C-72C5-46C9-B3F7-98D225F2C367}"/>
    <cellStyle name="Normal 40 2 2 2 2 2 2 7" xfId="26352" xr:uid="{B369E02E-44E2-4997-9C3E-608FFE604921}"/>
    <cellStyle name="Normal 40 2 2 2 2 2 3" xfId="12075" xr:uid="{477254A9-3057-4029-AB51-10DE9A1C8025}"/>
    <cellStyle name="Normal 40 2 2 2 2 2 3 2" xfId="22128" xr:uid="{4D65C760-18C4-4091-9D5A-8F379450665A}"/>
    <cellStyle name="Normal 40 2 2 2 2 2 3 2 2" xfId="52442" xr:uid="{66EBDFD8-EA85-472F-932D-98BC2C0A3E40}"/>
    <cellStyle name="Normal 40 2 2 2 2 2 3 2 3" xfId="37217" xr:uid="{F8A7A86E-D06C-4671-8E30-A9B8D1848654}"/>
    <cellStyle name="Normal 40 2 2 2 2 2 3 3" xfId="17109" xr:uid="{ED59E3BC-AA2D-4FA7-AC67-946858993B08}"/>
    <cellStyle name="Normal 40 2 2 2 2 2 3 3 2" xfId="47425" xr:uid="{C6835F70-0493-4062-8C89-940D5C9275DA}"/>
    <cellStyle name="Normal 40 2 2 2 2 2 3 3 3" xfId="32200" xr:uid="{DE9AB750-701A-4334-A79F-634440F62E3C}"/>
    <cellStyle name="Normal 40 2 2 2 2 2 3 4" xfId="42412" xr:uid="{0CE5EC53-62DE-4C63-B4FD-5C192996FF94}"/>
    <cellStyle name="Normal 40 2 2 2 2 2 3 5" xfId="27187" xr:uid="{B781A2A7-5470-40B7-B69D-BDCE5585FF65}"/>
    <cellStyle name="Normal 40 2 2 2 2 2 4" xfId="13756" xr:uid="{E5D0D3E8-448A-45DA-AEEB-9E2BDA4E0A14}"/>
    <cellStyle name="Normal 40 2 2 2 2 2 4 2" xfId="23799" xr:uid="{ED224B40-1D06-427C-B618-CC16ECCCBBB4}"/>
    <cellStyle name="Normal 40 2 2 2 2 2 4 2 2" xfId="54113" xr:uid="{F9520E3E-7FCA-4F94-A210-49CB44F77487}"/>
    <cellStyle name="Normal 40 2 2 2 2 2 4 2 3" xfId="38888" xr:uid="{425586AE-0AA3-40FD-B779-422313703717}"/>
    <cellStyle name="Normal 40 2 2 2 2 2 4 3" xfId="18780" xr:uid="{169D6FAE-F677-4287-B6EF-AE3505378FDD}"/>
    <cellStyle name="Normal 40 2 2 2 2 2 4 3 2" xfId="49096" xr:uid="{E14E07B1-2C30-423E-8CF6-2B741BA80571}"/>
    <cellStyle name="Normal 40 2 2 2 2 2 4 3 3" xfId="33871" xr:uid="{D2314072-8438-4219-B89C-73DB06897735}"/>
    <cellStyle name="Normal 40 2 2 2 2 2 4 4" xfId="44083" xr:uid="{3F7AA348-C2E2-4C0D-9753-8417522553A9}"/>
    <cellStyle name="Normal 40 2 2 2 2 2 4 5" xfId="28858" xr:uid="{4A6EE606-B195-4ADD-AF60-4FF88DAD430C}"/>
    <cellStyle name="Normal 40 2 2 2 2 2 5" xfId="20457" xr:uid="{563E7322-4F14-4849-A992-43EFA265F658}"/>
    <cellStyle name="Normal 40 2 2 2 2 2 5 2" xfId="50771" xr:uid="{D73479C3-4F83-4ED7-AB48-48B65BDE2405}"/>
    <cellStyle name="Normal 40 2 2 2 2 2 5 3" xfId="35546" xr:uid="{9F527FCD-4591-4812-A8EE-DBDDECFE8C51}"/>
    <cellStyle name="Normal 40 2 2 2 2 2 6" xfId="15437" xr:uid="{F4CF45B3-8A46-48B3-B1D8-8EC46C7C874D}"/>
    <cellStyle name="Normal 40 2 2 2 2 2 6 2" xfId="45754" xr:uid="{60DC86F8-DD6C-4557-A53F-51D00D64572C}"/>
    <cellStyle name="Normal 40 2 2 2 2 2 6 3" xfId="30529" xr:uid="{BC97D113-2345-42F2-8405-52EEDBD92F78}"/>
    <cellStyle name="Normal 40 2 2 2 2 2 7" xfId="40742" xr:uid="{D75203AC-8995-4D6D-B2E1-84CEAE4F90C1}"/>
    <cellStyle name="Normal 40 2 2 2 2 2 8" xfId="25516" xr:uid="{5775615B-6BEB-4192-A2C2-573CA69D93D6}"/>
    <cellStyle name="Normal 40 2 2 2 2 3" xfId="10807" xr:uid="{C0619B70-458D-4A9C-97FA-653B5996B9C4}"/>
    <cellStyle name="Normal 40 2 2 2 2 3 2" xfId="12494" xr:uid="{2008A31C-5AEB-419A-AC52-E9CEC82266A6}"/>
    <cellStyle name="Normal 40 2 2 2 2 3 2 2" xfId="22546" xr:uid="{079332C9-64FD-4ACD-BBD1-155E451D0952}"/>
    <cellStyle name="Normal 40 2 2 2 2 3 2 2 2" xfId="52860" xr:uid="{70FD59A7-479D-4F6E-BBCF-AA303D76C4B4}"/>
    <cellStyle name="Normal 40 2 2 2 2 3 2 2 3" xfId="37635" xr:uid="{B0029815-81DC-44E5-BBB7-7B4CD98464C7}"/>
    <cellStyle name="Normal 40 2 2 2 2 3 2 3" xfId="17527" xr:uid="{92B17096-04FB-4626-9094-F23DE8971D24}"/>
    <cellStyle name="Normal 40 2 2 2 2 3 2 3 2" xfId="47843" xr:uid="{E9455338-DC3E-43DF-B9A3-A99BC9890FE1}"/>
    <cellStyle name="Normal 40 2 2 2 2 3 2 3 3" xfId="32618" xr:uid="{17B9B48E-5885-4B9A-8A3D-3BB5F62014E8}"/>
    <cellStyle name="Normal 40 2 2 2 2 3 2 4" xfId="42830" xr:uid="{13CA46D7-DEAC-4B52-9B00-69E133D6E8B7}"/>
    <cellStyle name="Normal 40 2 2 2 2 3 2 5" xfId="27605" xr:uid="{F77C9282-316E-4135-97E7-8764CAD11E48}"/>
    <cellStyle name="Normal 40 2 2 2 2 3 3" xfId="14174" xr:uid="{0629910C-0216-4929-9F13-13BB50A79828}"/>
    <cellStyle name="Normal 40 2 2 2 2 3 3 2" xfId="24217" xr:uid="{07B8F6FA-DACB-41DF-96F3-23F602821F8E}"/>
    <cellStyle name="Normal 40 2 2 2 2 3 3 2 2" xfId="54531" xr:uid="{8323FBE4-66C4-45FC-BE54-3CE669B7C2BB}"/>
    <cellStyle name="Normal 40 2 2 2 2 3 3 2 3" xfId="39306" xr:uid="{86927F82-AE89-4B7A-A62A-8EB40AB649D3}"/>
    <cellStyle name="Normal 40 2 2 2 2 3 3 3" xfId="19198" xr:uid="{953DFD4E-4211-4BA4-91BC-6FBC0E70718B}"/>
    <cellStyle name="Normal 40 2 2 2 2 3 3 3 2" xfId="49514" xr:uid="{78EF2DD1-C82D-4852-9AEB-E55701ACF8D1}"/>
    <cellStyle name="Normal 40 2 2 2 2 3 3 3 3" xfId="34289" xr:uid="{C17F8857-3708-4B88-AF62-BD3FC4E92D88}"/>
    <cellStyle name="Normal 40 2 2 2 2 3 3 4" xfId="44501" xr:uid="{89EA1A27-5FF8-4899-A99D-6FA532F217EE}"/>
    <cellStyle name="Normal 40 2 2 2 2 3 3 5" xfId="29276" xr:uid="{0794BF28-C589-4725-B654-CADAEF74D0D7}"/>
    <cellStyle name="Normal 40 2 2 2 2 3 4" xfId="20875" xr:uid="{1D69A046-4D75-4841-9C0C-6292AE1827B4}"/>
    <cellStyle name="Normal 40 2 2 2 2 3 4 2" xfId="51189" xr:uid="{BD865E0A-23C4-45B8-85DD-48EEC16F2340}"/>
    <cellStyle name="Normal 40 2 2 2 2 3 4 3" xfId="35964" xr:uid="{D4B543DD-63A3-4750-B11E-A50150C62556}"/>
    <cellStyle name="Normal 40 2 2 2 2 3 5" xfId="15855" xr:uid="{69EE4B69-C9D6-479B-8793-EB5BA8953F93}"/>
    <cellStyle name="Normal 40 2 2 2 2 3 5 2" xfId="46172" xr:uid="{56A2C070-7B3C-4062-BF92-0C79C081E493}"/>
    <cellStyle name="Normal 40 2 2 2 2 3 5 3" xfId="30947" xr:uid="{1582AC59-156D-4293-A92F-80C5FC112855}"/>
    <cellStyle name="Normal 40 2 2 2 2 3 6" xfId="41160" xr:uid="{817D1A3A-E86F-4741-B71D-CB015330C82E}"/>
    <cellStyle name="Normal 40 2 2 2 2 3 7" xfId="25934" xr:uid="{7E7F18D1-0EA7-497A-951B-8D70D41A00CD}"/>
    <cellStyle name="Normal 40 2 2 2 2 4" xfId="11657" xr:uid="{925FDD32-2A93-4B90-A0A1-1DC2B2194660}"/>
    <cellStyle name="Normal 40 2 2 2 2 4 2" xfId="21710" xr:uid="{77891500-FDBA-4FB7-8013-76E7621D848D}"/>
    <cellStyle name="Normal 40 2 2 2 2 4 2 2" xfId="52024" xr:uid="{84C87361-6E8F-4DAF-9B99-13C70F98DC25}"/>
    <cellStyle name="Normal 40 2 2 2 2 4 2 3" xfId="36799" xr:uid="{35FDFF51-E802-4C90-9541-DBCDD067487E}"/>
    <cellStyle name="Normal 40 2 2 2 2 4 3" xfId="16691" xr:uid="{B8A1024E-A4A0-4520-87A4-89C34DB26990}"/>
    <cellStyle name="Normal 40 2 2 2 2 4 3 2" xfId="47007" xr:uid="{04E044FD-60A2-4558-89BF-4F9C0BDEE004}"/>
    <cellStyle name="Normal 40 2 2 2 2 4 3 3" xfId="31782" xr:uid="{1069D57C-8642-40E7-9B3D-238A42FD1CF3}"/>
    <cellStyle name="Normal 40 2 2 2 2 4 4" xfId="41994" xr:uid="{4851C1AF-6703-4A2C-9E91-C276A024A25C}"/>
    <cellStyle name="Normal 40 2 2 2 2 4 5" xfId="26769" xr:uid="{7F8C73FA-A891-4601-8C29-B2C9D77E09D9}"/>
    <cellStyle name="Normal 40 2 2 2 2 5" xfId="13338" xr:uid="{72AD5910-5A53-4EC1-8B5B-9F5DE6BDF7F4}"/>
    <cellStyle name="Normal 40 2 2 2 2 5 2" xfId="23381" xr:uid="{C986273E-DBBF-4CEA-A914-27164EFB3B87}"/>
    <cellStyle name="Normal 40 2 2 2 2 5 2 2" xfId="53695" xr:uid="{BB3D0415-4DA2-4C3B-BE4E-D35BB06A58E7}"/>
    <cellStyle name="Normal 40 2 2 2 2 5 2 3" xfId="38470" xr:uid="{5BA9E34A-2EC0-4A3F-B885-06768DA79A9E}"/>
    <cellStyle name="Normal 40 2 2 2 2 5 3" xfId="18362" xr:uid="{CCCB2705-266E-4B59-9D4E-41852AADFC96}"/>
    <cellStyle name="Normal 40 2 2 2 2 5 3 2" xfId="48678" xr:uid="{54CC273B-3D0A-4677-8A5B-F679389E6D0A}"/>
    <cellStyle name="Normal 40 2 2 2 2 5 3 3" xfId="33453" xr:uid="{1DA2D320-2676-42CA-B603-CF34864D80C0}"/>
    <cellStyle name="Normal 40 2 2 2 2 5 4" xfId="43665" xr:uid="{7FDB01A6-45DF-4C9C-984C-42FD90ADCFB8}"/>
    <cellStyle name="Normal 40 2 2 2 2 5 5" xfId="28440" xr:uid="{04A0DFAF-BF87-4EE5-B46F-A0012FDDEF11}"/>
    <cellStyle name="Normal 40 2 2 2 2 6" xfId="20039" xr:uid="{CE545B10-DB78-4747-BA17-AC4A970DAE83}"/>
    <cellStyle name="Normal 40 2 2 2 2 6 2" xfId="50353" xr:uid="{D705E92E-7F35-4462-BFBB-B17A7574B7BE}"/>
    <cellStyle name="Normal 40 2 2 2 2 6 3" xfId="35128" xr:uid="{C06AA3A1-6289-4B42-8339-FCF9B100D8BA}"/>
    <cellStyle name="Normal 40 2 2 2 2 7" xfId="15019" xr:uid="{1008EC4E-1FDF-4325-A339-63DAB69FFA03}"/>
    <cellStyle name="Normal 40 2 2 2 2 7 2" xfId="45336" xr:uid="{B3992F16-48B9-4F03-AE54-CDE358D503E5}"/>
    <cellStyle name="Normal 40 2 2 2 2 7 3" xfId="30111" xr:uid="{28AF1A44-0CDE-4C2C-817D-FB6D2C4E6B2B}"/>
    <cellStyle name="Normal 40 2 2 2 2 8" xfId="40324" xr:uid="{7467F5E9-1108-44E5-A4C3-5CDE5376B0B7}"/>
    <cellStyle name="Normal 40 2 2 2 2 9" xfId="25098" xr:uid="{DED78DEE-E72E-4FAA-86DD-C3F275860178}"/>
    <cellStyle name="Normal 40 2 2 2 3" xfId="10179" xr:uid="{83A195E4-8100-4AFD-9373-BCDA45EC8B27}"/>
    <cellStyle name="Normal 40 2 2 2 3 2" xfId="11017" xr:uid="{F207B797-C2B5-4126-AA60-4AB0E7C22F94}"/>
    <cellStyle name="Normal 40 2 2 2 3 2 2" xfId="12704" xr:uid="{87A0BDFF-D5D6-4359-A8C4-0ADFDB74C9AB}"/>
    <cellStyle name="Normal 40 2 2 2 3 2 2 2" xfId="22756" xr:uid="{4A365B80-0BD4-426E-A6FE-DA3BF99C6379}"/>
    <cellStyle name="Normal 40 2 2 2 3 2 2 2 2" xfId="53070" xr:uid="{BB0F9485-FC92-4EE7-B444-B79E91BE50B8}"/>
    <cellStyle name="Normal 40 2 2 2 3 2 2 2 3" xfId="37845" xr:uid="{D874A6E8-6C3D-442C-B03F-E03D01C0205A}"/>
    <cellStyle name="Normal 40 2 2 2 3 2 2 3" xfId="17737" xr:uid="{6E49124B-320B-4026-8282-C584F49F31A5}"/>
    <cellStyle name="Normal 40 2 2 2 3 2 2 3 2" xfId="48053" xr:uid="{694851F1-F273-4E95-A88D-A86320F69E2C}"/>
    <cellStyle name="Normal 40 2 2 2 3 2 2 3 3" xfId="32828" xr:uid="{8855DCF5-9E68-4390-B6A4-8042F8130981}"/>
    <cellStyle name="Normal 40 2 2 2 3 2 2 4" xfId="43040" xr:uid="{DECD0ABD-B68A-4E5F-827E-D40F4A40EC8C}"/>
    <cellStyle name="Normal 40 2 2 2 3 2 2 5" xfId="27815" xr:uid="{1107C488-3647-423B-8A64-D74A8DBFCDBE}"/>
    <cellStyle name="Normal 40 2 2 2 3 2 3" xfId="14384" xr:uid="{D9239144-8E07-4156-8E9E-85C3776E7C23}"/>
    <cellStyle name="Normal 40 2 2 2 3 2 3 2" xfId="24427" xr:uid="{F1B99ED2-2910-4A8A-9602-5103CD1DC79A}"/>
    <cellStyle name="Normal 40 2 2 2 3 2 3 2 2" xfId="54741" xr:uid="{8ECDE193-FBEC-472A-A0FD-E73D66012A1F}"/>
    <cellStyle name="Normal 40 2 2 2 3 2 3 2 3" xfId="39516" xr:uid="{796B6ED2-57A8-4C60-88F0-DD89F3E86F67}"/>
    <cellStyle name="Normal 40 2 2 2 3 2 3 3" xfId="19408" xr:uid="{ACAAF9FB-2C99-46A9-8B5F-C2BBC06065E4}"/>
    <cellStyle name="Normal 40 2 2 2 3 2 3 3 2" xfId="49724" xr:uid="{1C3FE93A-6399-4F44-A5C3-9C9A3722E45B}"/>
    <cellStyle name="Normal 40 2 2 2 3 2 3 3 3" xfId="34499" xr:uid="{59CAB2FC-A3C0-47C1-A32F-7A7BB4E85A6C}"/>
    <cellStyle name="Normal 40 2 2 2 3 2 3 4" xfId="44711" xr:uid="{0090F4C9-A346-4309-BE51-02543E977DA2}"/>
    <cellStyle name="Normal 40 2 2 2 3 2 3 5" xfId="29486" xr:uid="{DE314DD2-76D8-4A4F-BC74-781E7532A74C}"/>
    <cellStyle name="Normal 40 2 2 2 3 2 4" xfId="21085" xr:uid="{D2E4C492-F2A0-4BAC-97C6-D050912EBE90}"/>
    <cellStyle name="Normal 40 2 2 2 3 2 4 2" xfId="51399" xr:uid="{C2C1EB7A-ECD2-40CE-B14E-A627EC1E2473}"/>
    <cellStyle name="Normal 40 2 2 2 3 2 4 3" xfId="36174" xr:uid="{62B37A4B-7F96-4D1D-9192-E39CD5350393}"/>
    <cellStyle name="Normal 40 2 2 2 3 2 5" xfId="16065" xr:uid="{2677B75B-D239-4CF3-BE30-9DEB4ED7259C}"/>
    <cellStyle name="Normal 40 2 2 2 3 2 5 2" xfId="46382" xr:uid="{4865EB7B-3F26-4838-A4E4-7D90C0F8EF5F}"/>
    <cellStyle name="Normal 40 2 2 2 3 2 5 3" xfId="31157" xr:uid="{93E53DC8-A241-46D4-955B-C5A37166E36F}"/>
    <cellStyle name="Normal 40 2 2 2 3 2 6" xfId="41370" xr:uid="{876D5B07-3F9A-4C67-90C2-54A53B9898FF}"/>
    <cellStyle name="Normal 40 2 2 2 3 2 7" xfId="26144" xr:uid="{F368955C-D046-45BD-95A4-A063D6A0B4C4}"/>
    <cellStyle name="Normal 40 2 2 2 3 3" xfId="11867" xr:uid="{45DAC4E3-E318-4D1E-8A90-C1D5AFA4F6AE}"/>
    <cellStyle name="Normal 40 2 2 2 3 3 2" xfId="21920" xr:uid="{2F4302D8-2C81-4BBA-963E-D3B31A0D22D9}"/>
    <cellStyle name="Normal 40 2 2 2 3 3 2 2" xfId="52234" xr:uid="{5C054956-CE68-4571-B684-5930A2398D6D}"/>
    <cellStyle name="Normal 40 2 2 2 3 3 2 3" xfId="37009" xr:uid="{817E1BB9-DB03-47FE-9A1D-536C87551004}"/>
    <cellStyle name="Normal 40 2 2 2 3 3 3" xfId="16901" xr:uid="{488322F6-B021-4EA0-A9FA-ADACE250BB45}"/>
    <cellStyle name="Normal 40 2 2 2 3 3 3 2" xfId="47217" xr:uid="{3C9733BD-35CB-41A8-B0B9-48B907375A2B}"/>
    <cellStyle name="Normal 40 2 2 2 3 3 3 3" xfId="31992" xr:uid="{AA8B22EF-B120-418B-8B13-C12A3C1F95AF}"/>
    <cellStyle name="Normal 40 2 2 2 3 3 4" xfId="42204" xr:uid="{466A4A33-2EF9-4E23-8930-5132E663BC54}"/>
    <cellStyle name="Normal 40 2 2 2 3 3 5" xfId="26979" xr:uid="{86A0DD2B-6BC2-468F-ABD5-4114AC623B99}"/>
    <cellStyle name="Normal 40 2 2 2 3 4" xfId="13548" xr:uid="{5F471D51-9467-4CE2-A39E-E2555912F748}"/>
    <cellStyle name="Normal 40 2 2 2 3 4 2" xfId="23591" xr:uid="{1960162D-9E6C-4091-954B-126339AC3CD6}"/>
    <cellStyle name="Normal 40 2 2 2 3 4 2 2" xfId="53905" xr:uid="{77724C36-4776-43D4-8EFA-0E2238338EBC}"/>
    <cellStyle name="Normal 40 2 2 2 3 4 2 3" xfId="38680" xr:uid="{23B73E06-73CB-4983-9F98-201A5BA3B1F5}"/>
    <cellStyle name="Normal 40 2 2 2 3 4 3" xfId="18572" xr:uid="{833DC7AF-70CD-42BC-8849-8A3B0EAB456F}"/>
    <cellStyle name="Normal 40 2 2 2 3 4 3 2" xfId="48888" xr:uid="{D6130767-9F03-4AF2-957D-3ACE6799A940}"/>
    <cellStyle name="Normal 40 2 2 2 3 4 3 3" xfId="33663" xr:uid="{6798E46D-D6EB-461B-96D6-ADC7F25F86F3}"/>
    <cellStyle name="Normal 40 2 2 2 3 4 4" xfId="43875" xr:uid="{A640EA9C-D650-4E5D-927F-B3312441A1F8}"/>
    <cellStyle name="Normal 40 2 2 2 3 4 5" xfId="28650" xr:uid="{DBDD6FE8-7156-46CC-8BD4-343A91A4C84E}"/>
    <cellStyle name="Normal 40 2 2 2 3 5" xfId="20249" xr:uid="{432A2691-44B2-4BF2-ABFA-81744023C8CF}"/>
    <cellStyle name="Normal 40 2 2 2 3 5 2" xfId="50563" xr:uid="{AAA52148-8580-4F35-A45F-DD2FEBC39DD2}"/>
    <cellStyle name="Normal 40 2 2 2 3 5 3" xfId="35338" xr:uid="{665392CC-E979-4BC8-B201-AEA8E7DA8C23}"/>
    <cellStyle name="Normal 40 2 2 2 3 6" xfId="15229" xr:uid="{5B42B383-2A96-4F4E-B5E9-4AD402D11762}"/>
    <cellStyle name="Normal 40 2 2 2 3 6 2" xfId="45546" xr:uid="{BE7A2D5C-26FB-41B5-A8B4-9F0A88DCF442}"/>
    <cellStyle name="Normal 40 2 2 2 3 6 3" xfId="30321" xr:uid="{18F4FD14-E15B-4EC2-94B8-5F16FB582240}"/>
    <cellStyle name="Normal 40 2 2 2 3 7" xfId="40534" xr:uid="{DD5E82B9-F0F6-4275-B987-9300F2894C8E}"/>
    <cellStyle name="Normal 40 2 2 2 3 8" xfId="25308" xr:uid="{2DC28B47-ADBC-4234-8624-594458134FF6}"/>
    <cellStyle name="Normal 40 2 2 2 4" xfId="10599" xr:uid="{450A23D3-E4CD-4F8C-91C0-435D4DDADEF2}"/>
    <cellStyle name="Normal 40 2 2 2 4 2" xfId="12286" xr:uid="{3FDBA198-F49E-4C45-8757-B2B41D5BFC0F}"/>
    <cellStyle name="Normal 40 2 2 2 4 2 2" xfId="22338" xr:uid="{77839F7B-AFC5-4ABE-83B9-C98B3EC84FDC}"/>
    <cellStyle name="Normal 40 2 2 2 4 2 2 2" xfId="52652" xr:uid="{6471DA87-D72E-4B1E-B2B3-1FBAA6996536}"/>
    <cellStyle name="Normal 40 2 2 2 4 2 2 3" xfId="37427" xr:uid="{DEE0091A-C256-4AE5-A06F-08ADD11EB0B7}"/>
    <cellStyle name="Normal 40 2 2 2 4 2 3" xfId="17319" xr:uid="{133DB939-5631-4BB2-8253-895D674FC090}"/>
    <cellStyle name="Normal 40 2 2 2 4 2 3 2" xfId="47635" xr:uid="{E9358D57-D686-4A6F-AA9C-F100BDD8D1C7}"/>
    <cellStyle name="Normal 40 2 2 2 4 2 3 3" xfId="32410" xr:uid="{96683057-922E-4F11-AF91-7D30F951D79A}"/>
    <cellStyle name="Normal 40 2 2 2 4 2 4" xfId="42622" xr:uid="{62572F46-0160-43FC-BBF8-D24CE64C52BA}"/>
    <cellStyle name="Normal 40 2 2 2 4 2 5" xfId="27397" xr:uid="{8D5DFD6B-6B13-40D6-B857-86F3CE553977}"/>
    <cellStyle name="Normal 40 2 2 2 4 3" xfId="13966" xr:uid="{1ABFB7D0-554C-48AE-B071-C9DDED7E63EE}"/>
    <cellStyle name="Normal 40 2 2 2 4 3 2" xfId="24009" xr:uid="{B76AA3CB-F6A7-4209-9E86-C447458A9B32}"/>
    <cellStyle name="Normal 40 2 2 2 4 3 2 2" xfId="54323" xr:uid="{9DC7FC82-4B0F-4A75-A450-2AC582469AD4}"/>
    <cellStyle name="Normal 40 2 2 2 4 3 2 3" xfId="39098" xr:uid="{D4B6BF4E-8F46-48F8-ACC1-8AD96A1685CA}"/>
    <cellStyle name="Normal 40 2 2 2 4 3 3" xfId="18990" xr:uid="{01D88368-4321-40AC-813A-3CB18F0850E6}"/>
    <cellStyle name="Normal 40 2 2 2 4 3 3 2" xfId="49306" xr:uid="{B6530DD2-1F30-4EA5-BD5C-D5CFB480AEAF}"/>
    <cellStyle name="Normal 40 2 2 2 4 3 3 3" xfId="34081" xr:uid="{3E80242E-531D-4E3F-8790-D962117250B2}"/>
    <cellStyle name="Normal 40 2 2 2 4 3 4" xfId="44293" xr:uid="{4803794A-DD59-49AB-8882-7F6B09B14DC6}"/>
    <cellStyle name="Normal 40 2 2 2 4 3 5" xfId="29068" xr:uid="{6627AB96-7C31-44D6-99C5-B551B13808E7}"/>
    <cellStyle name="Normal 40 2 2 2 4 4" xfId="20667" xr:uid="{DC0ADDDF-C2E7-4B15-8731-05D078A77C10}"/>
    <cellStyle name="Normal 40 2 2 2 4 4 2" xfId="50981" xr:uid="{001183DE-9097-4BCB-9CC0-D9F5ADC6CBBD}"/>
    <cellStyle name="Normal 40 2 2 2 4 4 3" xfId="35756" xr:uid="{9E4C49A2-55C3-45E1-8751-AC900C066F90}"/>
    <cellStyle name="Normal 40 2 2 2 4 5" xfId="15647" xr:uid="{B9041A54-1A73-44D5-9277-D54B1795734E}"/>
    <cellStyle name="Normal 40 2 2 2 4 5 2" xfId="45964" xr:uid="{AE5D385B-7956-4CBE-BAD4-545903CFD9C1}"/>
    <cellStyle name="Normal 40 2 2 2 4 5 3" xfId="30739" xr:uid="{58538A81-3EBD-4A96-B01D-9D3CFB5EF744}"/>
    <cellStyle name="Normal 40 2 2 2 4 6" xfId="40952" xr:uid="{B8218700-5B1B-4D62-8A01-C1F1E142A80B}"/>
    <cellStyle name="Normal 40 2 2 2 4 7" xfId="25726" xr:uid="{5B142391-C6D7-4CEC-B743-6CBC06962972}"/>
    <cellStyle name="Normal 40 2 2 2 5" xfId="11449" xr:uid="{05CE9778-9471-48D3-A2FF-FE972680ACD6}"/>
    <cellStyle name="Normal 40 2 2 2 5 2" xfId="21502" xr:uid="{0F145E95-5103-4904-B021-8590D8BD14AA}"/>
    <cellStyle name="Normal 40 2 2 2 5 2 2" xfId="51816" xr:uid="{DA3672EF-2C3C-409D-8033-BE684A3EE77C}"/>
    <cellStyle name="Normal 40 2 2 2 5 2 3" xfId="36591" xr:uid="{9D91B61A-1A59-462A-8B3A-34CF851CA3CE}"/>
    <cellStyle name="Normal 40 2 2 2 5 3" xfId="16483" xr:uid="{59D4EE0E-8B69-436D-83AB-B2BF6A1624F2}"/>
    <cellStyle name="Normal 40 2 2 2 5 3 2" xfId="46799" xr:uid="{E4C29DF2-AD96-44A2-B6E0-29A241C1B026}"/>
    <cellStyle name="Normal 40 2 2 2 5 3 3" xfId="31574" xr:uid="{8D028CC6-70A9-49B9-A554-12E420B19B0A}"/>
    <cellStyle name="Normal 40 2 2 2 5 4" xfId="41786" xr:uid="{1EA20C9F-74D0-471A-A7BA-C0F606572E9C}"/>
    <cellStyle name="Normal 40 2 2 2 5 5" xfId="26561" xr:uid="{6C2D3CB8-837D-45DC-ADAF-4CC25E6C41E4}"/>
    <cellStyle name="Normal 40 2 2 2 6" xfId="13130" xr:uid="{B0247456-A47D-4280-B698-63C651189529}"/>
    <cellStyle name="Normal 40 2 2 2 6 2" xfId="23173" xr:uid="{AED2D87F-BC14-4D27-B51D-7BD93B38CFD4}"/>
    <cellStyle name="Normal 40 2 2 2 6 2 2" xfId="53487" xr:uid="{003DEED6-ABBE-45C7-9AFE-41CC9A762655}"/>
    <cellStyle name="Normal 40 2 2 2 6 2 3" xfId="38262" xr:uid="{5A87617C-17D3-4867-8FA3-36AB49DBE08E}"/>
    <cellStyle name="Normal 40 2 2 2 6 3" xfId="18154" xr:uid="{E56E6C3E-0FBB-4541-BC26-7206E861C934}"/>
    <cellStyle name="Normal 40 2 2 2 6 3 2" xfId="48470" xr:uid="{E746AEB9-D7FB-4ED5-AC98-5E76D3A98CFF}"/>
    <cellStyle name="Normal 40 2 2 2 6 3 3" xfId="33245" xr:uid="{3FE537B0-EBE6-4870-A42F-C60EF480806C}"/>
    <cellStyle name="Normal 40 2 2 2 6 4" xfId="43457" xr:uid="{D7B4B753-C438-4DF3-8E6C-173C041D7157}"/>
    <cellStyle name="Normal 40 2 2 2 6 5" xfId="28232" xr:uid="{4B673690-54AE-4D18-99C2-D9A5C1E59BF6}"/>
    <cellStyle name="Normal 40 2 2 2 7" xfId="19831" xr:uid="{DE296F6D-5BC7-481E-A964-5B834B5C7A0E}"/>
    <cellStyle name="Normal 40 2 2 2 7 2" xfId="50145" xr:uid="{C5ABB2E7-1953-417D-9531-89B89FEB7901}"/>
    <cellStyle name="Normal 40 2 2 2 7 3" xfId="34920" xr:uid="{F0C8E7A4-2F1B-47CA-9EA8-5E2A8E5F7F63}"/>
    <cellStyle name="Normal 40 2 2 2 8" xfId="14811" xr:uid="{4586BEB9-9F95-4A17-BBCF-3D4C8A11D526}"/>
    <cellStyle name="Normal 40 2 2 2 8 2" xfId="45128" xr:uid="{879E7E28-4061-4D23-9828-29FA83E405D2}"/>
    <cellStyle name="Normal 40 2 2 2 8 3" xfId="29903" xr:uid="{A792520F-A0BC-4A86-AD92-5ADA39430886}"/>
    <cellStyle name="Normal 40 2 2 2 9" xfId="40116" xr:uid="{C849E4C1-9086-42C1-97D9-A258B2CB4458}"/>
    <cellStyle name="Normal 40 2 2 3" xfId="9863" xr:uid="{0B373AE8-8CE9-497B-AC11-1257689C773F}"/>
    <cellStyle name="Normal 40 2 2 3 2" xfId="10283" xr:uid="{FFFF20B6-192F-4B3F-931F-ECD11974D88A}"/>
    <cellStyle name="Normal 40 2 2 3 2 2" xfId="11121" xr:uid="{A4A67736-718F-4615-8BD1-5EB7CF7A082E}"/>
    <cellStyle name="Normal 40 2 2 3 2 2 2" xfId="12808" xr:uid="{76AF58BA-9942-4842-BDE5-BC481E184961}"/>
    <cellStyle name="Normal 40 2 2 3 2 2 2 2" xfId="22860" xr:uid="{4442F976-699C-415A-BCFF-D87FF94B5313}"/>
    <cellStyle name="Normal 40 2 2 3 2 2 2 2 2" xfId="53174" xr:uid="{C0854F9C-A7F2-4738-8D67-1342A4FE2E37}"/>
    <cellStyle name="Normal 40 2 2 3 2 2 2 2 3" xfId="37949" xr:uid="{FEC90E5A-4794-4DBC-9ECD-7068483AC363}"/>
    <cellStyle name="Normal 40 2 2 3 2 2 2 3" xfId="17841" xr:uid="{C3F5B2EC-5B18-4B53-9FE5-EF26A08B3D14}"/>
    <cellStyle name="Normal 40 2 2 3 2 2 2 3 2" xfId="48157" xr:uid="{D633BB76-9D11-4652-8609-A6FAE27DDBA5}"/>
    <cellStyle name="Normal 40 2 2 3 2 2 2 3 3" xfId="32932" xr:uid="{1B7A4E7F-4736-46A7-B779-E12F7E0324F7}"/>
    <cellStyle name="Normal 40 2 2 3 2 2 2 4" xfId="43144" xr:uid="{959330C9-F6CA-43FE-86BB-EAAE0DAAF318}"/>
    <cellStyle name="Normal 40 2 2 3 2 2 2 5" xfId="27919" xr:uid="{120BBFE5-1246-49E7-A58E-AF7EE7A33E45}"/>
    <cellStyle name="Normal 40 2 2 3 2 2 3" xfId="14488" xr:uid="{74018252-6747-4B97-87FD-199884BC59D3}"/>
    <cellStyle name="Normal 40 2 2 3 2 2 3 2" xfId="24531" xr:uid="{A09F9299-30BB-4D02-A532-57F3C911CBD3}"/>
    <cellStyle name="Normal 40 2 2 3 2 2 3 2 2" xfId="54845" xr:uid="{0A0C5567-DB7C-4485-AB2E-84609DF3643F}"/>
    <cellStyle name="Normal 40 2 2 3 2 2 3 2 3" xfId="39620" xr:uid="{9ACDBE80-AC9E-49D3-9381-D6B46C511850}"/>
    <cellStyle name="Normal 40 2 2 3 2 2 3 3" xfId="19512" xr:uid="{5E1B15AA-2231-49CF-9CB8-DE8537489209}"/>
    <cellStyle name="Normal 40 2 2 3 2 2 3 3 2" xfId="49828" xr:uid="{A8BED783-5067-4304-BEE2-917BB52B61C7}"/>
    <cellStyle name="Normal 40 2 2 3 2 2 3 3 3" xfId="34603" xr:uid="{8C41CFA4-FCA9-40E0-89ED-165866B54AA3}"/>
    <cellStyle name="Normal 40 2 2 3 2 2 3 4" xfId="44815" xr:uid="{182646D0-496D-4F34-BC81-FA6F6CEF14B8}"/>
    <cellStyle name="Normal 40 2 2 3 2 2 3 5" xfId="29590" xr:uid="{9E338CE4-5525-41F4-B936-E760B1CA49C6}"/>
    <cellStyle name="Normal 40 2 2 3 2 2 4" xfId="21189" xr:uid="{DA876D79-3D00-4C34-AC4D-B1F719BE1708}"/>
    <cellStyle name="Normal 40 2 2 3 2 2 4 2" xfId="51503" xr:uid="{9E84E723-85AA-4089-A43C-D744AC2EEF11}"/>
    <cellStyle name="Normal 40 2 2 3 2 2 4 3" xfId="36278" xr:uid="{F6A042C5-93F3-44F5-90D8-E3595EF9850F}"/>
    <cellStyle name="Normal 40 2 2 3 2 2 5" xfId="16169" xr:uid="{12601E3F-93FB-4837-BA5E-0FAED1D6083C}"/>
    <cellStyle name="Normal 40 2 2 3 2 2 5 2" xfId="46486" xr:uid="{8485F990-A62D-4990-B2CC-900E1C7CE199}"/>
    <cellStyle name="Normal 40 2 2 3 2 2 5 3" xfId="31261" xr:uid="{13561959-8B69-4313-A322-69F1E7F9A08F}"/>
    <cellStyle name="Normal 40 2 2 3 2 2 6" xfId="41474" xr:uid="{A3870409-2DEE-4612-BE67-AE3C3078243A}"/>
    <cellStyle name="Normal 40 2 2 3 2 2 7" xfId="26248" xr:uid="{5D386538-0A20-4C9C-92DA-506E3B183093}"/>
    <cellStyle name="Normal 40 2 2 3 2 3" xfId="11971" xr:uid="{BFB28D78-02CD-4516-B193-94780E1788C2}"/>
    <cellStyle name="Normal 40 2 2 3 2 3 2" xfId="22024" xr:uid="{1E940596-31EE-4532-B160-8A74A590979B}"/>
    <cellStyle name="Normal 40 2 2 3 2 3 2 2" xfId="52338" xr:uid="{727E1138-9A13-4530-A4F5-FE1C11D3E667}"/>
    <cellStyle name="Normal 40 2 2 3 2 3 2 3" xfId="37113" xr:uid="{F510EBA6-6922-4368-8F70-EF8764ADB8E2}"/>
    <cellStyle name="Normal 40 2 2 3 2 3 3" xfId="17005" xr:uid="{15DB5C2C-B101-49C5-ACC6-D62F6805DD24}"/>
    <cellStyle name="Normal 40 2 2 3 2 3 3 2" xfId="47321" xr:uid="{DA35B224-08D5-4134-8AC3-8FD44A4A1F2E}"/>
    <cellStyle name="Normal 40 2 2 3 2 3 3 3" xfId="32096" xr:uid="{F42FD5B1-EED1-49C8-9C23-ACF31DA7A74D}"/>
    <cellStyle name="Normal 40 2 2 3 2 3 4" xfId="42308" xr:uid="{E813318C-8E39-4C34-82C3-C12B5812A414}"/>
    <cellStyle name="Normal 40 2 2 3 2 3 5" xfId="27083" xr:uid="{335FFD01-D17E-42DD-884E-52B4FB59ED8C}"/>
    <cellStyle name="Normal 40 2 2 3 2 4" xfId="13652" xr:uid="{8FCA53AF-6485-4A44-ACB5-336DE766542C}"/>
    <cellStyle name="Normal 40 2 2 3 2 4 2" xfId="23695" xr:uid="{F5A05157-F440-4336-885B-6928F52744B0}"/>
    <cellStyle name="Normal 40 2 2 3 2 4 2 2" xfId="54009" xr:uid="{C5C65650-0458-463A-ABEC-608023AF98DF}"/>
    <cellStyle name="Normal 40 2 2 3 2 4 2 3" xfId="38784" xr:uid="{11873A42-370C-40F7-B93E-8110ADF25DD2}"/>
    <cellStyle name="Normal 40 2 2 3 2 4 3" xfId="18676" xr:uid="{F7362F38-FFB6-4F9F-9426-DF34FD6CB3B6}"/>
    <cellStyle name="Normal 40 2 2 3 2 4 3 2" xfId="48992" xr:uid="{2C2C901B-3AFC-4888-891A-A8FCA63325C0}"/>
    <cellStyle name="Normal 40 2 2 3 2 4 3 3" xfId="33767" xr:uid="{C6582ADD-FF39-4135-B7D2-AAD7DA5A6273}"/>
    <cellStyle name="Normal 40 2 2 3 2 4 4" xfId="43979" xr:uid="{54938774-EF4F-4B6E-8BD5-5760CB7C3A50}"/>
    <cellStyle name="Normal 40 2 2 3 2 4 5" xfId="28754" xr:uid="{7933247C-9A67-4F0C-BBFE-7C9BB941872F}"/>
    <cellStyle name="Normal 40 2 2 3 2 5" xfId="20353" xr:uid="{235FAD8F-F02E-452B-8D2A-7C48AFFF975D}"/>
    <cellStyle name="Normal 40 2 2 3 2 5 2" xfId="50667" xr:uid="{4567B866-5616-4F7B-8E16-789BFFC1FF39}"/>
    <cellStyle name="Normal 40 2 2 3 2 5 3" xfId="35442" xr:uid="{607FD87B-44D9-401E-8ED3-3A872D7DBA7C}"/>
    <cellStyle name="Normal 40 2 2 3 2 6" xfId="15333" xr:uid="{BA83545A-F3F6-436D-95BC-7D53F2BE88D5}"/>
    <cellStyle name="Normal 40 2 2 3 2 6 2" xfId="45650" xr:uid="{72A384C6-F6EA-497E-AB78-8BD419B92345}"/>
    <cellStyle name="Normal 40 2 2 3 2 6 3" xfId="30425" xr:uid="{53265FCF-5DFE-46FC-A997-0BAB26E367F6}"/>
    <cellStyle name="Normal 40 2 2 3 2 7" xfId="40638" xr:uid="{880BE421-C175-44F8-8538-18A340865C8C}"/>
    <cellStyle name="Normal 40 2 2 3 2 8" xfId="25412" xr:uid="{300E7355-CBE3-4C77-82BF-28E34ABAE24C}"/>
    <cellStyle name="Normal 40 2 2 3 3" xfId="10703" xr:uid="{48B7083E-7A60-481D-8391-9F79B8047293}"/>
    <cellStyle name="Normal 40 2 2 3 3 2" xfId="12390" xr:uid="{3DC011E6-88DD-45D8-9A41-58497BC566A3}"/>
    <cellStyle name="Normal 40 2 2 3 3 2 2" xfId="22442" xr:uid="{E53CB88E-3046-4AF9-B8FF-D498C4CC2FF8}"/>
    <cellStyle name="Normal 40 2 2 3 3 2 2 2" xfId="52756" xr:uid="{DE0605A0-922C-406B-87DC-57B6A3DAC5EF}"/>
    <cellStyle name="Normal 40 2 2 3 3 2 2 3" xfId="37531" xr:uid="{9A942B6C-123B-4BB6-A86C-26C8D1B23F63}"/>
    <cellStyle name="Normal 40 2 2 3 3 2 3" xfId="17423" xr:uid="{A0663786-C030-4740-A7D4-CA52E93AD83F}"/>
    <cellStyle name="Normal 40 2 2 3 3 2 3 2" xfId="47739" xr:uid="{56A1F6D5-EB84-4EFE-90AE-398C396E752A}"/>
    <cellStyle name="Normal 40 2 2 3 3 2 3 3" xfId="32514" xr:uid="{79885051-57B5-4319-A356-0D3DA93AB08E}"/>
    <cellStyle name="Normal 40 2 2 3 3 2 4" xfId="42726" xr:uid="{EC1EEAFE-CAE5-4655-82ED-AFF49E565993}"/>
    <cellStyle name="Normal 40 2 2 3 3 2 5" xfId="27501" xr:uid="{3768ECA5-E3A7-4295-8D33-D233039BD7BF}"/>
    <cellStyle name="Normal 40 2 2 3 3 3" xfId="14070" xr:uid="{791C8EB9-41D7-4801-B899-FA2BD36F48E8}"/>
    <cellStyle name="Normal 40 2 2 3 3 3 2" xfId="24113" xr:uid="{9D9FEA86-E31F-45E9-A828-356FC7159FF2}"/>
    <cellStyle name="Normal 40 2 2 3 3 3 2 2" xfId="54427" xr:uid="{2F02D49D-807F-4590-9DE0-BC106D1E2C39}"/>
    <cellStyle name="Normal 40 2 2 3 3 3 2 3" xfId="39202" xr:uid="{01A8DB35-28EA-48E4-81C7-10F8B0ECC0D3}"/>
    <cellStyle name="Normal 40 2 2 3 3 3 3" xfId="19094" xr:uid="{2DE441DF-CC22-4FF0-9F89-7FB5B56D6A65}"/>
    <cellStyle name="Normal 40 2 2 3 3 3 3 2" xfId="49410" xr:uid="{D55F3221-2CD8-4733-A532-B0F85D2F37ED}"/>
    <cellStyle name="Normal 40 2 2 3 3 3 3 3" xfId="34185" xr:uid="{11AF1115-9906-48D1-AA24-A08EBA2D8430}"/>
    <cellStyle name="Normal 40 2 2 3 3 3 4" xfId="44397" xr:uid="{1EAF72AF-2678-44C8-A51E-A349EE9B2A3F}"/>
    <cellStyle name="Normal 40 2 2 3 3 3 5" xfId="29172" xr:uid="{E88A9009-BD48-41E0-A17F-E29597613086}"/>
    <cellStyle name="Normal 40 2 2 3 3 4" xfId="20771" xr:uid="{E5436FF9-DBB8-461A-B334-13554275C8EF}"/>
    <cellStyle name="Normal 40 2 2 3 3 4 2" xfId="51085" xr:uid="{3EB9CF91-FBE6-4837-8D7D-27D605822E86}"/>
    <cellStyle name="Normal 40 2 2 3 3 4 3" xfId="35860" xr:uid="{D1640C28-4583-4AAA-9594-BD039AF70F78}"/>
    <cellStyle name="Normal 40 2 2 3 3 5" xfId="15751" xr:uid="{90A8E6D4-69D8-4B16-9B75-D9E7C80D109F}"/>
    <cellStyle name="Normal 40 2 2 3 3 5 2" xfId="46068" xr:uid="{B23300E1-8813-4106-8167-696C98513C11}"/>
    <cellStyle name="Normal 40 2 2 3 3 5 3" xfId="30843" xr:uid="{B1A37C34-7B2B-4603-8EFE-A1537287D7CD}"/>
    <cellStyle name="Normal 40 2 2 3 3 6" xfId="41056" xr:uid="{0372E972-52AD-4213-9AE2-544C27121E06}"/>
    <cellStyle name="Normal 40 2 2 3 3 7" xfId="25830" xr:uid="{4FC17883-517C-42FF-9B32-BA06E6E0B142}"/>
    <cellStyle name="Normal 40 2 2 3 4" xfId="11553" xr:uid="{F269815D-2FB7-485D-A9E7-34DC4FB9625A}"/>
    <cellStyle name="Normal 40 2 2 3 4 2" xfId="21606" xr:uid="{F79DA4C0-CACE-49DC-8997-B4D2544A6729}"/>
    <cellStyle name="Normal 40 2 2 3 4 2 2" xfId="51920" xr:uid="{127E5759-EE7C-40D3-A6B8-DA45A1E6714C}"/>
    <cellStyle name="Normal 40 2 2 3 4 2 3" xfId="36695" xr:uid="{2DE9FFF0-5556-47CC-A9EF-C1CAC47290D5}"/>
    <cellStyle name="Normal 40 2 2 3 4 3" xfId="16587" xr:uid="{43A6676E-6E7D-452E-B0DE-603E8374143C}"/>
    <cellStyle name="Normal 40 2 2 3 4 3 2" xfId="46903" xr:uid="{3A2F1E03-DFDD-4CF8-9F86-B7058EBDB07E}"/>
    <cellStyle name="Normal 40 2 2 3 4 3 3" xfId="31678" xr:uid="{4E99688E-E12E-4C3E-AE77-37BADC569199}"/>
    <cellStyle name="Normal 40 2 2 3 4 4" xfId="41890" xr:uid="{A3AF1CBB-AAC1-4633-8DFD-D674BDE92223}"/>
    <cellStyle name="Normal 40 2 2 3 4 5" xfId="26665" xr:uid="{B8EB6AB5-D1ED-4F1A-92F1-F694AE357011}"/>
    <cellStyle name="Normal 40 2 2 3 5" xfId="13234" xr:uid="{CF4359EF-FBC7-42E2-B9F8-39BA776845FE}"/>
    <cellStyle name="Normal 40 2 2 3 5 2" xfId="23277" xr:uid="{25B235EF-BC41-49C3-8F0B-416F3422BE4C}"/>
    <cellStyle name="Normal 40 2 2 3 5 2 2" xfId="53591" xr:uid="{6844C499-C9E8-46D3-85A5-4AB2BD4CCF1B}"/>
    <cellStyle name="Normal 40 2 2 3 5 2 3" xfId="38366" xr:uid="{20EF1A55-ED77-4297-848D-94875B4BC871}"/>
    <cellStyle name="Normal 40 2 2 3 5 3" xfId="18258" xr:uid="{41DAF4B2-19B3-4660-B4A4-3B9C77C50E92}"/>
    <cellStyle name="Normal 40 2 2 3 5 3 2" xfId="48574" xr:uid="{4027AE2D-0BD7-4F4D-B24D-9788BE39DEEA}"/>
    <cellStyle name="Normal 40 2 2 3 5 3 3" xfId="33349" xr:uid="{24DE38A0-2D23-4B99-8EC9-1780256AE2BF}"/>
    <cellStyle name="Normal 40 2 2 3 5 4" xfId="43561" xr:uid="{5B4A6E92-C41B-4A3A-890D-9070EF46ADEC}"/>
    <cellStyle name="Normal 40 2 2 3 5 5" xfId="28336" xr:uid="{4131FF2C-6E33-4E76-8D74-80D7FBE8026F}"/>
    <cellStyle name="Normal 40 2 2 3 6" xfId="19935" xr:uid="{D1E29678-D9D1-4D56-B5D0-1557756FB41C}"/>
    <cellStyle name="Normal 40 2 2 3 6 2" xfId="50249" xr:uid="{C8D16746-1F21-4387-8C9A-01C53D669467}"/>
    <cellStyle name="Normal 40 2 2 3 6 3" xfId="35024" xr:uid="{3783475C-65DF-4B71-BD89-054F65B54623}"/>
    <cellStyle name="Normal 40 2 2 3 7" xfId="14915" xr:uid="{6B4976D9-221A-4779-B0E3-0EF278B0342A}"/>
    <cellStyle name="Normal 40 2 2 3 7 2" xfId="45232" xr:uid="{00486B83-20B3-4C0A-AFC4-AA954284C220}"/>
    <cellStyle name="Normal 40 2 2 3 7 3" xfId="30007" xr:uid="{E9D2DC9B-5D91-4CE2-9F07-5B47BAEB8923}"/>
    <cellStyle name="Normal 40 2 2 3 8" xfId="40220" xr:uid="{0D2DE32E-F7B3-4819-9048-0013FA19FC75}"/>
    <cellStyle name="Normal 40 2 2 3 9" xfId="24994" xr:uid="{FC9172A7-64FD-46E5-A57E-8DFB10250930}"/>
    <cellStyle name="Normal 40 2 2 4" xfId="10075" xr:uid="{D0E36C3B-61E7-40D9-A327-2C372D53E619}"/>
    <cellStyle name="Normal 40 2 2 4 2" xfId="10913" xr:uid="{F08CF512-D646-4065-9E37-280D100A0BAE}"/>
    <cellStyle name="Normal 40 2 2 4 2 2" xfId="12600" xr:uid="{52C7D5FD-EBA2-426F-9019-60CA8415274B}"/>
    <cellStyle name="Normal 40 2 2 4 2 2 2" xfId="22652" xr:uid="{6FBB01E9-1884-4FC2-8BAA-A363B2211D4D}"/>
    <cellStyle name="Normal 40 2 2 4 2 2 2 2" xfId="52966" xr:uid="{EF6223E8-1FDA-489F-96CE-A12F8C0CD0D9}"/>
    <cellStyle name="Normal 40 2 2 4 2 2 2 3" xfId="37741" xr:uid="{8857CD2E-9523-4A9A-A333-EB15B41CEB36}"/>
    <cellStyle name="Normal 40 2 2 4 2 2 3" xfId="17633" xr:uid="{02635DAD-1822-4855-B69A-C4FC0EA7304D}"/>
    <cellStyle name="Normal 40 2 2 4 2 2 3 2" xfId="47949" xr:uid="{42D8E1B1-804A-475B-91BC-0533F9405041}"/>
    <cellStyle name="Normal 40 2 2 4 2 2 3 3" xfId="32724" xr:uid="{E18B9149-4AFB-440C-BB00-D40733D81C96}"/>
    <cellStyle name="Normal 40 2 2 4 2 2 4" xfId="42936" xr:uid="{8C2B5540-2F19-4D8E-80CF-3E36E99E33A2}"/>
    <cellStyle name="Normal 40 2 2 4 2 2 5" xfId="27711" xr:uid="{6DAEA3CA-EB6F-4745-8A0F-34728A7C5FC3}"/>
    <cellStyle name="Normal 40 2 2 4 2 3" xfId="14280" xr:uid="{A32EC6A7-6D92-4DCA-BEB8-337FAE79B87A}"/>
    <cellStyle name="Normal 40 2 2 4 2 3 2" xfId="24323" xr:uid="{D975C816-144F-4D5E-AADA-4F2F1552981F}"/>
    <cellStyle name="Normal 40 2 2 4 2 3 2 2" xfId="54637" xr:uid="{302E894A-C9A7-45EB-A716-4AAEF52E9536}"/>
    <cellStyle name="Normal 40 2 2 4 2 3 2 3" xfId="39412" xr:uid="{F737CA2B-65C7-47DB-887F-89BD2398AFFB}"/>
    <cellStyle name="Normal 40 2 2 4 2 3 3" xfId="19304" xr:uid="{A2E19557-CFBC-4DC6-A26C-CBB4E84A7ABE}"/>
    <cellStyle name="Normal 40 2 2 4 2 3 3 2" xfId="49620" xr:uid="{0E9F3F01-A3E3-446E-8845-A39A43E2494C}"/>
    <cellStyle name="Normal 40 2 2 4 2 3 3 3" xfId="34395" xr:uid="{B3E9CE66-524A-48D3-845C-F3D01AC6240A}"/>
    <cellStyle name="Normal 40 2 2 4 2 3 4" xfId="44607" xr:uid="{522D5485-C1B1-4DF7-8E85-6E748E0EEF97}"/>
    <cellStyle name="Normal 40 2 2 4 2 3 5" xfId="29382" xr:uid="{E2233BE7-1AA7-4C5A-B0CB-7658A4DE706E}"/>
    <cellStyle name="Normal 40 2 2 4 2 4" xfId="20981" xr:uid="{C46DDF61-E25B-42BE-A1AC-F6689BFA912E}"/>
    <cellStyle name="Normal 40 2 2 4 2 4 2" xfId="51295" xr:uid="{3C94ACB7-8DCA-4F6D-A95F-B58972800B80}"/>
    <cellStyle name="Normal 40 2 2 4 2 4 3" xfId="36070" xr:uid="{4886236D-4C9B-439F-A078-232A3665F2F9}"/>
    <cellStyle name="Normal 40 2 2 4 2 5" xfId="15961" xr:uid="{0713391B-95DA-4156-8D77-B31FFE60DED1}"/>
    <cellStyle name="Normal 40 2 2 4 2 5 2" xfId="46278" xr:uid="{7A62C50D-A125-4A0A-9074-F38F44E1C1E3}"/>
    <cellStyle name="Normal 40 2 2 4 2 5 3" xfId="31053" xr:uid="{8B129902-651D-4740-8F6C-E6E4C0FD45BA}"/>
    <cellStyle name="Normal 40 2 2 4 2 6" xfId="41266" xr:uid="{0644AD67-55CE-43BA-84A6-EFFB1F9E1A48}"/>
    <cellStyle name="Normal 40 2 2 4 2 7" xfId="26040" xr:uid="{D079916A-26D3-4C5B-A088-025CC3F6F6DD}"/>
    <cellStyle name="Normal 40 2 2 4 3" xfId="11763" xr:uid="{6B9A4B0F-8DED-4134-97F1-CCD3E1CB77C7}"/>
    <cellStyle name="Normal 40 2 2 4 3 2" xfId="21816" xr:uid="{A88092C8-DB2E-432B-87B3-035E575DBF71}"/>
    <cellStyle name="Normal 40 2 2 4 3 2 2" xfId="52130" xr:uid="{989B0456-214F-4F63-A4FD-48CFFFC0823F}"/>
    <cellStyle name="Normal 40 2 2 4 3 2 3" xfId="36905" xr:uid="{BEEBC7FA-50FB-412B-858A-44A07F9D5355}"/>
    <cellStyle name="Normal 40 2 2 4 3 3" xfId="16797" xr:uid="{3BBB0607-7B27-4DD9-BB2C-354179345FD4}"/>
    <cellStyle name="Normal 40 2 2 4 3 3 2" xfId="47113" xr:uid="{8C6EB56D-1B69-497D-897E-3A963F6C3A63}"/>
    <cellStyle name="Normal 40 2 2 4 3 3 3" xfId="31888" xr:uid="{53B15A2D-1E71-48D1-A063-C34228E858A7}"/>
    <cellStyle name="Normal 40 2 2 4 3 4" xfId="42100" xr:uid="{73173F09-16BF-4009-AA6C-C81CA6851BF8}"/>
    <cellStyle name="Normal 40 2 2 4 3 5" xfId="26875" xr:uid="{5F41A074-C0B2-4E90-B52A-77E5678DB2D7}"/>
    <cellStyle name="Normal 40 2 2 4 4" xfId="13444" xr:uid="{3E4C52CF-52CF-4A89-8D0A-C8E793C11C06}"/>
    <cellStyle name="Normal 40 2 2 4 4 2" xfId="23487" xr:uid="{58277B37-F15D-4795-B073-78481D066035}"/>
    <cellStyle name="Normal 40 2 2 4 4 2 2" xfId="53801" xr:uid="{D821843A-2218-43FB-8C2E-BFFC2DF8F0FD}"/>
    <cellStyle name="Normal 40 2 2 4 4 2 3" xfId="38576" xr:uid="{0B8B6A94-979E-4EF0-90A7-F45645F9C96D}"/>
    <cellStyle name="Normal 40 2 2 4 4 3" xfId="18468" xr:uid="{68AD2498-BF31-4FBF-8137-9193A29B2B1E}"/>
    <cellStyle name="Normal 40 2 2 4 4 3 2" xfId="48784" xr:uid="{3B50E7BD-2B73-49E3-8AF7-5B63C67E392B}"/>
    <cellStyle name="Normal 40 2 2 4 4 3 3" xfId="33559" xr:uid="{5868A940-A0D5-4F4A-9BAF-CA9284212D18}"/>
    <cellStyle name="Normal 40 2 2 4 4 4" xfId="43771" xr:uid="{3C28564B-FFCD-40DB-A090-6E73D402B1CB}"/>
    <cellStyle name="Normal 40 2 2 4 4 5" xfId="28546" xr:uid="{9FD9141B-A1EA-4042-AD0A-71C1E89642D2}"/>
    <cellStyle name="Normal 40 2 2 4 5" xfId="20145" xr:uid="{5C154626-252F-4E75-80DB-C2761FD637C9}"/>
    <cellStyle name="Normal 40 2 2 4 5 2" xfId="50459" xr:uid="{070841BD-2B5D-4844-B2E9-C47F2477A434}"/>
    <cellStyle name="Normal 40 2 2 4 5 3" xfId="35234" xr:uid="{364CFB15-51D4-431B-BD58-828BB1FA0CE2}"/>
    <cellStyle name="Normal 40 2 2 4 6" xfId="15125" xr:uid="{69BB8887-11D5-4C13-A1CA-6D1F9FCFBF14}"/>
    <cellStyle name="Normal 40 2 2 4 6 2" xfId="45442" xr:uid="{FDEC6E6E-FAA5-4315-99A3-CC476F3BE131}"/>
    <cellStyle name="Normal 40 2 2 4 6 3" xfId="30217" xr:uid="{040ECFA8-7720-49C8-8B7A-6C1FD2CA5694}"/>
    <cellStyle name="Normal 40 2 2 4 7" xfId="40430" xr:uid="{33E120BD-4367-464C-89B9-7FD43C1024B1}"/>
    <cellStyle name="Normal 40 2 2 4 8" xfId="25204" xr:uid="{55303E42-8182-4EAC-A4CD-2B60B13C6C9F}"/>
    <cellStyle name="Normal 40 2 2 5" xfId="10495" xr:uid="{9603EEAD-5B95-4247-96C2-056950C4E68D}"/>
    <cellStyle name="Normal 40 2 2 5 2" xfId="12182" xr:uid="{BE0F1BC3-D671-42EA-838F-1795A45A84D2}"/>
    <cellStyle name="Normal 40 2 2 5 2 2" xfId="22234" xr:uid="{6EA72F1F-3FE3-437A-A5FF-7F5F5B13B824}"/>
    <cellStyle name="Normal 40 2 2 5 2 2 2" xfId="52548" xr:uid="{0925B1F3-EA21-42C0-B0E9-B28F4ABC4277}"/>
    <cellStyle name="Normal 40 2 2 5 2 2 3" xfId="37323" xr:uid="{8BB6272F-A19A-48F7-B50F-46378E24572F}"/>
    <cellStyle name="Normal 40 2 2 5 2 3" xfId="17215" xr:uid="{C0864F5B-E436-4582-8620-1000AEBC2434}"/>
    <cellStyle name="Normal 40 2 2 5 2 3 2" xfId="47531" xr:uid="{94B94E6B-A15E-40B0-A28E-3BFFBC764326}"/>
    <cellStyle name="Normal 40 2 2 5 2 3 3" xfId="32306" xr:uid="{393C8EC7-C336-465B-AD99-A691B02B9B67}"/>
    <cellStyle name="Normal 40 2 2 5 2 4" xfId="42518" xr:uid="{541AECC8-E2FD-4D62-B2BF-01C5A0092B8F}"/>
    <cellStyle name="Normal 40 2 2 5 2 5" xfId="27293" xr:uid="{C3DDDCC4-A531-495A-9D6B-127051696496}"/>
    <cellStyle name="Normal 40 2 2 5 3" xfId="13862" xr:uid="{3B178F3E-37B0-438B-8264-1BA56C5CD09A}"/>
    <cellStyle name="Normal 40 2 2 5 3 2" xfId="23905" xr:uid="{38528A20-7C15-4C1B-8423-87B1B4F26FEE}"/>
    <cellStyle name="Normal 40 2 2 5 3 2 2" xfId="54219" xr:uid="{5457D013-DB07-4BB1-8ACD-AAA2F8ECC854}"/>
    <cellStyle name="Normal 40 2 2 5 3 2 3" xfId="38994" xr:uid="{A738A527-F875-4EC7-A6D8-618E05425E75}"/>
    <cellStyle name="Normal 40 2 2 5 3 3" xfId="18886" xr:uid="{C6C7AF44-7AA1-4BE8-8B7F-5AD6B3B25AAC}"/>
    <cellStyle name="Normal 40 2 2 5 3 3 2" xfId="49202" xr:uid="{059FDF0A-3874-488C-8949-A9CA662A014F}"/>
    <cellStyle name="Normal 40 2 2 5 3 3 3" xfId="33977" xr:uid="{83BAB5BB-5056-4AD1-9D5F-A98297E61262}"/>
    <cellStyle name="Normal 40 2 2 5 3 4" xfId="44189" xr:uid="{3CF6669C-2A82-4E67-AFA8-6EAFB48B2348}"/>
    <cellStyle name="Normal 40 2 2 5 3 5" xfId="28964" xr:uid="{BB922FEB-60A9-4856-8CDE-B4C1D432B356}"/>
    <cellStyle name="Normal 40 2 2 5 4" xfId="20563" xr:uid="{6290A132-F047-4F82-85AF-70EAD589744D}"/>
    <cellStyle name="Normal 40 2 2 5 4 2" xfId="50877" xr:uid="{128B5E09-DD78-4AC5-9A7E-BEA1DFE5FF37}"/>
    <cellStyle name="Normal 40 2 2 5 4 3" xfId="35652" xr:uid="{F6A015B1-BE0E-4FE3-9CD0-CC100A7D26B3}"/>
    <cellStyle name="Normal 40 2 2 5 5" xfId="15543" xr:uid="{B9A104D7-236E-40DB-9294-077F72D29751}"/>
    <cellStyle name="Normal 40 2 2 5 5 2" xfId="45860" xr:uid="{5C8372EA-3407-42F6-AF1C-C4696FD51805}"/>
    <cellStyle name="Normal 40 2 2 5 5 3" xfId="30635" xr:uid="{CD94B546-22DF-48C0-85BA-86CA7C7DFFE7}"/>
    <cellStyle name="Normal 40 2 2 5 6" xfId="40848" xr:uid="{B2920E2D-F7BA-4774-B51E-97821C3D9910}"/>
    <cellStyle name="Normal 40 2 2 5 7" xfId="25622" xr:uid="{60ABB06C-9479-46A8-B3A1-2F7F77A1896C}"/>
    <cellStyle name="Normal 40 2 2 6" xfId="11345" xr:uid="{632E3566-DC86-40AC-BEB6-316457D6E122}"/>
    <cellStyle name="Normal 40 2 2 6 2" xfId="21398" xr:uid="{3A3C1848-5549-4BFC-AF17-55056667B7D2}"/>
    <cellStyle name="Normal 40 2 2 6 2 2" xfId="51712" xr:uid="{BA0C4D70-6B26-4F97-82B1-E0C6D16597AD}"/>
    <cellStyle name="Normal 40 2 2 6 2 3" xfId="36487" xr:uid="{A74486C7-F3C6-4F30-96D1-FCA6B8194450}"/>
    <cellStyle name="Normal 40 2 2 6 3" xfId="16379" xr:uid="{96830836-2EDD-48BE-A81B-930805B850F5}"/>
    <cellStyle name="Normal 40 2 2 6 3 2" xfId="46695" xr:uid="{24000EA3-9533-4BD6-B92D-E541E2A4463C}"/>
    <cellStyle name="Normal 40 2 2 6 3 3" xfId="31470" xr:uid="{28FD5904-1EC6-4C75-82B8-BE183E327920}"/>
    <cellStyle name="Normal 40 2 2 6 4" xfId="41682" xr:uid="{8C0EE946-EC58-4F8F-9438-88D91151E6C0}"/>
    <cellStyle name="Normal 40 2 2 6 5" xfId="26457" xr:uid="{7745C660-5977-4541-B06E-3C150D9DFFC9}"/>
    <cellStyle name="Normal 40 2 2 7" xfId="13026" xr:uid="{B2F073F5-322E-4A1E-995A-F081FDAB03A0}"/>
    <cellStyle name="Normal 40 2 2 7 2" xfId="23069" xr:uid="{F72CBEA9-575B-4A7F-B5D8-2085CBA0EA6A}"/>
    <cellStyle name="Normal 40 2 2 7 2 2" xfId="53383" xr:uid="{13C3CDDE-0800-4EDC-83D1-A39237C08D31}"/>
    <cellStyle name="Normal 40 2 2 7 2 3" xfId="38158" xr:uid="{6F5B7641-A202-44CF-9EDA-F3C0FDD83C1A}"/>
    <cellStyle name="Normal 40 2 2 7 3" xfId="18050" xr:uid="{FB0755A5-A927-4E17-92C4-A88A06E070B7}"/>
    <cellStyle name="Normal 40 2 2 7 3 2" xfId="48366" xr:uid="{6E5D8DA7-D6DE-46A8-8906-581E1AFB8B93}"/>
    <cellStyle name="Normal 40 2 2 7 3 3" xfId="33141" xr:uid="{EA36A471-7D5F-4786-B943-47CC85A4C4E2}"/>
    <cellStyle name="Normal 40 2 2 7 4" xfId="43353" xr:uid="{2FA1F0A6-2400-46D1-B52F-72277A66FBD0}"/>
    <cellStyle name="Normal 40 2 2 7 5" xfId="28128" xr:uid="{2CF15044-E868-4977-8526-093C2B69A273}"/>
    <cellStyle name="Normal 40 2 2 8" xfId="19727" xr:uid="{16666BB6-5457-4E01-90A7-51DEA2FA1B93}"/>
    <cellStyle name="Normal 40 2 2 8 2" xfId="50041" xr:uid="{AD906551-E143-4D9F-AD0C-03955BAD1707}"/>
    <cellStyle name="Normal 40 2 2 8 3" xfId="34816" xr:uid="{DD35C211-71D6-4475-9DA4-362CD7D3EC6E}"/>
    <cellStyle name="Normal 40 2 2 9" xfId="14707" xr:uid="{49EC8B92-98B0-4CEB-9208-15EA4912E71C}"/>
    <cellStyle name="Normal 40 2 2 9 2" xfId="45024" xr:uid="{00A14902-D9F7-4646-AC21-A3D17B721B11}"/>
    <cellStyle name="Normal 40 2 2 9 3" xfId="29799" xr:uid="{A92FA619-2D3C-4BA7-A205-571E1B6AB293}"/>
    <cellStyle name="Normal 40 2 3" xfId="9700" xr:uid="{8890A14A-3E14-4679-A5EC-600CD12B75E2}"/>
    <cellStyle name="Normal 40 2 3 10" xfId="24838" xr:uid="{6066E49A-DFD1-4E05-9CD0-B0DE244EC16D}"/>
    <cellStyle name="Normal 40 2 3 2" xfId="9915" xr:uid="{36DC90F9-5C37-4E17-B046-2D922ACDF906}"/>
    <cellStyle name="Normal 40 2 3 2 2" xfId="10335" xr:uid="{6ED0C567-8766-4618-967F-1583ED89F6A1}"/>
    <cellStyle name="Normal 40 2 3 2 2 2" xfId="11173" xr:uid="{5F73744A-FF07-42EE-9ED3-F3E844C7DE87}"/>
    <cellStyle name="Normal 40 2 3 2 2 2 2" xfId="12860" xr:uid="{2636EF8F-CD7A-4F78-9230-D204877F1DBF}"/>
    <cellStyle name="Normal 40 2 3 2 2 2 2 2" xfId="22912" xr:uid="{FD3AAB3A-6BB2-46C4-B445-13E966D0E0DD}"/>
    <cellStyle name="Normal 40 2 3 2 2 2 2 2 2" xfId="53226" xr:uid="{2B562A52-A8F3-428B-8297-AA7EB9376DCA}"/>
    <cellStyle name="Normal 40 2 3 2 2 2 2 2 3" xfId="38001" xr:uid="{A24BBC6C-148A-4CA0-B733-7938CE457043}"/>
    <cellStyle name="Normal 40 2 3 2 2 2 2 3" xfId="17893" xr:uid="{979A144B-5B36-48BA-8A59-31BADCF57602}"/>
    <cellStyle name="Normal 40 2 3 2 2 2 2 3 2" xfId="48209" xr:uid="{CA81D331-8DAA-4CB0-A31B-56D443524890}"/>
    <cellStyle name="Normal 40 2 3 2 2 2 2 3 3" xfId="32984" xr:uid="{4B553C1F-B6F3-4BD6-9BB2-BAC5A69100E1}"/>
    <cellStyle name="Normal 40 2 3 2 2 2 2 4" xfId="43196" xr:uid="{748E11B6-D25A-443A-B766-FE85259A6BAC}"/>
    <cellStyle name="Normal 40 2 3 2 2 2 2 5" xfId="27971" xr:uid="{A768F7D1-8EF1-46BA-B7FF-08C41553470C}"/>
    <cellStyle name="Normal 40 2 3 2 2 2 3" xfId="14540" xr:uid="{5D366BC5-21E9-4562-9D37-DEFFBD986D00}"/>
    <cellStyle name="Normal 40 2 3 2 2 2 3 2" xfId="24583" xr:uid="{1003BDBE-05BF-441B-8AD7-62E4B4189C7E}"/>
    <cellStyle name="Normal 40 2 3 2 2 2 3 2 2" xfId="54897" xr:uid="{E9D77977-8A21-4946-9C11-2856DABFCF13}"/>
    <cellStyle name="Normal 40 2 3 2 2 2 3 2 3" xfId="39672" xr:uid="{FC993253-06ED-4E65-BC81-598C5816CAA1}"/>
    <cellStyle name="Normal 40 2 3 2 2 2 3 3" xfId="19564" xr:uid="{F2DB0820-5307-4BDC-AF3F-9F410829A9C3}"/>
    <cellStyle name="Normal 40 2 3 2 2 2 3 3 2" xfId="49880" xr:uid="{84849269-582E-451E-B2FC-311164121F43}"/>
    <cellStyle name="Normal 40 2 3 2 2 2 3 3 3" xfId="34655" xr:uid="{C8CF619B-5102-4F08-B5E6-40D584829C3B}"/>
    <cellStyle name="Normal 40 2 3 2 2 2 3 4" xfId="44867" xr:uid="{98C33C5C-7741-48F1-865F-F92F319BB05B}"/>
    <cellStyle name="Normal 40 2 3 2 2 2 3 5" xfId="29642" xr:uid="{989A7B30-EA2D-47B2-9B2E-CC6D95AA1B35}"/>
    <cellStyle name="Normal 40 2 3 2 2 2 4" xfId="21241" xr:uid="{D08385C2-4301-4ABB-8F78-C29059956016}"/>
    <cellStyle name="Normal 40 2 3 2 2 2 4 2" xfId="51555" xr:uid="{6F003BEE-2E6B-4450-9AB0-2193BABD2E7C}"/>
    <cellStyle name="Normal 40 2 3 2 2 2 4 3" xfId="36330" xr:uid="{EB1DBA35-6996-48FA-9464-54B2F735DE50}"/>
    <cellStyle name="Normal 40 2 3 2 2 2 5" xfId="16221" xr:uid="{E24050A8-D3F9-41FF-8203-85B52EFEBE3A}"/>
    <cellStyle name="Normal 40 2 3 2 2 2 5 2" xfId="46538" xr:uid="{26428919-0B24-4286-B7F7-64A871B124A6}"/>
    <cellStyle name="Normal 40 2 3 2 2 2 5 3" xfId="31313" xr:uid="{742F9F57-71D8-48BF-A0B0-56183643728A}"/>
    <cellStyle name="Normal 40 2 3 2 2 2 6" xfId="41526" xr:uid="{3439E373-332D-46E3-9586-85D548A0C298}"/>
    <cellStyle name="Normal 40 2 3 2 2 2 7" xfId="26300" xr:uid="{CD62DEF7-4300-448F-8E76-66220599F8AC}"/>
    <cellStyle name="Normal 40 2 3 2 2 3" xfId="12023" xr:uid="{ED1027B3-5B7A-4E2C-85F1-26CEA357E46F}"/>
    <cellStyle name="Normal 40 2 3 2 2 3 2" xfId="22076" xr:uid="{DA48DCA4-2330-4191-8F53-7DFC06F0287B}"/>
    <cellStyle name="Normal 40 2 3 2 2 3 2 2" xfId="52390" xr:uid="{ABB2692F-28EA-4C26-AE31-2A9866D256EB}"/>
    <cellStyle name="Normal 40 2 3 2 2 3 2 3" xfId="37165" xr:uid="{EDABE03E-DEBD-44C4-A46A-11CDF9305A6C}"/>
    <cellStyle name="Normal 40 2 3 2 2 3 3" xfId="17057" xr:uid="{E3F74B70-8216-4211-978D-E5DB09629DC3}"/>
    <cellStyle name="Normal 40 2 3 2 2 3 3 2" xfId="47373" xr:uid="{48722C09-FFFE-48C5-988F-D525E808A22D}"/>
    <cellStyle name="Normal 40 2 3 2 2 3 3 3" xfId="32148" xr:uid="{E8AE687A-5A54-4CFE-8825-8ADB44EAA774}"/>
    <cellStyle name="Normal 40 2 3 2 2 3 4" xfId="42360" xr:uid="{CEB356FC-B527-4AF6-BEDC-DAF98F8F9E8B}"/>
    <cellStyle name="Normal 40 2 3 2 2 3 5" xfId="27135" xr:uid="{1A837AAC-CF6D-40C7-8013-6013E360596C}"/>
    <cellStyle name="Normal 40 2 3 2 2 4" xfId="13704" xr:uid="{328EB553-2657-4672-A32B-483FCFAEC8DA}"/>
    <cellStyle name="Normal 40 2 3 2 2 4 2" xfId="23747" xr:uid="{2FCDD1C4-710D-4B76-9338-9FC7C935E016}"/>
    <cellStyle name="Normal 40 2 3 2 2 4 2 2" xfId="54061" xr:uid="{0FAD5F83-2115-40E0-B8E6-7F8A7BE6D6F8}"/>
    <cellStyle name="Normal 40 2 3 2 2 4 2 3" xfId="38836" xr:uid="{50BFCDCF-45A1-49C5-9461-9530E02AA5AF}"/>
    <cellStyle name="Normal 40 2 3 2 2 4 3" xfId="18728" xr:uid="{48E1C0E7-3EBB-4A6D-9DD7-FBF296E811A3}"/>
    <cellStyle name="Normal 40 2 3 2 2 4 3 2" xfId="49044" xr:uid="{081FCF0E-AB1F-4BF0-A661-923F46D9C41F}"/>
    <cellStyle name="Normal 40 2 3 2 2 4 3 3" xfId="33819" xr:uid="{FE191EC2-90EF-4519-A5B5-FF3D19B85D46}"/>
    <cellStyle name="Normal 40 2 3 2 2 4 4" xfId="44031" xr:uid="{E1C569BE-192C-4925-AD98-DC865527CF02}"/>
    <cellStyle name="Normal 40 2 3 2 2 4 5" xfId="28806" xr:uid="{C5ED7C8E-5CBB-4ACC-8E2C-BB6C7D5B8D7B}"/>
    <cellStyle name="Normal 40 2 3 2 2 5" xfId="20405" xr:uid="{F833A44E-2752-4086-BE08-A6F7136DCD13}"/>
    <cellStyle name="Normal 40 2 3 2 2 5 2" xfId="50719" xr:uid="{328FAD02-53EF-4EB9-A3E2-FB0041647CF1}"/>
    <cellStyle name="Normal 40 2 3 2 2 5 3" xfId="35494" xr:uid="{E5BCB3B1-B638-4E03-B03C-38AD48B43D38}"/>
    <cellStyle name="Normal 40 2 3 2 2 6" xfId="15385" xr:uid="{9A0BC79C-BE5F-4491-840A-234C043F83CB}"/>
    <cellStyle name="Normal 40 2 3 2 2 6 2" xfId="45702" xr:uid="{D37A5CB2-1EAF-4728-BF13-1155C4C46BA0}"/>
    <cellStyle name="Normal 40 2 3 2 2 6 3" xfId="30477" xr:uid="{1D803EC6-F4F2-4305-92D0-66FAACFC5B2B}"/>
    <cellStyle name="Normal 40 2 3 2 2 7" xfId="40690" xr:uid="{C95348FC-C672-4087-82F0-255E2ADAD86B}"/>
    <cellStyle name="Normal 40 2 3 2 2 8" xfId="25464" xr:uid="{3CB56171-CE87-40BC-8AD5-A4E8617C5220}"/>
    <cellStyle name="Normal 40 2 3 2 3" xfId="10755" xr:uid="{DD4439CC-B03C-4128-9E0A-0481F1953A29}"/>
    <cellStyle name="Normal 40 2 3 2 3 2" xfId="12442" xr:uid="{6032708E-AD2D-4F06-BFD3-5A1876A55D56}"/>
    <cellStyle name="Normal 40 2 3 2 3 2 2" xfId="22494" xr:uid="{3B4ECFB9-D362-4353-B37C-EE97EAE107A8}"/>
    <cellStyle name="Normal 40 2 3 2 3 2 2 2" xfId="52808" xr:uid="{19034F64-C1F0-4BA7-9358-3EF40D23C606}"/>
    <cellStyle name="Normal 40 2 3 2 3 2 2 3" xfId="37583" xr:uid="{21E8F2F2-3B5E-464B-8D7F-06948319389A}"/>
    <cellStyle name="Normal 40 2 3 2 3 2 3" xfId="17475" xr:uid="{32FE164B-5E38-41A4-8C88-9FDA30A46BBB}"/>
    <cellStyle name="Normal 40 2 3 2 3 2 3 2" xfId="47791" xr:uid="{137EBF91-4BF9-4B30-91B6-63107321BB16}"/>
    <cellStyle name="Normal 40 2 3 2 3 2 3 3" xfId="32566" xr:uid="{90B75897-0410-45BF-886E-E627696F4043}"/>
    <cellStyle name="Normal 40 2 3 2 3 2 4" xfId="42778" xr:uid="{02237198-2A3E-4380-94DE-37EC1D91C91B}"/>
    <cellStyle name="Normal 40 2 3 2 3 2 5" xfId="27553" xr:uid="{9DD649DE-25E3-4295-80EB-9BB57184DAED}"/>
    <cellStyle name="Normal 40 2 3 2 3 3" xfId="14122" xr:uid="{D24313A1-D5C0-4468-954A-483CF9FCBE75}"/>
    <cellStyle name="Normal 40 2 3 2 3 3 2" xfId="24165" xr:uid="{018EC98C-00D2-4CF1-9207-B17CCEC28D66}"/>
    <cellStyle name="Normal 40 2 3 2 3 3 2 2" xfId="54479" xr:uid="{229EB171-7A47-4DCE-8CD5-BEC117EACA2C}"/>
    <cellStyle name="Normal 40 2 3 2 3 3 2 3" xfId="39254" xr:uid="{D7C4665B-643A-47AF-987A-BC9371B09CF1}"/>
    <cellStyle name="Normal 40 2 3 2 3 3 3" xfId="19146" xr:uid="{2FE26B4E-7F1E-4A67-8477-8CA48F716764}"/>
    <cellStyle name="Normal 40 2 3 2 3 3 3 2" xfId="49462" xr:uid="{1C15FF25-EEAC-4E53-893E-8B60681D2DC2}"/>
    <cellStyle name="Normal 40 2 3 2 3 3 3 3" xfId="34237" xr:uid="{B6AC9728-461A-44E9-80D8-1E1476942B6D}"/>
    <cellStyle name="Normal 40 2 3 2 3 3 4" xfId="44449" xr:uid="{A7322F8C-094B-4501-9B09-943E77B4CD0E}"/>
    <cellStyle name="Normal 40 2 3 2 3 3 5" xfId="29224" xr:uid="{512A36D9-6A34-4D67-B442-A03943E18DF6}"/>
    <cellStyle name="Normal 40 2 3 2 3 4" xfId="20823" xr:uid="{4A9E81C9-B2B9-4D70-9842-69C2D0177E23}"/>
    <cellStyle name="Normal 40 2 3 2 3 4 2" xfId="51137" xr:uid="{3E37E0E9-C0DC-4383-AE4F-912760ECAF4B}"/>
    <cellStyle name="Normal 40 2 3 2 3 4 3" xfId="35912" xr:uid="{6A4CFF06-6F7D-4F97-BE74-4E7AC0966441}"/>
    <cellStyle name="Normal 40 2 3 2 3 5" xfId="15803" xr:uid="{4B8B863E-A5E2-4795-8221-DBC3AA778974}"/>
    <cellStyle name="Normal 40 2 3 2 3 5 2" xfId="46120" xr:uid="{5C534665-E86C-4E54-9FA2-FCF8B65CB4AC}"/>
    <cellStyle name="Normal 40 2 3 2 3 5 3" xfId="30895" xr:uid="{F1ACB32B-CC2B-4931-AB7E-A8DB16600A74}"/>
    <cellStyle name="Normal 40 2 3 2 3 6" xfId="41108" xr:uid="{113AC374-E1DE-4EB6-9148-1C77A5E96F8F}"/>
    <cellStyle name="Normal 40 2 3 2 3 7" xfId="25882" xr:uid="{9AACE098-351A-4758-952B-D4EAE0510B90}"/>
    <cellStyle name="Normal 40 2 3 2 4" xfId="11605" xr:uid="{9F10148D-F0E8-42CE-9407-86ABC194D7AC}"/>
    <cellStyle name="Normal 40 2 3 2 4 2" xfId="21658" xr:uid="{EF2EFECE-5EB1-432D-8749-EA1A3E96B8D1}"/>
    <cellStyle name="Normal 40 2 3 2 4 2 2" xfId="51972" xr:uid="{055ABD55-3A6C-4CF2-99D9-1CF62D044D67}"/>
    <cellStyle name="Normal 40 2 3 2 4 2 3" xfId="36747" xr:uid="{629BD942-1EA8-43D4-8D10-B75F24260219}"/>
    <cellStyle name="Normal 40 2 3 2 4 3" xfId="16639" xr:uid="{817E2635-F549-4378-98BD-F4B10C11B7CE}"/>
    <cellStyle name="Normal 40 2 3 2 4 3 2" xfId="46955" xr:uid="{5CBFE811-82B8-4615-9824-4B5A7F038003}"/>
    <cellStyle name="Normal 40 2 3 2 4 3 3" xfId="31730" xr:uid="{204E717F-0C0A-411A-9CBA-9E678FAC8564}"/>
    <cellStyle name="Normal 40 2 3 2 4 4" xfId="41942" xr:uid="{28501240-96B4-41DF-806A-56BEA4B8B7DD}"/>
    <cellStyle name="Normal 40 2 3 2 4 5" xfId="26717" xr:uid="{793C9BA9-1F7A-423D-A601-E0B76694BD0B}"/>
    <cellStyle name="Normal 40 2 3 2 5" xfId="13286" xr:uid="{E47DB4BA-9DF7-4143-B204-29827356FA2B}"/>
    <cellStyle name="Normal 40 2 3 2 5 2" xfId="23329" xr:uid="{4DD5A8B4-697A-4FF0-B1AB-FD8968075E24}"/>
    <cellStyle name="Normal 40 2 3 2 5 2 2" xfId="53643" xr:uid="{976B59F7-AD1F-45A8-B338-9F82EA2D8D39}"/>
    <cellStyle name="Normal 40 2 3 2 5 2 3" xfId="38418" xr:uid="{1399AA23-FFDD-4C5C-AE75-2ECAAF82DA13}"/>
    <cellStyle name="Normal 40 2 3 2 5 3" xfId="18310" xr:uid="{3E8AA97C-13C7-4942-BFCB-5AAC80600BF7}"/>
    <cellStyle name="Normal 40 2 3 2 5 3 2" xfId="48626" xr:uid="{77992705-62A5-432D-8226-FD1C9E8A42C0}"/>
    <cellStyle name="Normal 40 2 3 2 5 3 3" xfId="33401" xr:uid="{DA1FA952-E913-4676-A953-6F44707A7BE8}"/>
    <cellStyle name="Normal 40 2 3 2 5 4" xfId="43613" xr:uid="{651E0FB6-D649-4765-B7D4-4C556E846BEA}"/>
    <cellStyle name="Normal 40 2 3 2 5 5" xfId="28388" xr:uid="{2141D64B-3B61-40FC-8EC7-F4152E06751F}"/>
    <cellStyle name="Normal 40 2 3 2 6" xfId="19987" xr:uid="{D27B4E33-E96D-4610-8E5F-96F2C0DB7D2D}"/>
    <cellStyle name="Normal 40 2 3 2 6 2" xfId="50301" xr:uid="{E6028B36-403F-4E64-B2CF-04A4F0A90AD5}"/>
    <cellStyle name="Normal 40 2 3 2 6 3" xfId="35076" xr:uid="{B7502716-A9B3-4BD1-9E9C-1591E7845DB8}"/>
    <cellStyle name="Normal 40 2 3 2 7" xfId="14967" xr:uid="{18D7D01D-F6D5-49EE-84B3-868B8EA98875}"/>
    <cellStyle name="Normal 40 2 3 2 7 2" xfId="45284" xr:uid="{9DF8EA10-313D-47DE-8992-CF7D0EE6EA4A}"/>
    <cellStyle name="Normal 40 2 3 2 7 3" xfId="30059" xr:uid="{71244A42-6B6C-4F4E-AEEF-6FC53F79809F}"/>
    <cellStyle name="Normal 40 2 3 2 8" xfId="40272" xr:uid="{6CD55816-9002-4534-8B96-2E62651BC5F2}"/>
    <cellStyle name="Normal 40 2 3 2 9" xfId="25046" xr:uid="{430F4D29-2D29-4556-9076-C47CB7818F0C}"/>
    <cellStyle name="Normal 40 2 3 3" xfId="10127" xr:uid="{E93F600C-924B-414D-82F3-AA578D4F0F33}"/>
    <cellStyle name="Normal 40 2 3 3 2" xfId="10965" xr:uid="{D84F5302-68B9-40DE-8096-246088C1AF03}"/>
    <cellStyle name="Normal 40 2 3 3 2 2" xfId="12652" xr:uid="{39078A4F-2469-47DF-A65E-D56C57EE713E}"/>
    <cellStyle name="Normal 40 2 3 3 2 2 2" xfId="22704" xr:uid="{A7943005-74A0-4593-B442-C23383E3EE4E}"/>
    <cellStyle name="Normal 40 2 3 3 2 2 2 2" xfId="53018" xr:uid="{A2DFA707-DB84-4810-B266-EEEBD12AA227}"/>
    <cellStyle name="Normal 40 2 3 3 2 2 2 3" xfId="37793" xr:uid="{F3EAF49D-D557-44F8-819A-9A39BD5904AB}"/>
    <cellStyle name="Normal 40 2 3 3 2 2 3" xfId="17685" xr:uid="{AB49547E-F303-43CF-8534-FF9674471C6B}"/>
    <cellStyle name="Normal 40 2 3 3 2 2 3 2" xfId="48001" xr:uid="{A3B3F72F-FDCF-4376-B9B0-B7534CF4CD40}"/>
    <cellStyle name="Normal 40 2 3 3 2 2 3 3" xfId="32776" xr:uid="{9A521A1F-4921-422D-89F0-F3B5AABC0D41}"/>
    <cellStyle name="Normal 40 2 3 3 2 2 4" xfId="42988" xr:uid="{D6D1BB9E-4AD4-497D-A54C-9D9DBC085C62}"/>
    <cellStyle name="Normal 40 2 3 3 2 2 5" xfId="27763" xr:uid="{9FF7C936-CF8C-48D9-BCEA-4ED648383B75}"/>
    <cellStyle name="Normal 40 2 3 3 2 3" xfId="14332" xr:uid="{8E40CC2B-9A25-47E3-93B9-559E46C2B1EF}"/>
    <cellStyle name="Normal 40 2 3 3 2 3 2" xfId="24375" xr:uid="{3DB9E1BD-0D7A-4A45-B535-96F7F88A6E54}"/>
    <cellStyle name="Normal 40 2 3 3 2 3 2 2" xfId="54689" xr:uid="{F643DCE0-BD04-43A9-BECB-900C055B0C54}"/>
    <cellStyle name="Normal 40 2 3 3 2 3 2 3" xfId="39464" xr:uid="{C1D045A8-6D1F-4B51-A493-5BC97BC89728}"/>
    <cellStyle name="Normal 40 2 3 3 2 3 3" xfId="19356" xr:uid="{E8332ADE-5302-4FBB-978C-73A32F592A77}"/>
    <cellStyle name="Normal 40 2 3 3 2 3 3 2" xfId="49672" xr:uid="{1C884717-1AEC-4B55-8A3E-B20B352DCCC2}"/>
    <cellStyle name="Normal 40 2 3 3 2 3 3 3" xfId="34447" xr:uid="{150EEA15-0659-46D2-BCE8-42033DF8944B}"/>
    <cellStyle name="Normal 40 2 3 3 2 3 4" xfId="44659" xr:uid="{CD0DA4A5-37F7-439F-AC18-86D87BF123A2}"/>
    <cellStyle name="Normal 40 2 3 3 2 3 5" xfId="29434" xr:uid="{FE859E31-4A87-4E3C-804C-6884C11ABE41}"/>
    <cellStyle name="Normal 40 2 3 3 2 4" xfId="21033" xr:uid="{19D77DBC-68F7-4AC7-BCC2-AD403BEAC1D1}"/>
    <cellStyle name="Normal 40 2 3 3 2 4 2" xfId="51347" xr:uid="{CF2108CC-389D-483A-8E34-35EA0154AD10}"/>
    <cellStyle name="Normal 40 2 3 3 2 4 3" xfId="36122" xr:uid="{C721822D-1325-411F-ACE0-A75FEC9BD387}"/>
    <cellStyle name="Normal 40 2 3 3 2 5" xfId="16013" xr:uid="{E34E3ABE-AAE4-41FA-B1CA-69E360CA1076}"/>
    <cellStyle name="Normal 40 2 3 3 2 5 2" xfId="46330" xr:uid="{40AE7DA4-359B-472F-A179-F6A22A713214}"/>
    <cellStyle name="Normal 40 2 3 3 2 5 3" xfId="31105" xr:uid="{63BB8E60-B36A-4564-8CA5-875C3B25F936}"/>
    <cellStyle name="Normal 40 2 3 3 2 6" xfId="41318" xr:uid="{688482D5-F47C-4A5D-A946-00E5C933F92B}"/>
    <cellStyle name="Normal 40 2 3 3 2 7" xfId="26092" xr:uid="{88F75525-B4E3-44AC-B449-708D95B1C9F8}"/>
    <cellStyle name="Normal 40 2 3 3 3" xfId="11815" xr:uid="{0CA5DD76-A017-41BE-A39E-CD7AC1618C83}"/>
    <cellStyle name="Normal 40 2 3 3 3 2" xfId="21868" xr:uid="{BE33AB61-D4EE-4BC7-B6C6-D5328AC0605A}"/>
    <cellStyle name="Normal 40 2 3 3 3 2 2" xfId="52182" xr:uid="{B856667F-C47D-4950-A080-2FE221AEC0FB}"/>
    <cellStyle name="Normal 40 2 3 3 3 2 3" xfId="36957" xr:uid="{AC8E309A-A826-4DF1-BA87-07B477E370EE}"/>
    <cellStyle name="Normal 40 2 3 3 3 3" xfId="16849" xr:uid="{F5414ECC-DD65-4296-9075-7266C5235E23}"/>
    <cellStyle name="Normal 40 2 3 3 3 3 2" xfId="47165" xr:uid="{EE8180F8-1AF2-438B-80AA-F53A012F7CDC}"/>
    <cellStyle name="Normal 40 2 3 3 3 3 3" xfId="31940" xr:uid="{E505D9A4-AF41-449D-AE6B-EA716EFB351C}"/>
    <cellStyle name="Normal 40 2 3 3 3 4" xfId="42152" xr:uid="{E8B8FB10-46C3-47DA-B9BD-E608B4CDA266}"/>
    <cellStyle name="Normal 40 2 3 3 3 5" xfId="26927" xr:uid="{B4C4182E-797F-48BF-BEE2-E63F9251517B}"/>
    <cellStyle name="Normal 40 2 3 3 4" xfId="13496" xr:uid="{7F160E62-0794-46DF-9BE6-93E7E1D31586}"/>
    <cellStyle name="Normal 40 2 3 3 4 2" xfId="23539" xr:uid="{69345B07-BAE0-4B0E-A985-755BB1B2A4ED}"/>
    <cellStyle name="Normal 40 2 3 3 4 2 2" xfId="53853" xr:uid="{5438832A-3C9D-400A-8B8D-C50E4056885C}"/>
    <cellStyle name="Normal 40 2 3 3 4 2 3" xfId="38628" xr:uid="{56AB2F58-7137-4C01-BA96-70529F3EDCB0}"/>
    <cellStyle name="Normal 40 2 3 3 4 3" xfId="18520" xr:uid="{AF87B4D8-633D-458D-B800-A0C95C269764}"/>
    <cellStyle name="Normal 40 2 3 3 4 3 2" xfId="48836" xr:uid="{6F87258D-A249-48F8-990D-FD7471B1303A}"/>
    <cellStyle name="Normal 40 2 3 3 4 3 3" xfId="33611" xr:uid="{46ADCD06-E543-4B71-90A0-78088CCAE5E0}"/>
    <cellStyle name="Normal 40 2 3 3 4 4" xfId="43823" xr:uid="{3B84C56C-660B-4FA2-A185-876A3C92B738}"/>
    <cellStyle name="Normal 40 2 3 3 4 5" xfId="28598" xr:uid="{2E3340F7-2F9B-4519-8C66-03D6F025775F}"/>
    <cellStyle name="Normal 40 2 3 3 5" xfId="20197" xr:uid="{0EFDC225-6D2C-436E-A2DB-A1217F45625B}"/>
    <cellStyle name="Normal 40 2 3 3 5 2" xfId="50511" xr:uid="{46FEAF89-3219-433F-9A35-937A130A8CF1}"/>
    <cellStyle name="Normal 40 2 3 3 5 3" xfId="35286" xr:uid="{355FBC8F-A9AD-4A9E-AA0B-43FAA1627F7C}"/>
    <cellStyle name="Normal 40 2 3 3 6" xfId="15177" xr:uid="{F237BFDE-B516-4B12-81D4-2B8D21660B5D}"/>
    <cellStyle name="Normal 40 2 3 3 6 2" xfId="45494" xr:uid="{53F17372-82E3-49C7-AE7B-0509E4BFAB2A}"/>
    <cellStyle name="Normal 40 2 3 3 6 3" xfId="30269" xr:uid="{FB4AF39B-C505-489C-AF15-F10C02CFABA3}"/>
    <cellStyle name="Normal 40 2 3 3 7" xfId="40482" xr:uid="{577AC9B2-39D5-43B7-B94C-2F394D59593E}"/>
    <cellStyle name="Normal 40 2 3 3 8" xfId="25256" xr:uid="{5C1B8BA2-D7FB-4EC1-836F-9CB69A95EFF7}"/>
    <cellStyle name="Normal 40 2 3 4" xfId="10547" xr:uid="{30CC1544-4396-43C6-AA89-AD65DD93A8D5}"/>
    <cellStyle name="Normal 40 2 3 4 2" xfId="12234" xr:uid="{0E9EC6DC-AC21-460E-B24F-2A85B9CB37BC}"/>
    <cellStyle name="Normal 40 2 3 4 2 2" xfId="22286" xr:uid="{9D6A6F61-2524-425D-A40C-CB1AF46C9F60}"/>
    <cellStyle name="Normal 40 2 3 4 2 2 2" xfId="52600" xr:uid="{DA7C22E2-B050-416C-8EAD-46ED498F7F78}"/>
    <cellStyle name="Normal 40 2 3 4 2 2 3" xfId="37375" xr:uid="{6C49D09C-E7EC-45FB-87B3-856331A310E2}"/>
    <cellStyle name="Normal 40 2 3 4 2 3" xfId="17267" xr:uid="{A1F53F21-EB25-440F-8BC1-55D27F107930}"/>
    <cellStyle name="Normal 40 2 3 4 2 3 2" xfId="47583" xr:uid="{152BC7B7-9395-4E12-B8F5-6EA3E705E202}"/>
    <cellStyle name="Normal 40 2 3 4 2 3 3" xfId="32358" xr:uid="{325F2D4C-D273-4506-9855-E98E851C0DAD}"/>
    <cellStyle name="Normal 40 2 3 4 2 4" xfId="42570" xr:uid="{A489CA9C-C64A-4F19-B66C-FF0F0322520E}"/>
    <cellStyle name="Normal 40 2 3 4 2 5" xfId="27345" xr:uid="{B5CC07BD-C622-4057-9F4D-F8AA87430AFD}"/>
    <cellStyle name="Normal 40 2 3 4 3" xfId="13914" xr:uid="{32300946-930B-4346-B10C-38493207E62C}"/>
    <cellStyle name="Normal 40 2 3 4 3 2" xfId="23957" xr:uid="{53EAB7C5-DDB3-43D4-A57A-58F3749DD79D}"/>
    <cellStyle name="Normal 40 2 3 4 3 2 2" xfId="54271" xr:uid="{7C81F7DE-365C-4E0E-8B9A-3ADF5876E8E8}"/>
    <cellStyle name="Normal 40 2 3 4 3 2 3" xfId="39046" xr:uid="{5C48739A-995C-4B08-9596-CE4FEB023628}"/>
    <cellStyle name="Normal 40 2 3 4 3 3" xfId="18938" xr:uid="{5AC07C4D-6AF2-41C8-AE0B-926E536E468B}"/>
    <cellStyle name="Normal 40 2 3 4 3 3 2" xfId="49254" xr:uid="{8C9802D6-98D0-4F09-9D00-0FF5062C3C6B}"/>
    <cellStyle name="Normal 40 2 3 4 3 3 3" xfId="34029" xr:uid="{EBB2DA85-CE5B-48C6-86E1-AEAE473090BC}"/>
    <cellStyle name="Normal 40 2 3 4 3 4" xfId="44241" xr:uid="{9B381D10-E3CF-485C-9894-AF3DCB71C111}"/>
    <cellStyle name="Normal 40 2 3 4 3 5" xfId="29016" xr:uid="{E1AFD744-61D6-416A-985C-E3CAAE76456A}"/>
    <cellStyle name="Normal 40 2 3 4 4" xfId="20615" xr:uid="{F7676167-A5E8-4F13-A7D3-88D17F7505A9}"/>
    <cellStyle name="Normal 40 2 3 4 4 2" xfId="50929" xr:uid="{C13A70EA-F0DE-44D1-B05B-F291BFCAB5AA}"/>
    <cellStyle name="Normal 40 2 3 4 4 3" xfId="35704" xr:uid="{161847CF-45DC-4F36-B6ED-A97BB86400E4}"/>
    <cellStyle name="Normal 40 2 3 4 5" xfId="15595" xr:uid="{D9CCA5D0-E444-4E2A-B00E-AF74985C4ED0}"/>
    <cellStyle name="Normal 40 2 3 4 5 2" xfId="45912" xr:uid="{DDA591D1-96DC-4E2E-8252-DD3D168B53E7}"/>
    <cellStyle name="Normal 40 2 3 4 5 3" xfId="30687" xr:uid="{EFBA8C58-0922-422B-A55C-9D17520924F2}"/>
    <cellStyle name="Normal 40 2 3 4 6" xfId="40900" xr:uid="{BCF9E4E2-BE03-47A6-BED7-49B07DAEEA02}"/>
    <cellStyle name="Normal 40 2 3 4 7" xfId="25674" xr:uid="{1D646EE4-8858-4CE9-A958-03453D229D41}"/>
    <cellStyle name="Normal 40 2 3 5" xfId="11397" xr:uid="{8236AEAB-D118-4BC5-8B34-6E32439CFA03}"/>
    <cellStyle name="Normal 40 2 3 5 2" xfId="21450" xr:uid="{ABBFB148-3CED-4D81-B83D-7B1B2F993616}"/>
    <cellStyle name="Normal 40 2 3 5 2 2" xfId="51764" xr:uid="{325492C4-8D83-4B97-ADED-F7B7874FCD58}"/>
    <cellStyle name="Normal 40 2 3 5 2 3" xfId="36539" xr:uid="{FAE5C2A5-4DDE-419D-8599-3FA51036D90C}"/>
    <cellStyle name="Normal 40 2 3 5 3" xfId="16431" xr:uid="{08867DB6-A6FF-420B-BA78-F3EDB653B30B}"/>
    <cellStyle name="Normal 40 2 3 5 3 2" xfId="46747" xr:uid="{914E9627-6D86-4AB1-8E94-9A596C44AFEC}"/>
    <cellStyle name="Normal 40 2 3 5 3 3" xfId="31522" xr:uid="{A58D3C91-A966-4575-BE84-FFED5B295B57}"/>
    <cellStyle name="Normal 40 2 3 5 4" xfId="41734" xr:uid="{1D96EAA4-5D25-4031-ACB4-AA7870A6849E}"/>
    <cellStyle name="Normal 40 2 3 5 5" xfId="26509" xr:uid="{5753A0F3-D272-4215-BB60-BA892434F711}"/>
    <cellStyle name="Normal 40 2 3 6" xfId="13078" xr:uid="{DB3A0B8C-348B-4F99-AC5A-CD9A26AFEA79}"/>
    <cellStyle name="Normal 40 2 3 6 2" xfId="23121" xr:uid="{35456478-C26D-453C-AD34-901866CAB4ED}"/>
    <cellStyle name="Normal 40 2 3 6 2 2" xfId="53435" xr:uid="{37323F9E-DE09-4394-81DD-C952D672CC03}"/>
    <cellStyle name="Normal 40 2 3 6 2 3" xfId="38210" xr:uid="{25A23694-00F9-48D0-9D93-ED8238616DA3}"/>
    <cellStyle name="Normal 40 2 3 6 3" xfId="18102" xr:uid="{D720E109-05DE-4D11-88B9-F0D658EDB8BA}"/>
    <cellStyle name="Normal 40 2 3 6 3 2" xfId="48418" xr:uid="{09CCD6CE-F0B8-416A-87B4-5AF13E4A0168}"/>
    <cellStyle name="Normal 40 2 3 6 3 3" xfId="33193" xr:uid="{D76E7A9E-78CD-4F5D-886A-904C53BA0232}"/>
    <cellStyle name="Normal 40 2 3 6 4" xfId="43405" xr:uid="{C8CE4EB0-8D08-4AED-B1B6-836BE1CBFA45}"/>
    <cellStyle name="Normal 40 2 3 6 5" xfId="28180" xr:uid="{25BCA15E-1FFA-4932-8A35-40BF3DB0E86E}"/>
    <cellStyle name="Normal 40 2 3 7" xfId="19779" xr:uid="{BD354BD0-38B7-478D-931B-AA0BD20A8872}"/>
    <cellStyle name="Normal 40 2 3 7 2" xfId="50093" xr:uid="{74B55F18-4B46-4995-8316-45A5C53E4485}"/>
    <cellStyle name="Normal 40 2 3 7 3" xfId="34868" xr:uid="{E05F3BC4-3ABC-479F-87C6-F9B33E4CDF2A}"/>
    <cellStyle name="Normal 40 2 3 8" xfId="14759" xr:uid="{C7E959DF-D200-4188-97DB-20B5A86EFC21}"/>
    <cellStyle name="Normal 40 2 3 8 2" xfId="45076" xr:uid="{84ED88A1-17E2-4431-AC8F-BC40139A27BC}"/>
    <cellStyle name="Normal 40 2 3 8 3" xfId="29851" xr:uid="{66AE542F-919A-474E-8EE1-6B9070F6B952}"/>
    <cellStyle name="Normal 40 2 3 9" xfId="40065" xr:uid="{93CE67E4-B37D-4640-8112-D6C8B7E3C273}"/>
    <cellStyle name="Normal 40 2 4" xfId="9810" xr:uid="{B32027AB-08B5-4DC5-BC3B-9BC629128C6A}"/>
    <cellStyle name="Normal 40 2 4 2" xfId="10231" xr:uid="{7FF0717C-C7C8-4DC1-AB72-FF9F8A6CC40C}"/>
    <cellStyle name="Normal 40 2 4 2 2" xfId="11069" xr:uid="{A3A2D4A6-D77B-44FE-91DF-00E3ACBAEC97}"/>
    <cellStyle name="Normal 40 2 4 2 2 2" xfId="12756" xr:uid="{698CE197-3CA8-482C-AABD-B6BEC4CDB912}"/>
    <cellStyle name="Normal 40 2 4 2 2 2 2" xfId="22808" xr:uid="{78750F02-E74D-42A1-B835-4D4B94F97CE2}"/>
    <cellStyle name="Normal 40 2 4 2 2 2 2 2" xfId="53122" xr:uid="{8717FB6E-1B96-4458-88C6-6E06C7781BBB}"/>
    <cellStyle name="Normal 40 2 4 2 2 2 2 3" xfId="37897" xr:uid="{91BADE0A-13D1-4F28-AF8A-01E31574CEF2}"/>
    <cellStyle name="Normal 40 2 4 2 2 2 3" xfId="17789" xr:uid="{6CFA4890-DBF8-4E78-88DB-CE223144DBBB}"/>
    <cellStyle name="Normal 40 2 4 2 2 2 3 2" xfId="48105" xr:uid="{CE22785B-5032-4FE8-9E0B-0DD4F431BAC5}"/>
    <cellStyle name="Normal 40 2 4 2 2 2 3 3" xfId="32880" xr:uid="{39A10A76-44D2-44D1-B378-434E92DDD8D6}"/>
    <cellStyle name="Normal 40 2 4 2 2 2 4" xfId="43092" xr:uid="{FB8A5EDE-2C5E-4D08-A5D4-3743AA2A7DC5}"/>
    <cellStyle name="Normal 40 2 4 2 2 2 5" xfId="27867" xr:uid="{09E71B82-AB38-4F69-8D41-A449C94CF18E}"/>
    <cellStyle name="Normal 40 2 4 2 2 3" xfId="14436" xr:uid="{CD714289-BB0B-418A-B814-CA63AC750EB3}"/>
    <cellStyle name="Normal 40 2 4 2 2 3 2" xfId="24479" xr:uid="{E50ADAE7-D5E6-4670-8260-07C904DDA19F}"/>
    <cellStyle name="Normal 40 2 4 2 2 3 2 2" xfId="54793" xr:uid="{6A6AD775-90CB-416F-9651-481B4394E179}"/>
    <cellStyle name="Normal 40 2 4 2 2 3 2 3" xfId="39568" xr:uid="{BD14BA74-5E76-478A-A350-EBD4FA32F62A}"/>
    <cellStyle name="Normal 40 2 4 2 2 3 3" xfId="19460" xr:uid="{5F5B2B2F-CDB5-494D-851E-267563F8CE3F}"/>
    <cellStyle name="Normal 40 2 4 2 2 3 3 2" xfId="49776" xr:uid="{24D28FAA-3EF7-4FEF-A550-79CD8FCF4C72}"/>
    <cellStyle name="Normal 40 2 4 2 2 3 3 3" xfId="34551" xr:uid="{AF777799-51D5-4BAF-8008-4F6A3A7D56F5}"/>
    <cellStyle name="Normal 40 2 4 2 2 3 4" xfId="44763" xr:uid="{F9F7FDAB-F7BC-44CA-AA12-E41D0C1D2759}"/>
    <cellStyle name="Normal 40 2 4 2 2 3 5" xfId="29538" xr:uid="{15548F02-5869-4887-87E7-7A81CAE0A59F}"/>
    <cellStyle name="Normal 40 2 4 2 2 4" xfId="21137" xr:uid="{68526A74-27D5-4FC4-B9A5-AF8BD184D56F}"/>
    <cellStyle name="Normal 40 2 4 2 2 4 2" xfId="51451" xr:uid="{510E27BF-4136-4AFD-9FC0-331351BF8E88}"/>
    <cellStyle name="Normal 40 2 4 2 2 4 3" xfId="36226" xr:uid="{308D5268-7139-4069-8BE6-8983CFF55BBF}"/>
    <cellStyle name="Normal 40 2 4 2 2 5" xfId="16117" xr:uid="{77772F5C-038F-4320-B120-43ABAD052F5F}"/>
    <cellStyle name="Normal 40 2 4 2 2 5 2" xfId="46434" xr:uid="{988E9A1A-698D-4C76-9EA2-F9CB0A18DDA6}"/>
    <cellStyle name="Normal 40 2 4 2 2 5 3" xfId="31209" xr:uid="{2E33E45D-84A5-4923-BDAE-645D4B4BAFD0}"/>
    <cellStyle name="Normal 40 2 4 2 2 6" xfId="41422" xr:uid="{61FF5409-F1B6-4C2C-A533-F0EDFA1C64BA}"/>
    <cellStyle name="Normal 40 2 4 2 2 7" xfId="26196" xr:uid="{B188550F-E1A5-4235-B511-0E77239D7947}"/>
    <cellStyle name="Normal 40 2 4 2 3" xfId="11919" xr:uid="{58931239-98D6-4719-B2F5-EE4774ECB61A}"/>
    <cellStyle name="Normal 40 2 4 2 3 2" xfId="21972" xr:uid="{5CF25345-7F31-49E2-8E5D-8FCDBA70AA78}"/>
    <cellStyle name="Normal 40 2 4 2 3 2 2" xfId="52286" xr:uid="{17EA2F30-32D2-44CC-8871-07AD0D8A4A0B}"/>
    <cellStyle name="Normal 40 2 4 2 3 2 3" xfId="37061" xr:uid="{71DD22F1-B4FC-4291-B268-C0E44AC331F1}"/>
    <cellStyle name="Normal 40 2 4 2 3 3" xfId="16953" xr:uid="{B1721267-FFDE-455A-B716-BB37858E56BB}"/>
    <cellStyle name="Normal 40 2 4 2 3 3 2" xfId="47269" xr:uid="{632848A2-DA85-4364-80C9-3289077989F7}"/>
    <cellStyle name="Normal 40 2 4 2 3 3 3" xfId="32044" xr:uid="{0C70E530-DD64-44C7-ACB8-715AE2696058}"/>
    <cellStyle name="Normal 40 2 4 2 3 4" xfId="42256" xr:uid="{CD409F80-7208-44CB-9B65-165DB0961DAF}"/>
    <cellStyle name="Normal 40 2 4 2 3 5" xfId="27031" xr:uid="{81E2727A-258A-41B8-906A-C0D308D14773}"/>
    <cellStyle name="Normal 40 2 4 2 4" xfId="13600" xr:uid="{D325915C-ACC6-4FFC-852B-C4C12A0B417A}"/>
    <cellStyle name="Normal 40 2 4 2 4 2" xfId="23643" xr:uid="{64ED9B5F-B7E7-43C6-8063-9A032E8DB898}"/>
    <cellStyle name="Normal 40 2 4 2 4 2 2" xfId="53957" xr:uid="{826C5BEE-A864-4869-95FF-D7BF3C5C3BEB}"/>
    <cellStyle name="Normal 40 2 4 2 4 2 3" xfId="38732" xr:uid="{F94FAECB-E852-493C-9914-84A6154F86FD}"/>
    <cellStyle name="Normal 40 2 4 2 4 3" xfId="18624" xr:uid="{0D09FED8-F9EC-4D5A-B733-4FB5895A462E}"/>
    <cellStyle name="Normal 40 2 4 2 4 3 2" xfId="48940" xr:uid="{0DA70D73-CAF8-4941-A7DA-EFA0A047BF27}"/>
    <cellStyle name="Normal 40 2 4 2 4 3 3" xfId="33715" xr:uid="{B2E828EB-969C-49CC-B8F3-C792676F5EF3}"/>
    <cellStyle name="Normal 40 2 4 2 4 4" xfId="43927" xr:uid="{46EB9F11-3AF1-4CAF-B197-55AE3ABEB96B}"/>
    <cellStyle name="Normal 40 2 4 2 4 5" xfId="28702" xr:uid="{BC3D9394-E609-45E8-875C-E8E7BD718725}"/>
    <cellStyle name="Normal 40 2 4 2 5" xfId="20301" xr:uid="{D3F332CC-6FEE-4060-ACAF-955610D05A56}"/>
    <cellStyle name="Normal 40 2 4 2 5 2" xfId="50615" xr:uid="{51AE28BA-0AA5-43A6-9D20-A04BC7AE7EAE}"/>
    <cellStyle name="Normal 40 2 4 2 5 3" xfId="35390" xr:uid="{2627A44B-F4AF-40EB-9618-9A41A2FF12FB}"/>
    <cellStyle name="Normal 40 2 4 2 6" xfId="15281" xr:uid="{55AD0FB5-0B4A-4CD1-93EA-CFDE574CE5FA}"/>
    <cellStyle name="Normal 40 2 4 2 6 2" xfId="45598" xr:uid="{F6D89098-8083-4652-A65D-C9F4109FE3BE}"/>
    <cellStyle name="Normal 40 2 4 2 6 3" xfId="30373" xr:uid="{68451F01-1B45-4A34-8FDE-2EA0ECA727A8}"/>
    <cellStyle name="Normal 40 2 4 2 7" xfId="40586" xr:uid="{8534C495-5CD1-4075-AE16-4C4928D4682E}"/>
    <cellStyle name="Normal 40 2 4 2 8" xfId="25360" xr:uid="{7625FE88-17BA-4F1F-8F19-959B6728FD0F}"/>
    <cellStyle name="Normal 40 2 4 3" xfId="10651" xr:uid="{70AD9BC9-84E7-4108-87F6-2AB517EF9229}"/>
    <cellStyle name="Normal 40 2 4 3 2" xfId="12338" xr:uid="{9CA0F6F7-72AD-48D3-9AF1-5F4CC4F4D1AC}"/>
    <cellStyle name="Normal 40 2 4 3 2 2" xfId="22390" xr:uid="{2961193C-FFE6-4FA1-8253-C9A563995131}"/>
    <cellStyle name="Normal 40 2 4 3 2 2 2" xfId="52704" xr:uid="{9DB8B2D4-98E7-4075-8A7E-7F19E09715C5}"/>
    <cellStyle name="Normal 40 2 4 3 2 2 3" xfId="37479" xr:uid="{5C0421E6-AFFD-4C75-BB74-DBB59F4077EA}"/>
    <cellStyle name="Normal 40 2 4 3 2 3" xfId="17371" xr:uid="{8FFCFB51-C34A-4CD4-B41B-DB2801595B37}"/>
    <cellStyle name="Normal 40 2 4 3 2 3 2" xfId="47687" xr:uid="{A5F401B6-4E27-48D5-B5AE-85A6EDACE0B0}"/>
    <cellStyle name="Normal 40 2 4 3 2 3 3" xfId="32462" xr:uid="{5B12EA0D-07CB-4D35-8824-A847D8F482CA}"/>
    <cellStyle name="Normal 40 2 4 3 2 4" xfId="42674" xr:uid="{74ADFB7B-2BC7-4D98-AF54-1513656E7C33}"/>
    <cellStyle name="Normal 40 2 4 3 2 5" xfId="27449" xr:uid="{FDCDA585-BB9B-4C87-910F-7DB1779765D1}"/>
    <cellStyle name="Normal 40 2 4 3 3" xfId="14018" xr:uid="{5897A451-2238-4E50-A97F-8A3BC47EA4CF}"/>
    <cellStyle name="Normal 40 2 4 3 3 2" xfId="24061" xr:uid="{F0F0B1B1-96B8-4142-BFAD-986B8E4B9E08}"/>
    <cellStyle name="Normal 40 2 4 3 3 2 2" xfId="54375" xr:uid="{6524F26C-3A20-4019-8BB8-A9D60EE06BE5}"/>
    <cellStyle name="Normal 40 2 4 3 3 2 3" xfId="39150" xr:uid="{2877C218-B8D5-4A06-93EF-143664381604}"/>
    <cellStyle name="Normal 40 2 4 3 3 3" xfId="19042" xr:uid="{DDEA0AEE-DE61-4574-816B-DA73DE2D1C2C}"/>
    <cellStyle name="Normal 40 2 4 3 3 3 2" xfId="49358" xr:uid="{EADAFA85-5597-4339-B146-7BC298A3EC51}"/>
    <cellStyle name="Normal 40 2 4 3 3 3 3" xfId="34133" xr:uid="{5E0C4118-B5A9-49A7-8AD2-9B0C03631FD1}"/>
    <cellStyle name="Normal 40 2 4 3 3 4" xfId="44345" xr:uid="{8C2EEEFD-8997-4A45-A1EB-863D7367FF69}"/>
    <cellStyle name="Normal 40 2 4 3 3 5" xfId="29120" xr:uid="{086C21CD-04F8-4C9F-9E6E-625838E01826}"/>
    <cellStyle name="Normal 40 2 4 3 4" xfId="20719" xr:uid="{60A7838B-05B0-4E79-991C-1B9A031F73D2}"/>
    <cellStyle name="Normal 40 2 4 3 4 2" xfId="51033" xr:uid="{2CDE450C-5C18-4843-8DB4-B5A9D4EB9240}"/>
    <cellStyle name="Normal 40 2 4 3 4 3" xfId="35808" xr:uid="{6F246E84-3A50-430C-A446-AB23BEC0F79E}"/>
    <cellStyle name="Normal 40 2 4 3 5" xfId="15699" xr:uid="{92324640-C030-4B11-B66D-8360035A228D}"/>
    <cellStyle name="Normal 40 2 4 3 5 2" xfId="46016" xr:uid="{11C48B00-35EF-4836-B4EC-77AF4E83C6E2}"/>
    <cellStyle name="Normal 40 2 4 3 5 3" xfId="30791" xr:uid="{32B5D4DE-4D9E-4A37-87FE-51750AE1C93A}"/>
    <cellStyle name="Normal 40 2 4 3 6" xfId="41004" xr:uid="{3CD66C24-0B97-4A73-A0D8-1D588B05572C}"/>
    <cellStyle name="Normal 40 2 4 3 7" xfId="25778" xr:uid="{8A55EBA3-3933-49FA-B578-BA7CD1D1ED4D}"/>
    <cellStyle name="Normal 40 2 4 4" xfId="11501" xr:uid="{03DFA548-9BBB-4D4B-A443-5E759C592A5A}"/>
    <cellStyle name="Normal 40 2 4 4 2" xfId="21554" xr:uid="{887ACA60-906C-4460-8FD9-812060261C45}"/>
    <cellStyle name="Normal 40 2 4 4 2 2" xfId="51868" xr:uid="{3196EA0E-2B9D-4611-8F6C-0D7BDDDA12C5}"/>
    <cellStyle name="Normal 40 2 4 4 2 3" xfId="36643" xr:uid="{1AB47599-6063-4E92-9AF3-526665C00B7F}"/>
    <cellStyle name="Normal 40 2 4 4 3" xfId="16535" xr:uid="{9F90B6B1-B2AB-4DC1-ADD5-BC2DBE646962}"/>
    <cellStyle name="Normal 40 2 4 4 3 2" xfId="46851" xr:uid="{74B3A47C-280A-480F-823E-4C2B6A75AFB8}"/>
    <cellStyle name="Normal 40 2 4 4 3 3" xfId="31626" xr:uid="{8C5A88A5-A22B-433D-8A6B-EDEAD7E3EBE6}"/>
    <cellStyle name="Normal 40 2 4 4 4" xfId="41838" xr:uid="{375CED21-2FEB-40B9-9074-5EEC57CB70DA}"/>
    <cellStyle name="Normal 40 2 4 4 5" xfId="26613" xr:uid="{3DD8A75D-8CDD-4F0C-9D19-1090309E1965}"/>
    <cellStyle name="Normal 40 2 4 5" xfId="13182" xr:uid="{F550BDC2-94CD-40B2-9941-9C71CEDFB178}"/>
    <cellStyle name="Normal 40 2 4 5 2" xfId="23225" xr:uid="{588677E0-5E9C-4E7D-B7AC-A8BC60DE16C5}"/>
    <cellStyle name="Normal 40 2 4 5 2 2" xfId="53539" xr:uid="{DEF65CAF-BEA4-41A5-9952-CD8DDF64A35B}"/>
    <cellStyle name="Normal 40 2 4 5 2 3" xfId="38314" xr:uid="{14AF3B24-BBB9-45A4-9067-051986896031}"/>
    <cellStyle name="Normal 40 2 4 5 3" xfId="18206" xr:uid="{F28AA8AB-B55D-4A58-8AE9-8627B3FD6F69}"/>
    <cellStyle name="Normal 40 2 4 5 3 2" xfId="48522" xr:uid="{E2FD0222-F830-4ACE-B257-1D1E268C12A0}"/>
    <cellStyle name="Normal 40 2 4 5 3 3" xfId="33297" xr:uid="{9B8877ED-69E1-45C6-BA93-4F986D07339F}"/>
    <cellStyle name="Normal 40 2 4 5 4" xfId="43509" xr:uid="{766C048C-5A30-4EEC-B874-3E4ABB8E7844}"/>
    <cellStyle name="Normal 40 2 4 5 5" xfId="28284" xr:uid="{C2F37DE6-3E0E-4E0E-81B3-EF7E64B7DAC9}"/>
    <cellStyle name="Normal 40 2 4 6" xfId="19883" xr:uid="{23C0BF75-6884-4F5D-A01E-1775C9B0ED17}"/>
    <cellStyle name="Normal 40 2 4 6 2" xfId="50197" xr:uid="{963F2303-9A2F-48FB-9C53-6D5320F8465F}"/>
    <cellStyle name="Normal 40 2 4 6 3" xfId="34972" xr:uid="{A43EF143-F429-4DE8-B7EE-040B8280D50B}"/>
    <cellStyle name="Normal 40 2 4 7" xfId="14863" xr:uid="{74C2749B-E172-44B6-B63A-B59378EADF2F}"/>
    <cellStyle name="Normal 40 2 4 7 2" xfId="45180" xr:uid="{0C2D684E-E87E-4E97-B2F9-2FC6C51440E6}"/>
    <cellStyle name="Normal 40 2 4 7 3" xfId="29955" xr:uid="{6CB20309-15C5-4A6E-9B85-777A3889D78C}"/>
    <cellStyle name="Normal 40 2 4 8" xfId="40168" xr:uid="{B0AE3024-AF11-4651-BCFD-276056DCB8DA}"/>
    <cellStyle name="Normal 40 2 4 9" xfId="24942" xr:uid="{B52ABD27-0E37-46F3-A2D4-9F36CD937BFE}"/>
    <cellStyle name="Normal 40 2 5" xfId="10022" xr:uid="{B0F6875E-6BB7-490E-8F3F-FAB976B24D62}"/>
    <cellStyle name="Normal 40 2 5 2" xfId="10861" xr:uid="{93214155-6DE0-429D-90F2-00DD64B5440B}"/>
    <cellStyle name="Normal 40 2 5 2 2" xfId="12548" xr:uid="{68A135D6-1559-44BD-A2B4-DC87E6A681B9}"/>
    <cellStyle name="Normal 40 2 5 2 2 2" xfId="22600" xr:uid="{D9463B45-5EE2-4188-AE56-F48BEACD0EE3}"/>
    <cellStyle name="Normal 40 2 5 2 2 2 2" xfId="52914" xr:uid="{B77FF77E-22EF-49FC-B993-DFB1CF05A128}"/>
    <cellStyle name="Normal 40 2 5 2 2 2 3" xfId="37689" xr:uid="{5BF19C26-86D2-42E1-B9B8-5B268F3A1208}"/>
    <cellStyle name="Normal 40 2 5 2 2 3" xfId="17581" xr:uid="{7AA32E83-1671-4C52-B5ED-0180469B42F2}"/>
    <cellStyle name="Normal 40 2 5 2 2 3 2" xfId="47897" xr:uid="{95AF0C5D-1645-485A-BCC7-C9D3F739A9CF}"/>
    <cellStyle name="Normal 40 2 5 2 2 3 3" xfId="32672" xr:uid="{3FBC863D-5634-4297-B56A-7EFCEF8EE1AD}"/>
    <cellStyle name="Normal 40 2 5 2 2 4" xfId="42884" xr:uid="{5DFAA8C8-73ED-4589-B6AA-450BC43DCC76}"/>
    <cellStyle name="Normal 40 2 5 2 2 5" xfId="27659" xr:uid="{70F78A43-EC94-4A83-9A38-C498BB71776E}"/>
    <cellStyle name="Normal 40 2 5 2 3" xfId="14228" xr:uid="{D19F9AE3-9CE2-498F-BD71-F251A3519243}"/>
    <cellStyle name="Normal 40 2 5 2 3 2" xfId="24271" xr:uid="{844ED1A8-8207-439B-B39F-B20CB6681575}"/>
    <cellStyle name="Normal 40 2 5 2 3 2 2" xfId="54585" xr:uid="{8B948E1A-10AB-4035-8590-B43F09A27CAF}"/>
    <cellStyle name="Normal 40 2 5 2 3 2 3" xfId="39360" xr:uid="{8396ED55-EA1A-40CB-8C88-FDA1660B9C9C}"/>
    <cellStyle name="Normal 40 2 5 2 3 3" xfId="19252" xr:uid="{CFB67819-A5B0-4429-A5A6-3A64870EA4D5}"/>
    <cellStyle name="Normal 40 2 5 2 3 3 2" xfId="49568" xr:uid="{E825F203-8C41-4EAE-9857-449EFBF7E3C9}"/>
    <cellStyle name="Normal 40 2 5 2 3 3 3" xfId="34343" xr:uid="{A283B9A0-A2E4-439F-979C-E319EEB3D7D0}"/>
    <cellStyle name="Normal 40 2 5 2 3 4" xfId="44555" xr:uid="{D1989C5A-58A6-4660-BB84-781AC2D5EC3D}"/>
    <cellStyle name="Normal 40 2 5 2 3 5" xfId="29330" xr:uid="{73A3DE7D-76BF-4907-B495-336BF6737354}"/>
    <cellStyle name="Normal 40 2 5 2 4" xfId="20929" xr:uid="{2C23E08D-6425-4557-B43D-BCA9A2D3F9B6}"/>
    <cellStyle name="Normal 40 2 5 2 4 2" xfId="51243" xr:uid="{81BA154C-353E-40C2-9CD5-110C95D07CE4}"/>
    <cellStyle name="Normal 40 2 5 2 4 3" xfId="36018" xr:uid="{F9797145-D025-4000-8129-C855782A0815}"/>
    <cellStyle name="Normal 40 2 5 2 5" xfId="15909" xr:uid="{64E06F45-8796-4A6B-A07A-CE190B45B3A5}"/>
    <cellStyle name="Normal 40 2 5 2 5 2" xfId="46226" xr:uid="{284BC13B-93C0-4A83-AD08-6DB03415508E}"/>
    <cellStyle name="Normal 40 2 5 2 5 3" xfId="31001" xr:uid="{3B4B10B9-9A5B-49BF-9D1D-F746BF5EE149}"/>
    <cellStyle name="Normal 40 2 5 2 6" xfId="41214" xr:uid="{5B376FAE-FD6F-4D4B-A2D6-11D8AE138648}"/>
    <cellStyle name="Normal 40 2 5 2 7" xfId="25988" xr:uid="{F5D44732-5FA4-45F6-876F-E09F0E6F9920}"/>
    <cellStyle name="Normal 40 2 5 3" xfId="11711" xr:uid="{059A6116-824B-43C9-922C-B204A9ADEA87}"/>
    <cellStyle name="Normal 40 2 5 3 2" xfId="21764" xr:uid="{4F7DBC5D-5A28-4D22-800D-97B40180CC16}"/>
    <cellStyle name="Normal 40 2 5 3 2 2" xfId="52078" xr:uid="{2B67D3A4-BA0F-4F4A-9FFD-09A792753DBC}"/>
    <cellStyle name="Normal 40 2 5 3 2 3" xfId="36853" xr:uid="{22249ED8-3762-4B99-B7E0-4D3C41EAEDA4}"/>
    <cellStyle name="Normal 40 2 5 3 3" xfId="16745" xr:uid="{F0D75291-8174-42EB-804A-B8DFD04A8487}"/>
    <cellStyle name="Normal 40 2 5 3 3 2" xfId="47061" xr:uid="{E3FBEF5C-D1C3-4CDA-AF2C-0DC9C3865DA1}"/>
    <cellStyle name="Normal 40 2 5 3 3 3" xfId="31836" xr:uid="{F332C96E-C3C0-4926-BCF0-31B8B524F5A3}"/>
    <cellStyle name="Normal 40 2 5 3 4" xfId="42048" xr:uid="{7A219986-2B7F-4D17-A705-B7822F1A8E1B}"/>
    <cellStyle name="Normal 40 2 5 3 5" xfId="26823" xr:uid="{86842988-163B-4F25-900E-040D9F136263}"/>
    <cellStyle name="Normal 40 2 5 4" xfId="13392" xr:uid="{9AD89A10-420D-4226-8E89-DCD952DC3C7D}"/>
    <cellStyle name="Normal 40 2 5 4 2" xfId="23435" xr:uid="{E59F939C-C23F-41B0-9CD2-284DD5DC1050}"/>
    <cellStyle name="Normal 40 2 5 4 2 2" xfId="53749" xr:uid="{F8D5D79A-A39F-4CC7-A133-441309DF13AB}"/>
    <cellStyle name="Normal 40 2 5 4 2 3" xfId="38524" xr:uid="{D6439C88-4255-44E0-BEF2-34972C1679D0}"/>
    <cellStyle name="Normal 40 2 5 4 3" xfId="18416" xr:uid="{7C8AA9E7-23C3-4315-962B-4534C39473F3}"/>
    <cellStyle name="Normal 40 2 5 4 3 2" xfId="48732" xr:uid="{A75E3551-AE76-4DBE-A3C5-1E0C4CA740E6}"/>
    <cellStyle name="Normal 40 2 5 4 3 3" xfId="33507" xr:uid="{289EB2FC-4A09-4567-B286-E939A7C2F4F3}"/>
    <cellStyle name="Normal 40 2 5 4 4" xfId="43719" xr:uid="{1CC84E3E-6E00-4486-B8CF-43B4DF8C1BF5}"/>
    <cellStyle name="Normal 40 2 5 4 5" xfId="28494" xr:uid="{B54446C5-25D2-4B90-8DFE-BE8CD4C2161A}"/>
    <cellStyle name="Normal 40 2 5 5" xfId="20093" xr:uid="{DC21574C-CB51-406D-BA74-81D831A699CC}"/>
    <cellStyle name="Normal 40 2 5 5 2" xfId="50407" xr:uid="{1EA4373E-9B16-4D3F-B35F-D8BA58872F0C}"/>
    <cellStyle name="Normal 40 2 5 5 3" xfId="35182" xr:uid="{EE488B53-D9FE-40BA-81F4-1AEEDCB83BD9}"/>
    <cellStyle name="Normal 40 2 5 6" xfId="15073" xr:uid="{0E006B99-D834-42A6-96F8-8F40D1E0B587}"/>
    <cellStyle name="Normal 40 2 5 6 2" xfId="45390" xr:uid="{9BCFA17F-C06F-4526-8D9A-9C9ABF15B21C}"/>
    <cellStyle name="Normal 40 2 5 6 3" xfId="30165" xr:uid="{4B43ADE8-8D13-494A-9C27-BDF5FCE59A9A}"/>
    <cellStyle name="Normal 40 2 5 7" xfId="40378" xr:uid="{1B11EDA6-8120-45DD-A62A-DE814FDB0B51}"/>
    <cellStyle name="Normal 40 2 5 8" xfId="25152" xr:uid="{355B7653-9E0D-425C-B1E1-F5FCF24DB0A5}"/>
    <cellStyle name="Normal 40 2 6" xfId="10442" xr:uid="{1721BB0D-6B6C-4F9C-B2CE-032DB71C3160}"/>
    <cellStyle name="Normal 40 2 6 2" xfId="12130" xr:uid="{3622B48E-D1AA-4171-85B9-123C0C5A8112}"/>
    <cellStyle name="Normal 40 2 6 2 2" xfId="22182" xr:uid="{B5A4BCD8-69F2-4E77-A275-1952EB41E07C}"/>
    <cellStyle name="Normal 40 2 6 2 2 2" xfId="52496" xr:uid="{78C11506-9946-47CF-9E5D-23F4372235CC}"/>
    <cellStyle name="Normal 40 2 6 2 2 3" xfId="37271" xr:uid="{4B809BEF-AD45-42D2-9A9B-450E04FA2524}"/>
    <cellStyle name="Normal 40 2 6 2 3" xfId="17163" xr:uid="{267684DF-BCE2-433A-84FD-2E71554A485E}"/>
    <cellStyle name="Normal 40 2 6 2 3 2" xfId="47479" xr:uid="{8543CF76-A0EE-4FB6-A7D4-C56FF3C98EDC}"/>
    <cellStyle name="Normal 40 2 6 2 3 3" xfId="32254" xr:uid="{6AA8ECE2-2654-46B0-ADBC-A56E10C15315}"/>
    <cellStyle name="Normal 40 2 6 2 4" xfId="42466" xr:uid="{2BC5B8BB-988D-4562-AC6F-CF3391F17E61}"/>
    <cellStyle name="Normal 40 2 6 2 5" xfId="27241" xr:uid="{894D5342-AC0E-41A2-8847-1DDB6130B59B}"/>
    <cellStyle name="Normal 40 2 6 3" xfId="13810" xr:uid="{5446FAE8-EAD5-431E-A617-F8DF15AA60F4}"/>
    <cellStyle name="Normal 40 2 6 3 2" xfId="23853" xr:uid="{78655844-1AE2-452E-BF95-CC990E940817}"/>
    <cellStyle name="Normal 40 2 6 3 2 2" xfId="54167" xr:uid="{398CD045-7513-44C0-ADB4-458D50FEC5A4}"/>
    <cellStyle name="Normal 40 2 6 3 2 3" xfId="38942" xr:uid="{17B871C6-DFFC-4597-8684-BF9D6B050B7B}"/>
    <cellStyle name="Normal 40 2 6 3 3" xfId="18834" xr:uid="{18D440B7-B3D4-4DDA-997F-50B43FBB7AE9}"/>
    <cellStyle name="Normal 40 2 6 3 3 2" xfId="49150" xr:uid="{90C40DDB-1E10-40E0-BF02-11A92D5F6E05}"/>
    <cellStyle name="Normal 40 2 6 3 3 3" xfId="33925" xr:uid="{A31ABADA-F24C-4696-BE3C-E97C3B62C21F}"/>
    <cellStyle name="Normal 40 2 6 3 4" xfId="44137" xr:uid="{6951F2EA-43E2-462C-984A-D75238679684}"/>
    <cellStyle name="Normal 40 2 6 3 5" xfId="28912" xr:uid="{648ADCB4-F8CE-46D9-B369-41799B7A9134}"/>
    <cellStyle name="Normal 40 2 6 4" xfId="20511" xr:uid="{0B10DD27-408A-4DDA-949D-F623D2982C49}"/>
    <cellStyle name="Normal 40 2 6 4 2" xfId="50825" xr:uid="{719B2161-907C-433E-9C38-407E2239732B}"/>
    <cellStyle name="Normal 40 2 6 4 3" xfId="35600" xr:uid="{54A12D92-2B6A-4BE2-80C9-6CD49EDA0B83}"/>
    <cellStyle name="Normal 40 2 6 5" xfId="15491" xr:uid="{C278744D-B182-4DD8-8F8C-16AB0A89D499}"/>
    <cellStyle name="Normal 40 2 6 5 2" xfId="45808" xr:uid="{E2CDC8B8-3F49-43EA-93DC-2D2650A4FE47}"/>
    <cellStyle name="Normal 40 2 6 5 3" xfId="30583" xr:uid="{D265BCA0-E299-4063-BD46-E1E90ED7DC39}"/>
    <cellStyle name="Normal 40 2 6 6" xfId="40796" xr:uid="{87E34D30-0A5E-41FF-9886-996AF2ED7A4B}"/>
    <cellStyle name="Normal 40 2 6 7" xfId="25570" xr:uid="{D3E1F0A8-DB97-4127-A5A9-4E85A9A5FBAD}"/>
    <cellStyle name="Normal 40 2 7" xfId="11290" xr:uid="{9E1D1C72-0B96-4EDA-9FCF-6706B8CA7F0C}"/>
    <cellStyle name="Normal 40 2 7 2" xfId="21346" xr:uid="{9A33D23B-74D3-4F3D-851C-DEC12A4B832B}"/>
    <cellStyle name="Normal 40 2 7 2 2" xfId="51660" xr:uid="{BD5027E4-512B-4080-A914-AB87C27024B2}"/>
    <cellStyle name="Normal 40 2 7 2 3" xfId="36435" xr:uid="{96D7D55C-AA51-476B-B8F7-C7C49296D9FD}"/>
    <cellStyle name="Normal 40 2 7 3" xfId="16327" xr:uid="{E059F589-4F16-49AD-9BAB-DE0FB7E0C167}"/>
    <cellStyle name="Normal 40 2 7 3 2" xfId="46643" xr:uid="{6EC6D3AF-8EA2-40FB-8A7F-3CB2E2B135B6}"/>
    <cellStyle name="Normal 40 2 7 3 3" xfId="31418" xr:uid="{D3A871B2-391E-446A-ACAC-F7A7F35CEF66}"/>
    <cellStyle name="Normal 40 2 7 4" xfId="41630" xr:uid="{FF1A838B-24D6-4027-878E-8B7DA2B095FF}"/>
    <cellStyle name="Normal 40 2 7 5" xfId="26405" xr:uid="{B9061592-7915-4B36-A016-151DFD75A7ED}"/>
    <cellStyle name="Normal 40 2 8" xfId="12972" xr:uid="{A39859DE-11FD-4D92-BC1C-5B1D4869222A}"/>
    <cellStyle name="Normal 40 2 8 2" xfId="23017" xr:uid="{B0E5CA5D-BF4E-4266-AEE9-8621C591B7AB}"/>
    <cellStyle name="Normal 40 2 8 2 2" xfId="53331" xr:uid="{A21BE9A9-3413-45B4-A03B-47F21379AF5A}"/>
    <cellStyle name="Normal 40 2 8 2 3" xfId="38106" xr:uid="{76B1F9BC-8E29-400C-A8E7-F80B2B317D88}"/>
    <cellStyle name="Normal 40 2 8 3" xfId="17998" xr:uid="{FD47EC1B-7036-4D52-B49F-310810016E00}"/>
    <cellStyle name="Normal 40 2 8 3 2" xfId="48314" xr:uid="{301EAB9E-22C4-42C1-AE45-0FCA83D5B3E3}"/>
    <cellStyle name="Normal 40 2 8 3 3" xfId="33089" xr:uid="{2BC7BBBD-BC92-4ADA-9BAC-4FF8520296E0}"/>
    <cellStyle name="Normal 40 2 8 4" xfId="43301" xr:uid="{CB98B650-41F9-4B24-A730-3ED1BF4714AB}"/>
    <cellStyle name="Normal 40 2 8 5" xfId="28076" xr:uid="{17DDD806-D1AF-4C2B-BA76-BDAC88886FAB}"/>
    <cellStyle name="Normal 40 2 9" xfId="19674" xr:uid="{F4C26575-AD7E-4B38-9007-105715F2969E}"/>
    <cellStyle name="Normal 40 2 9 2" xfId="49989" xr:uid="{6DC35B4E-C230-48C4-98E3-9A2510D1A702}"/>
    <cellStyle name="Normal 40 2 9 3" xfId="34764" xr:uid="{305E912C-78E4-4B71-865B-7C69C4BE5053}"/>
    <cellStyle name="Normal 40 3" xfId="8768" xr:uid="{F58A2A72-0487-4ECA-8458-A17361A8F47D}"/>
    <cellStyle name="Normal 41" xfId="4747" xr:uid="{4C08E86A-F39B-41DF-B361-AE001A389634}"/>
    <cellStyle name="Normal 41 2" xfId="9370" xr:uid="{276FE4BA-77BF-4C17-A75E-C3A357866DAA}"/>
    <cellStyle name="Normal 41 2 10" xfId="14655" xr:uid="{AD2FBD9F-2D99-442B-B4CE-4286AAA8C325}"/>
    <cellStyle name="Normal 41 2 10 2" xfId="44973" xr:uid="{35C72EAB-F3BB-4621-879D-F5FEC3CB5929}"/>
    <cellStyle name="Normal 41 2 10 3" xfId="29748" xr:uid="{F6AEDA5A-F8AA-4FC0-AAFA-C0062619ACB6}"/>
    <cellStyle name="Normal 41 2 11" xfId="39964" xr:uid="{95BF55F8-3D24-49CB-8B59-C6C83E128617}"/>
    <cellStyle name="Normal 41 2 12" xfId="24733" xr:uid="{206886F3-F11D-4E0B-AE7B-9A3F1E02F485}"/>
    <cellStyle name="Normal 41 2 2" xfId="9647" xr:uid="{092FEB64-D490-496B-A129-D9DB9B7AAB69}"/>
    <cellStyle name="Normal 41 2 2 10" xfId="40016" xr:uid="{9D4EB29B-16F3-46CB-B9FF-0E80B3D84152}"/>
    <cellStyle name="Normal 41 2 2 11" xfId="24787" xr:uid="{2397424E-8544-4FF8-A6E2-9EAE02C41599}"/>
    <cellStyle name="Normal 41 2 2 2" xfId="9754" xr:uid="{27751169-6A4B-4A65-A576-DFFBE28C09D2}"/>
    <cellStyle name="Normal 41 2 2 2 10" xfId="24891" xr:uid="{25C7F253-E210-4595-9125-1F5FD541E8BC}"/>
    <cellStyle name="Normal 41 2 2 2 2" xfId="9968" xr:uid="{85BE8B0B-4F89-4260-9DDE-77862511AE3E}"/>
    <cellStyle name="Normal 41 2 2 2 2 2" xfId="10388" xr:uid="{A4904EC1-E6E0-4F42-8B04-F241C70E34CE}"/>
    <cellStyle name="Normal 41 2 2 2 2 2 2" xfId="11226" xr:uid="{486B3FDC-CAF8-45E0-9830-53BD9932E312}"/>
    <cellStyle name="Normal 41 2 2 2 2 2 2 2" xfId="12913" xr:uid="{CDE0F83F-B037-4E6B-BCFA-C78CCBD19D7F}"/>
    <cellStyle name="Normal 41 2 2 2 2 2 2 2 2" xfId="22965" xr:uid="{1862C6FD-F009-40C1-859B-C3399E23B921}"/>
    <cellStyle name="Normal 41 2 2 2 2 2 2 2 2 2" xfId="53279" xr:uid="{76D44A41-EE02-4CF6-BE05-39E5C73898A6}"/>
    <cellStyle name="Normal 41 2 2 2 2 2 2 2 2 3" xfId="38054" xr:uid="{370C701B-93D0-4259-B9C3-742AEE588A36}"/>
    <cellStyle name="Normal 41 2 2 2 2 2 2 2 3" xfId="17946" xr:uid="{21526F85-291A-4850-B301-2828A6151FF8}"/>
    <cellStyle name="Normal 41 2 2 2 2 2 2 2 3 2" xfId="48262" xr:uid="{1368F70B-9603-4E77-952F-9B4CAFDA7E2E}"/>
    <cellStyle name="Normal 41 2 2 2 2 2 2 2 3 3" xfId="33037" xr:uid="{0990D3CD-9D6B-4AAA-A6A3-D061A4334700}"/>
    <cellStyle name="Normal 41 2 2 2 2 2 2 2 4" xfId="43249" xr:uid="{DBCBD343-E35D-4A2C-BC27-04B9BA3A6E68}"/>
    <cellStyle name="Normal 41 2 2 2 2 2 2 2 5" xfId="28024" xr:uid="{009265CD-2425-43C8-BEFE-F37B38306191}"/>
    <cellStyle name="Normal 41 2 2 2 2 2 2 3" xfId="14593" xr:uid="{F010A023-229D-4E02-A857-B1057D2B5929}"/>
    <cellStyle name="Normal 41 2 2 2 2 2 2 3 2" xfId="24636" xr:uid="{79864298-F5DC-44A9-B1C3-43E65739985E}"/>
    <cellStyle name="Normal 41 2 2 2 2 2 2 3 2 2" xfId="54950" xr:uid="{C01B0DEE-D084-43B3-9FCC-D99D7ADA9C12}"/>
    <cellStyle name="Normal 41 2 2 2 2 2 2 3 2 3" xfId="39725" xr:uid="{5AC6D8D3-64DA-4293-B24F-56E9EDD9DD95}"/>
    <cellStyle name="Normal 41 2 2 2 2 2 2 3 3" xfId="19617" xr:uid="{9BD1FD9D-6818-4E7A-96BE-67810C857A17}"/>
    <cellStyle name="Normal 41 2 2 2 2 2 2 3 3 2" xfId="49933" xr:uid="{6BD9FFE3-C8A4-4954-9A23-D0A2BB67CC67}"/>
    <cellStyle name="Normal 41 2 2 2 2 2 2 3 3 3" xfId="34708" xr:uid="{C259A1DE-FA78-4E67-B87A-70C5BBDC264E}"/>
    <cellStyle name="Normal 41 2 2 2 2 2 2 3 4" xfId="44920" xr:uid="{48672735-C558-442D-AFAB-7D8DAAF58B7B}"/>
    <cellStyle name="Normal 41 2 2 2 2 2 2 3 5" xfId="29695" xr:uid="{8DDA4BA0-17C3-44B4-8F6B-147541AD296C}"/>
    <cellStyle name="Normal 41 2 2 2 2 2 2 4" xfId="21294" xr:uid="{4AE103BF-947D-4B90-81C0-843A955A83DD}"/>
    <cellStyle name="Normal 41 2 2 2 2 2 2 4 2" xfId="51608" xr:uid="{1367E2D0-93E3-4BFC-8EC5-21A043454CD3}"/>
    <cellStyle name="Normal 41 2 2 2 2 2 2 4 3" xfId="36383" xr:uid="{1F63833C-FCAE-41E8-A111-32E5034452E4}"/>
    <cellStyle name="Normal 41 2 2 2 2 2 2 5" xfId="16274" xr:uid="{988248AC-F1DF-4C94-A552-391B2114ECF9}"/>
    <cellStyle name="Normal 41 2 2 2 2 2 2 5 2" xfId="46591" xr:uid="{AA511BCB-8112-46DB-87D1-48D495A31454}"/>
    <cellStyle name="Normal 41 2 2 2 2 2 2 5 3" xfId="31366" xr:uid="{7C5FCCB6-BA62-453F-A2BD-49A95F597ACB}"/>
    <cellStyle name="Normal 41 2 2 2 2 2 2 6" xfId="41579" xr:uid="{1E17133C-9D7D-4F44-A556-93E328CF4CDC}"/>
    <cellStyle name="Normal 41 2 2 2 2 2 2 7" xfId="26353" xr:uid="{078F7388-D149-4B95-92CF-F4FD856DCDAD}"/>
    <cellStyle name="Normal 41 2 2 2 2 2 3" xfId="12076" xr:uid="{F5E75F17-20EF-424E-965A-1E430077DEF9}"/>
    <cellStyle name="Normal 41 2 2 2 2 2 3 2" xfId="22129" xr:uid="{BC4B58E5-2CB0-48F2-826C-5CF1CCBBDE02}"/>
    <cellStyle name="Normal 41 2 2 2 2 2 3 2 2" xfId="52443" xr:uid="{7C337ED1-CF9F-4333-AE6E-09047FECAA39}"/>
    <cellStyle name="Normal 41 2 2 2 2 2 3 2 3" xfId="37218" xr:uid="{8BA63298-FE77-4344-9D0B-F6A1642CCA5F}"/>
    <cellStyle name="Normal 41 2 2 2 2 2 3 3" xfId="17110" xr:uid="{AFEE253B-8B13-4972-AB27-AD3F82A4F388}"/>
    <cellStyle name="Normal 41 2 2 2 2 2 3 3 2" xfId="47426" xr:uid="{5C07D62B-D583-41C2-AA98-C5FD2DC5A054}"/>
    <cellStyle name="Normal 41 2 2 2 2 2 3 3 3" xfId="32201" xr:uid="{3AEE16FB-61BC-480D-AE1A-8496A3310F1D}"/>
    <cellStyle name="Normal 41 2 2 2 2 2 3 4" xfId="42413" xr:uid="{2689F55D-A42B-447E-AB29-322706A3E226}"/>
    <cellStyle name="Normal 41 2 2 2 2 2 3 5" xfId="27188" xr:uid="{B8E58816-9064-41A7-9BB4-F08DE4D15409}"/>
    <cellStyle name="Normal 41 2 2 2 2 2 4" xfId="13757" xr:uid="{847C020F-BDC5-4499-9E7D-3C32F8735D7D}"/>
    <cellStyle name="Normal 41 2 2 2 2 2 4 2" xfId="23800" xr:uid="{AFB5AA2D-7FEE-43ED-9E81-CD97E045EFBF}"/>
    <cellStyle name="Normal 41 2 2 2 2 2 4 2 2" xfId="54114" xr:uid="{D57B7729-0C87-4547-BC38-F8B9939BDD47}"/>
    <cellStyle name="Normal 41 2 2 2 2 2 4 2 3" xfId="38889" xr:uid="{E6FE3ADA-F039-499F-A8B4-5CCC743244A6}"/>
    <cellStyle name="Normal 41 2 2 2 2 2 4 3" xfId="18781" xr:uid="{6C30849A-3893-4A39-BF06-7C8A0BE35A5F}"/>
    <cellStyle name="Normal 41 2 2 2 2 2 4 3 2" xfId="49097" xr:uid="{486018B9-14D9-48C4-B25A-F85258D6F145}"/>
    <cellStyle name="Normal 41 2 2 2 2 2 4 3 3" xfId="33872" xr:uid="{BED11B7B-F4C3-4CDF-824B-7C7DA7811629}"/>
    <cellStyle name="Normal 41 2 2 2 2 2 4 4" xfId="44084" xr:uid="{809C8AB8-C0A6-4A3E-8B51-FF339133C9DA}"/>
    <cellStyle name="Normal 41 2 2 2 2 2 4 5" xfId="28859" xr:uid="{6F7D1648-551A-42B9-9719-675A16CB8C93}"/>
    <cellStyle name="Normal 41 2 2 2 2 2 5" xfId="20458" xr:uid="{FB23306F-EC94-482F-B4C1-222526350361}"/>
    <cellStyle name="Normal 41 2 2 2 2 2 5 2" xfId="50772" xr:uid="{7FFDB9DA-080B-4606-B863-0FBED94A0BDA}"/>
    <cellStyle name="Normal 41 2 2 2 2 2 5 3" xfId="35547" xr:uid="{C05BC79A-32F1-4A08-AAF9-226567860838}"/>
    <cellStyle name="Normal 41 2 2 2 2 2 6" xfId="15438" xr:uid="{67581FB9-8690-43E7-816A-06FE13A6035A}"/>
    <cellStyle name="Normal 41 2 2 2 2 2 6 2" xfId="45755" xr:uid="{3B53E722-6979-4AF3-88D9-2FBE463CE8D1}"/>
    <cellStyle name="Normal 41 2 2 2 2 2 6 3" xfId="30530" xr:uid="{FE82E790-57BF-47C5-9998-72662DA41EE3}"/>
    <cellStyle name="Normal 41 2 2 2 2 2 7" xfId="40743" xr:uid="{9CE8D80D-6D72-49D6-AB03-7BA8F83375E8}"/>
    <cellStyle name="Normal 41 2 2 2 2 2 8" xfId="25517" xr:uid="{502939E9-0F33-4A14-8542-C8C03B6B43DF}"/>
    <cellStyle name="Normal 41 2 2 2 2 3" xfId="10808" xr:uid="{1C5E649C-0606-40D2-8CFD-8B0A4C9201C7}"/>
    <cellStyle name="Normal 41 2 2 2 2 3 2" xfId="12495" xr:uid="{42558547-A6E5-46CF-ACD7-00B04B69102C}"/>
    <cellStyle name="Normal 41 2 2 2 2 3 2 2" xfId="22547" xr:uid="{3AFD424F-85B4-481B-83AD-ACBD75641BCF}"/>
    <cellStyle name="Normal 41 2 2 2 2 3 2 2 2" xfId="52861" xr:uid="{F8FA3CF1-FBE4-45A3-9461-4B003E0C3409}"/>
    <cellStyle name="Normal 41 2 2 2 2 3 2 2 3" xfId="37636" xr:uid="{F9FBA538-ED10-4BCA-9FB2-2A6D5995E21D}"/>
    <cellStyle name="Normal 41 2 2 2 2 3 2 3" xfId="17528" xr:uid="{C212C291-5837-40CA-A9FC-406BBCAC42E7}"/>
    <cellStyle name="Normal 41 2 2 2 2 3 2 3 2" xfId="47844" xr:uid="{4C48C839-FA9D-42F8-A890-E1F66DADD4BE}"/>
    <cellStyle name="Normal 41 2 2 2 2 3 2 3 3" xfId="32619" xr:uid="{9DBA4810-9D04-4690-A6B0-DFFEAF2929E6}"/>
    <cellStyle name="Normal 41 2 2 2 2 3 2 4" xfId="42831" xr:uid="{8DC44025-AC2B-4ECE-979A-07D3682DEA06}"/>
    <cellStyle name="Normal 41 2 2 2 2 3 2 5" xfId="27606" xr:uid="{A2E4CE98-2AE7-4AE6-8681-249ADE286A4E}"/>
    <cellStyle name="Normal 41 2 2 2 2 3 3" xfId="14175" xr:uid="{37C6D8C7-91A9-4ED0-B294-464CD18DD5C7}"/>
    <cellStyle name="Normal 41 2 2 2 2 3 3 2" xfId="24218" xr:uid="{AD2CDCCB-27B1-4390-9D55-D254908B6665}"/>
    <cellStyle name="Normal 41 2 2 2 2 3 3 2 2" xfId="54532" xr:uid="{5665E25E-3D26-46AB-80CA-D05B488E9E2B}"/>
    <cellStyle name="Normal 41 2 2 2 2 3 3 2 3" xfId="39307" xr:uid="{A7FE8E36-3708-4AD1-8AA2-433184C85973}"/>
    <cellStyle name="Normal 41 2 2 2 2 3 3 3" xfId="19199" xr:uid="{B080F73B-03B2-45A7-BB72-4CDCC42214C1}"/>
    <cellStyle name="Normal 41 2 2 2 2 3 3 3 2" xfId="49515" xr:uid="{F2B79C04-FA1D-4A33-A2E2-1A3D6812F17E}"/>
    <cellStyle name="Normal 41 2 2 2 2 3 3 3 3" xfId="34290" xr:uid="{24BEDD35-4069-41BF-A14E-258556487061}"/>
    <cellStyle name="Normal 41 2 2 2 2 3 3 4" xfId="44502" xr:uid="{A3F5CBCB-3242-47BF-B72F-6BCFB2BF16FD}"/>
    <cellStyle name="Normal 41 2 2 2 2 3 3 5" xfId="29277" xr:uid="{0834AED4-6818-4628-89DA-3C7DCC536C9A}"/>
    <cellStyle name="Normal 41 2 2 2 2 3 4" xfId="20876" xr:uid="{A416A500-98CD-4957-A280-D941B5B107A6}"/>
    <cellStyle name="Normal 41 2 2 2 2 3 4 2" xfId="51190" xr:uid="{41578860-2DEE-4E1F-A832-55A7052DAC90}"/>
    <cellStyle name="Normal 41 2 2 2 2 3 4 3" xfId="35965" xr:uid="{5FD2010F-7F23-44E0-AFF8-41BA7962F28B}"/>
    <cellStyle name="Normal 41 2 2 2 2 3 5" xfId="15856" xr:uid="{89905147-3174-47AE-8A90-860593304B54}"/>
    <cellStyle name="Normal 41 2 2 2 2 3 5 2" xfId="46173" xr:uid="{8AB1F7E0-C593-404D-90E6-96BF6AE28CFA}"/>
    <cellStyle name="Normal 41 2 2 2 2 3 5 3" xfId="30948" xr:uid="{C7F94527-50B4-4B54-B70A-31539197A73D}"/>
    <cellStyle name="Normal 41 2 2 2 2 3 6" xfId="41161" xr:uid="{608E7E08-69AD-400D-97C0-6ADA866F4CC8}"/>
    <cellStyle name="Normal 41 2 2 2 2 3 7" xfId="25935" xr:uid="{C04EAA7D-C404-4915-A635-3DF9AAC4716E}"/>
    <cellStyle name="Normal 41 2 2 2 2 4" xfId="11658" xr:uid="{01DBD3E2-5304-43A1-9EFF-31578F69335F}"/>
    <cellStyle name="Normal 41 2 2 2 2 4 2" xfId="21711" xr:uid="{AB432C01-A2D8-483A-8422-A4238F0093B5}"/>
    <cellStyle name="Normal 41 2 2 2 2 4 2 2" xfId="52025" xr:uid="{5D2AF044-1A05-4AFB-8302-6D4230744043}"/>
    <cellStyle name="Normal 41 2 2 2 2 4 2 3" xfId="36800" xr:uid="{660679B4-1962-42FB-B118-55DEBB8E186F}"/>
    <cellStyle name="Normal 41 2 2 2 2 4 3" xfId="16692" xr:uid="{DA6CA70F-EB28-47F7-A2E1-8C02403443E7}"/>
    <cellStyle name="Normal 41 2 2 2 2 4 3 2" xfId="47008" xr:uid="{A4E8756D-9A61-401B-8395-B04CD2FE25C5}"/>
    <cellStyle name="Normal 41 2 2 2 2 4 3 3" xfId="31783" xr:uid="{80656BFB-2D3F-493E-A545-5BEA4E749306}"/>
    <cellStyle name="Normal 41 2 2 2 2 4 4" xfId="41995" xr:uid="{75A27976-DC8C-4B3A-8711-AF975B5BBFA9}"/>
    <cellStyle name="Normal 41 2 2 2 2 4 5" xfId="26770" xr:uid="{58EA3FBB-4F54-4061-84BB-D55E06F16562}"/>
    <cellStyle name="Normal 41 2 2 2 2 5" xfId="13339" xr:uid="{93AAA4EB-51DD-41DD-A40F-1AFB4F192646}"/>
    <cellStyle name="Normal 41 2 2 2 2 5 2" xfId="23382" xr:uid="{5B57ABEA-9E59-4672-84B4-A3C28D55B6DE}"/>
    <cellStyle name="Normal 41 2 2 2 2 5 2 2" xfId="53696" xr:uid="{AB05341C-B606-4F0E-9DD9-56A960B67B1F}"/>
    <cellStyle name="Normal 41 2 2 2 2 5 2 3" xfId="38471" xr:uid="{64A56697-9432-492E-8176-8938F8DA7426}"/>
    <cellStyle name="Normal 41 2 2 2 2 5 3" xfId="18363" xr:uid="{BEE0CED0-3783-4033-8DCE-F3993F021DFD}"/>
    <cellStyle name="Normal 41 2 2 2 2 5 3 2" xfId="48679" xr:uid="{4A8182BC-A5FF-40DD-B93C-A584E3445BF1}"/>
    <cellStyle name="Normal 41 2 2 2 2 5 3 3" xfId="33454" xr:uid="{A43348BF-5CCD-4E2F-81B8-1CD961E9FB44}"/>
    <cellStyle name="Normal 41 2 2 2 2 5 4" xfId="43666" xr:uid="{7B185B6F-12B3-4707-BD4D-4B3D4686189F}"/>
    <cellStyle name="Normal 41 2 2 2 2 5 5" xfId="28441" xr:uid="{FE5BAB4D-C98A-4884-902D-BED694961580}"/>
    <cellStyle name="Normal 41 2 2 2 2 6" xfId="20040" xr:uid="{39665CEA-C4F4-44C3-BC13-3BE65D2370A9}"/>
    <cellStyle name="Normal 41 2 2 2 2 6 2" xfId="50354" xr:uid="{A02DD919-D7EC-45A6-9629-9F44CCB01186}"/>
    <cellStyle name="Normal 41 2 2 2 2 6 3" xfId="35129" xr:uid="{60C030B7-5E03-43DA-861F-30E9D571C714}"/>
    <cellStyle name="Normal 41 2 2 2 2 7" xfId="15020" xr:uid="{BD36F437-4145-4163-B6AD-C1DB10C6EA28}"/>
    <cellStyle name="Normal 41 2 2 2 2 7 2" xfId="45337" xr:uid="{AB20EFBB-DE20-44DB-9EF6-22E6BE2DE13D}"/>
    <cellStyle name="Normal 41 2 2 2 2 7 3" xfId="30112" xr:uid="{58B51FD8-7D8B-4840-A21E-E73C39C69AFD}"/>
    <cellStyle name="Normal 41 2 2 2 2 8" xfId="40325" xr:uid="{A37BEDF0-FA5C-48E3-AE85-42EF6EBBAE9F}"/>
    <cellStyle name="Normal 41 2 2 2 2 9" xfId="25099" xr:uid="{1E1607BB-6736-49C9-AC33-E6590528D90C}"/>
    <cellStyle name="Normal 41 2 2 2 3" xfId="10180" xr:uid="{337C35EF-4FBF-439B-85A5-357F4E2F1465}"/>
    <cellStyle name="Normal 41 2 2 2 3 2" xfId="11018" xr:uid="{5B8A49F4-2C26-47BD-9206-E6378AA9B0F1}"/>
    <cellStyle name="Normal 41 2 2 2 3 2 2" xfId="12705" xr:uid="{90B10C7A-CC2A-4499-ACE2-5D18DC36D532}"/>
    <cellStyle name="Normal 41 2 2 2 3 2 2 2" xfId="22757" xr:uid="{1C7FC457-BC39-4685-A902-62F971B268AF}"/>
    <cellStyle name="Normal 41 2 2 2 3 2 2 2 2" xfId="53071" xr:uid="{9A6578D4-0485-43CE-9652-813A00938477}"/>
    <cellStyle name="Normal 41 2 2 2 3 2 2 2 3" xfId="37846" xr:uid="{22CE7FC0-482A-4147-88C4-F50E1280D695}"/>
    <cellStyle name="Normal 41 2 2 2 3 2 2 3" xfId="17738" xr:uid="{30D1885C-70EC-476F-B7C3-E233CACBEE50}"/>
    <cellStyle name="Normal 41 2 2 2 3 2 2 3 2" xfId="48054" xr:uid="{90C09099-10A6-4916-A141-842182AD35E8}"/>
    <cellStyle name="Normal 41 2 2 2 3 2 2 3 3" xfId="32829" xr:uid="{04FC8C1E-561B-49FD-B2C3-1275F3B052A9}"/>
    <cellStyle name="Normal 41 2 2 2 3 2 2 4" xfId="43041" xr:uid="{2B1CA33D-9856-46B0-A6D7-9B8CB663E67C}"/>
    <cellStyle name="Normal 41 2 2 2 3 2 2 5" xfId="27816" xr:uid="{0DB8A325-0A71-4766-8D7B-B5CA92D34D01}"/>
    <cellStyle name="Normal 41 2 2 2 3 2 3" xfId="14385" xr:uid="{F60574E1-0B61-44D8-BE94-2EAAEECF8D5E}"/>
    <cellStyle name="Normal 41 2 2 2 3 2 3 2" xfId="24428" xr:uid="{904CF0F1-7B7F-4DCC-A592-A3246D8FAD0F}"/>
    <cellStyle name="Normal 41 2 2 2 3 2 3 2 2" xfId="54742" xr:uid="{B8C21E01-D4C8-4FDD-B4E9-88AA1FB2F3F4}"/>
    <cellStyle name="Normal 41 2 2 2 3 2 3 2 3" xfId="39517" xr:uid="{03FACFD8-A266-41E3-9324-EC8966E12628}"/>
    <cellStyle name="Normal 41 2 2 2 3 2 3 3" xfId="19409" xr:uid="{B0D65BDA-99A8-44DB-88B2-8B2048FE1F9E}"/>
    <cellStyle name="Normal 41 2 2 2 3 2 3 3 2" xfId="49725" xr:uid="{3D9C667C-E51C-4A11-81D9-B09C93E57D18}"/>
    <cellStyle name="Normal 41 2 2 2 3 2 3 3 3" xfId="34500" xr:uid="{36DC2C36-DCE2-4856-98F4-E0CE028DB258}"/>
    <cellStyle name="Normal 41 2 2 2 3 2 3 4" xfId="44712" xr:uid="{B2ABD7E4-7DBE-4BAE-A9D8-1C66F7B99B15}"/>
    <cellStyle name="Normal 41 2 2 2 3 2 3 5" xfId="29487" xr:uid="{466A4D7B-039E-4955-A723-DFF4D7100CCD}"/>
    <cellStyle name="Normal 41 2 2 2 3 2 4" xfId="21086" xr:uid="{B1122B6E-25D3-4D99-9DB6-3C468ABC1332}"/>
    <cellStyle name="Normal 41 2 2 2 3 2 4 2" xfId="51400" xr:uid="{10258587-7212-4833-84E0-1F468154510A}"/>
    <cellStyle name="Normal 41 2 2 2 3 2 4 3" xfId="36175" xr:uid="{F49641CD-6811-48E7-B6A4-F697EC38159A}"/>
    <cellStyle name="Normal 41 2 2 2 3 2 5" xfId="16066" xr:uid="{B68C0E20-8C66-48A3-978E-E0D5615B9F7F}"/>
    <cellStyle name="Normal 41 2 2 2 3 2 5 2" xfId="46383" xr:uid="{3B10E6E0-C673-485F-B40B-88E7C7360D4D}"/>
    <cellStyle name="Normal 41 2 2 2 3 2 5 3" xfId="31158" xr:uid="{7470217C-4CD6-42DC-9A36-0091898616E4}"/>
    <cellStyle name="Normal 41 2 2 2 3 2 6" xfId="41371" xr:uid="{252D33D5-8F1C-4064-BC05-DA251FB3429C}"/>
    <cellStyle name="Normal 41 2 2 2 3 2 7" xfId="26145" xr:uid="{C39C5D78-7C14-40A4-8703-6C6DFA69F881}"/>
    <cellStyle name="Normal 41 2 2 2 3 3" xfId="11868" xr:uid="{86BE4F2E-8387-4DB7-A73B-B648E299133C}"/>
    <cellStyle name="Normal 41 2 2 2 3 3 2" xfId="21921" xr:uid="{ACA681E8-CB17-4CE8-BEE5-121AE8215772}"/>
    <cellStyle name="Normal 41 2 2 2 3 3 2 2" xfId="52235" xr:uid="{D5C22E39-F795-4286-8ECB-D5E1AA442501}"/>
    <cellStyle name="Normal 41 2 2 2 3 3 2 3" xfId="37010" xr:uid="{44B9EDF7-2299-410C-B3AB-001D8D74D534}"/>
    <cellStyle name="Normal 41 2 2 2 3 3 3" xfId="16902" xr:uid="{2890ED40-F076-4396-887C-C43E977D1FCA}"/>
    <cellStyle name="Normal 41 2 2 2 3 3 3 2" xfId="47218" xr:uid="{FAAC5782-C4AE-477A-B3AC-823E840B64F6}"/>
    <cellStyle name="Normal 41 2 2 2 3 3 3 3" xfId="31993" xr:uid="{44063691-F528-46E5-9F9A-F2B4030AD0DB}"/>
    <cellStyle name="Normal 41 2 2 2 3 3 4" xfId="42205" xr:uid="{8278808F-4A86-4707-88E4-FE55DFF5B007}"/>
    <cellStyle name="Normal 41 2 2 2 3 3 5" xfId="26980" xr:uid="{D6D041FB-FF13-440A-A0D4-502F1E9E56F8}"/>
    <cellStyle name="Normal 41 2 2 2 3 4" xfId="13549" xr:uid="{53BAC494-EE18-4F27-84F7-97BC8DFB6735}"/>
    <cellStyle name="Normal 41 2 2 2 3 4 2" xfId="23592" xr:uid="{5EF73025-B9B0-401D-B8D4-FFF141FAFB50}"/>
    <cellStyle name="Normal 41 2 2 2 3 4 2 2" xfId="53906" xr:uid="{C0A128DB-8D74-4FE7-926F-7577EAD49865}"/>
    <cellStyle name="Normal 41 2 2 2 3 4 2 3" xfId="38681" xr:uid="{2499F7D5-EB72-4979-B2C3-6988BDE17982}"/>
    <cellStyle name="Normal 41 2 2 2 3 4 3" xfId="18573" xr:uid="{660F3439-17B6-48BE-91F9-85A834FA5DBF}"/>
    <cellStyle name="Normal 41 2 2 2 3 4 3 2" xfId="48889" xr:uid="{0EB6651A-78B9-4DCB-8D61-69319F0F6D27}"/>
    <cellStyle name="Normal 41 2 2 2 3 4 3 3" xfId="33664" xr:uid="{52F43970-35B1-4E0A-84E4-AE45AA6CFCC7}"/>
    <cellStyle name="Normal 41 2 2 2 3 4 4" xfId="43876" xr:uid="{3024D2E7-494C-465D-B57F-9AA21FC27AC7}"/>
    <cellStyle name="Normal 41 2 2 2 3 4 5" xfId="28651" xr:uid="{F7DE73B1-1A83-4BEA-9A56-F7DE2CF296E1}"/>
    <cellStyle name="Normal 41 2 2 2 3 5" xfId="20250" xr:uid="{D8CA029E-F7BB-4672-B835-084230AE00F6}"/>
    <cellStyle name="Normal 41 2 2 2 3 5 2" xfId="50564" xr:uid="{7CD33F80-5161-4A7C-A1DD-C35436A2D0C3}"/>
    <cellStyle name="Normal 41 2 2 2 3 5 3" xfId="35339" xr:uid="{AA3779E6-710A-4E22-817B-BA57556F012C}"/>
    <cellStyle name="Normal 41 2 2 2 3 6" xfId="15230" xr:uid="{BF678A59-F0F3-4C95-A600-D9EEAD18CDE0}"/>
    <cellStyle name="Normal 41 2 2 2 3 6 2" xfId="45547" xr:uid="{B372A260-6F39-4A40-9233-EA0E5609BAEC}"/>
    <cellStyle name="Normal 41 2 2 2 3 6 3" xfId="30322" xr:uid="{A34B405D-5FCE-4BF0-A06E-88A53C65FC30}"/>
    <cellStyle name="Normal 41 2 2 2 3 7" xfId="40535" xr:uid="{C29376D1-C4EE-4D9B-AF2B-B0939D3B58AE}"/>
    <cellStyle name="Normal 41 2 2 2 3 8" xfId="25309" xr:uid="{0804761B-5269-4644-9782-66ED88E5933D}"/>
    <cellStyle name="Normal 41 2 2 2 4" xfId="10600" xr:uid="{6B62990C-02EC-4BCA-ABC8-DE2ACCC3453D}"/>
    <cellStyle name="Normal 41 2 2 2 4 2" xfId="12287" xr:uid="{44446BDD-62CE-4A3A-ABCB-4D038180F0AE}"/>
    <cellStyle name="Normal 41 2 2 2 4 2 2" xfId="22339" xr:uid="{12DF2EEF-34E8-4F10-B69A-70563A6923A5}"/>
    <cellStyle name="Normal 41 2 2 2 4 2 2 2" xfId="52653" xr:uid="{1CA44A48-B234-44B1-814E-4EF586B45979}"/>
    <cellStyle name="Normal 41 2 2 2 4 2 2 3" xfId="37428" xr:uid="{4ED7C299-ADB8-4DBA-A20E-0A497A78C705}"/>
    <cellStyle name="Normal 41 2 2 2 4 2 3" xfId="17320" xr:uid="{82FB553B-FAAE-43E3-B1A7-0D501836F8E1}"/>
    <cellStyle name="Normal 41 2 2 2 4 2 3 2" xfId="47636" xr:uid="{D22DD9C3-2C70-4213-AE2D-F996DABF37DC}"/>
    <cellStyle name="Normal 41 2 2 2 4 2 3 3" xfId="32411" xr:uid="{DFC4768D-BD15-4C25-BB6B-AAC3EEC3A0E4}"/>
    <cellStyle name="Normal 41 2 2 2 4 2 4" xfId="42623" xr:uid="{A4FE9A13-C94F-411F-A1FC-E0EADB0BD502}"/>
    <cellStyle name="Normal 41 2 2 2 4 2 5" xfId="27398" xr:uid="{B2EBD869-2F71-4BEC-B0AF-68F725366DC2}"/>
    <cellStyle name="Normal 41 2 2 2 4 3" xfId="13967" xr:uid="{9CA8F59A-9DFA-4E87-8795-9AE6BA255E92}"/>
    <cellStyle name="Normal 41 2 2 2 4 3 2" xfId="24010" xr:uid="{9347EA6E-1CEA-4A79-88F2-D0BD1DE04499}"/>
    <cellStyle name="Normal 41 2 2 2 4 3 2 2" xfId="54324" xr:uid="{6D63AF49-0A3D-485F-ACC4-31F7415F13D3}"/>
    <cellStyle name="Normal 41 2 2 2 4 3 2 3" xfId="39099" xr:uid="{17B200AE-D53E-4CFA-97C5-5BC707B2CE22}"/>
    <cellStyle name="Normal 41 2 2 2 4 3 3" xfId="18991" xr:uid="{779B426D-2772-4051-B9CA-3664DCD3E301}"/>
    <cellStyle name="Normal 41 2 2 2 4 3 3 2" xfId="49307" xr:uid="{54A22A83-52EF-459B-BB92-E77300CAF4E1}"/>
    <cellStyle name="Normal 41 2 2 2 4 3 3 3" xfId="34082" xr:uid="{D26202E7-363C-4233-A1EF-31275BABD8F8}"/>
    <cellStyle name="Normal 41 2 2 2 4 3 4" xfId="44294" xr:uid="{ACD23AFC-3239-4817-9A97-597F4662B872}"/>
    <cellStyle name="Normal 41 2 2 2 4 3 5" xfId="29069" xr:uid="{7C1DEE6D-D0B2-42C7-A1CC-E1A8BD1914DC}"/>
    <cellStyle name="Normal 41 2 2 2 4 4" xfId="20668" xr:uid="{01E17AC2-6B72-4C4C-952A-91D4E4276255}"/>
    <cellStyle name="Normal 41 2 2 2 4 4 2" xfId="50982" xr:uid="{C3347F73-EB34-47C6-AD08-FAAF461B1419}"/>
    <cellStyle name="Normal 41 2 2 2 4 4 3" xfId="35757" xr:uid="{79B3FBFB-4C3D-41E9-9654-6554D2AC8D3C}"/>
    <cellStyle name="Normal 41 2 2 2 4 5" xfId="15648" xr:uid="{A65C3162-A491-4456-8A0D-B1CD0CBD2A75}"/>
    <cellStyle name="Normal 41 2 2 2 4 5 2" xfId="45965" xr:uid="{3E88A056-7219-4739-AA94-61D9F2FD64D0}"/>
    <cellStyle name="Normal 41 2 2 2 4 5 3" xfId="30740" xr:uid="{7AC95FDA-7FD2-4F9E-8E8C-DADE91917886}"/>
    <cellStyle name="Normal 41 2 2 2 4 6" xfId="40953" xr:uid="{C9B4BF66-E3A8-4774-88C2-868531FC71A0}"/>
    <cellStyle name="Normal 41 2 2 2 4 7" xfId="25727" xr:uid="{FE373133-A9EC-4834-A0CD-6239C2A81747}"/>
    <cellStyle name="Normal 41 2 2 2 5" xfId="11450" xr:uid="{1B77FB4E-23E9-4102-BE5C-0504114C9E6B}"/>
    <cellStyle name="Normal 41 2 2 2 5 2" xfId="21503" xr:uid="{002EB609-4CA1-439A-907F-C5F221ABA976}"/>
    <cellStyle name="Normal 41 2 2 2 5 2 2" xfId="51817" xr:uid="{E14BA9D6-0E93-45CC-995E-6C274C779774}"/>
    <cellStyle name="Normal 41 2 2 2 5 2 3" xfId="36592" xr:uid="{42AD21AB-EECF-43DC-8C4F-5B72DE5A9B8F}"/>
    <cellStyle name="Normal 41 2 2 2 5 3" xfId="16484" xr:uid="{17DEBD2E-522E-4B5E-8055-40DB5DC07EF7}"/>
    <cellStyle name="Normal 41 2 2 2 5 3 2" xfId="46800" xr:uid="{E49E8B67-90C4-4FC9-85D1-79F27225464A}"/>
    <cellStyle name="Normal 41 2 2 2 5 3 3" xfId="31575" xr:uid="{1F95EE82-7A0D-474F-BAFB-49143833BEE3}"/>
    <cellStyle name="Normal 41 2 2 2 5 4" xfId="41787" xr:uid="{0605782E-EFE4-4050-AA60-CFFC96ECC65D}"/>
    <cellStyle name="Normal 41 2 2 2 5 5" xfId="26562" xr:uid="{A9DD0F08-B361-43F3-AB95-332BC9A701DF}"/>
    <cellStyle name="Normal 41 2 2 2 6" xfId="13131" xr:uid="{3BD4201C-03C7-4893-BF13-A78B4679221B}"/>
    <cellStyle name="Normal 41 2 2 2 6 2" xfId="23174" xr:uid="{8ACCC49C-560F-4258-A89D-A8DF5C6EE624}"/>
    <cellStyle name="Normal 41 2 2 2 6 2 2" xfId="53488" xr:uid="{B958BCD3-5B3E-424A-A904-84F3B69FAD08}"/>
    <cellStyle name="Normal 41 2 2 2 6 2 3" xfId="38263" xr:uid="{3AB45C45-09CB-4825-BF69-FD27604CCC08}"/>
    <cellStyle name="Normal 41 2 2 2 6 3" xfId="18155" xr:uid="{4F53B41D-255D-4F8F-A712-91D087D5D7C4}"/>
    <cellStyle name="Normal 41 2 2 2 6 3 2" xfId="48471" xr:uid="{61D67BD8-15C8-4B37-AFF4-EA6E83C35D53}"/>
    <cellStyle name="Normal 41 2 2 2 6 3 3" xfId="33246" xr:uid="{597E0F19-530F-471C-80A3-2CE35332B3D9}"/>
    <cellStyle name="Normal 41 2 2 2 6 4" xfId="43458" xr:uid="{DE0ED595-F0C9-4E49-9980-E226F286CF8E}"/>
    <cellStyle name="Normal 41 2 2 2 6 5" xfId="28233" xr:uid="{B8ACF7A7-6117-46E7-9F96-4990B09241F5}"/>
    <cellStyle name="Normal 41 2 2 2 7" xfId="19832" xr:uid="{8B2EEE81-FCE8-4E02-A3B6-9376C983447A}"/>
    <cellStyle name="Normal 41 2 2 2 7 2" xfId="50146" xr:uid="{5E15B416-4FE0-4A92-8F2B-3B2EA0262086}"/>
    <cellStyle name="Normal 41 2 2 2 7 3" xfId="34921" xr:uid="{B24AEDF4-291D-4C93-A245-EC2DF8B7C7F4}"/>
    <cellStyle name="Normal 41 2 2 2 8" xfId="14812" xr:uid="{189B8CC7-6086-4E4C-8A9A-EAC7D5D0FA4A}"/>
    <cellStyle name="Normal 41 2 2 2 8 2" xfId="45129" xr:uid="{CEA4D5EF-7A44-42FA-9740-A6407DD0C2C9}"/>
    <cellStyle name="Normal 41 2 2 2 8 3" xfId="29904" xr:uid="{83261310-F80C-4B7A-B1F4-526D1F3208D6}"/>
    <cellStyle name="Normal 41 2 2 2 9" xfId="40117" xr:uid="{C5D24ADE-90F7-49A7-A159-EB8BE7749A54}"/>
    <cellStyle name="Normal 41 2 2 3" xfId="9864" xr:uid="{8F949D11-1AC2-4B38-9BFA-6C3917638C13}"/>
    <cellStyle name="Normal 41 2 2 3 2" xfId="10284" xr:uid="{BA9BED4C-2778-4251-BC59-AE06C72682D9}"/>
    <cellStyle name="Normal 41 2 2 3 2 2" xfId="11122" xr:uid="{219A4F8C-6F82-4937-AFCE-9740E7D65350}"/>
    <cellStyle name="Normal 41 2 2 3 2 2 2" xfId="12809" xr:uid="{1E6F96E5-DECE-41B7-BF35-AE9B2FC90F7C}"/>
    <cellStyle name="Normal 41 2 2 3 2 2 2 2" xfId="22861" xr:uid="{1A25E32E-1F95-423C-B1D8-2181D4DE76D2}"/>
    <cellStyle name="Normal 41 2 2 3 2 2 2 2 2" xfId="53175" xr:uid="{67BF3C68-092C-4D18-9573-993D3BC21A45}"/>
    <cellStyle name="Normal 41 2 2 3 2 2 2 2 3" xfId="37950" xr:uid="{1C683B42-AA1F-4A90-9F9F-3121D7561068}"/>
    <cellStyle name="Normal 41 2 2 3 2 2 2 3" xfId="17842" xr:uid="{F7238B5E-3CE1-4A50-8783-43CE35C6C840}"/>
    <cellStyle name="Normal 41 2 2 3 2 2 2 3 2" xfId="48158" xr:uid="{20D70D11-B4EC-49B9-8B9F-B573A4B4B92F}"/>
    <cellStyle name="Normal 41 2 2 3 2 2 2 3 3" xfId="32933" xr:uid="{6B783709-5A7A-40F1-966E-A3DA36B2A236}"/>
    <cellStyle name="Normal 41 2 2 3 2 2 2 4" xfId="43145" xr:uid="{A2C91757-07A4-47E6-AFA9-570C17DF6102}"/>
    <cellStyle name="Normal 41 2 2 3 2 2 2 5" xfId="27920" xr:uid="{86B50CCF-C033-4449-A659-E4ED59974155}"/>
    <cellStyle name="Normal 41 2 2 3 2 2 3" xfId="14489" xr:uid="{1C6E6437-75EC-43FC-B685-85463919FC5C}"/>
    <cellStyle name="Normal 41 2 2 3 2 2 3 2" xfId="24532" xr:uid="{8A7C0BD9-3B15-4298-9CA0-0E2524E7858D}"/>
    <cellStyle name="Normal 41 2 2 3 2 2 3 2 2" xfId="54846" xr:uid="{0CDB9E2F-7DFA-4E07-9F02-991284DE23BA}"/>
    <cellStyle name="Normal 41 2 2 3 2 2 3 2 3" xfId="39621" xr:uid="{1576CA64-1B0C-449C-83C7-4F46EA29578C}"/>
    <cellStyle name="Normal 41 2 2 3 2 2 3 3" xfId="19513" xr:uid="{2163251D-D436-4F8B-9143-659F2E010020}"/>
    <cellStyle name="Normal 41 2 2 3 2 2 3 3 2" xfId="49829" xr:uid="{B5BB5ECD-3EA8-4C6B-9BA8-2073AFEE077F}"/>
    <cellStyle name="Normal 41 2 2 3 2 2 3 3 3" xfId="34604" xr:uid="{C0D16427-1114-4413-9F0A-955916EAD69C}"/>
    <cellStyle name="Normal 41 2 2 3 2 2 3 4" xfId="44816" xr:uid="{9FAEFDC3-8D9B-4F8A-96A3-4AE2987D08F4}"/>
    <cellStyle name="Normal 41 2 2 3 2 2 3 5" xfId="29591" xr:uid="{1E969A4E-111A-4EDF-A9B8-9EB28771EB44}"/>
    <cellStyle name="Normal 41 2 2 3 2 2 4" xfId="21190" xr:uid="{9D9F6003-EE90-4ACE-86F3-3050C81143A8}"/>
    <cellStyle name="Normal 41 2 2 3 2 2 4 2" xfId="51504" xr:uid="{B3F0771E-F242-49CF-830A-7F111FBC7D24}"/>
    <cellStyle name="Normal 41 2 2 3 2 2 4 3" xfId="36279" xr:uid="{262BF20C-020E-490E-BF94-63F91778CD4B}"/>
    <cellStyle name="Normal 41 2 2 3 2 2 5" xfId="16170" xr:uid="{13EEBA94-5139-4AA9-8485-BBDB06B678AB}"/>
    <cellStyle name="Normal 41 2 2 3 2 2 5 2" xfId="46487" xr:uid="{C3BB8E46-12B2-4A2F-A1AE-E0EFC534B9F3}"/>
    <cellStyle name="Normal 41 2 2 3 2 2 5 3" xfId="31262" xr:uid="{A277E6A2-613D-4589-AE60-E4FDF9ECCC5C}"/>
    <cellStyle name="Normal 41 2 2 3 2 2 6" xfId="41475" xr:uid="{15D16A3C-F404-4442-8C5A-9B5D0C7378EB}"/>
    <cellStyle name="Normal 41 2 2 3 2 2 7" xfId="26249" xr:uid="{DF249FCD-1181-4365-A3C2-95FAF335753C}"/>
    <cellStyle name="Normal 41 2 2 3 2 3" xfId="11972" xr:uid="{2D48EC8B-C398-4C1E-A117-E895B1A3E935}"/>
    <cellStyle name="Normal 41 2 2 3 2 3 2" xfId="22025" xr:uid="{30460288-BD8B-497E-B28C-198377DD77B5}"/>
    <cellStyle name="Normal 41 2 2 3 2 3 2 2" xfId="52339" xr:uid="{8728FBE2-F38C-4225-AAD6-FE4A67FC3563}"/>
    <cellStyle name="Normal 41 2 2 3 2 3 2 3" xfId="37114" xr:uid="{A6644C7E-DC32-42ED-B150-DD37C7C9CEC8}"/>
    <cellStyle name="Normal 41 2 2 3 2 3 3" xfId="17006" xr:uid="{4AE389F3-E581-4729-AC65-58729B2D44C8}"/>
    <cellStyle name="Normal 41 2 2 3 2 3 3 2" xfId="47322" xr:uid="{08F4373D-40E2-4C40-B4F5-FB7D689368EB}"/>
    <cellStyle name="Normal 41 2 2 3 2 3 3 3" xfId="32097" xr:uid="{2B448E40-DFE7-44D9-864E-4C4BF7E7EF13}"/>
    <cellStyle name="Normal 41 2 2 3 2 3 4" xfId="42309" xr:uid="{8FB7FBDC-DFD2-4DBC-91FC-BC87DE688DF3}"/>
    <cellStyle name="Normal 41 2 2 3 2 3 5" xfId="27084" xr:uid="{6ED68C84-21F2-4F15-808E-635390A430B0}"/>
    <cellStyle name="Normal 41 2 2 3 2 4" xfId="13653" xr:uid="{9DAD6F18-B508-4E7A-B915-7751893824BB}"/>
    <cellStyle name="Normal 41 2 2 3 2 4 2" xfId="23696" xr:uid="{CBC0BF1E-3FAB-49C6-A266-CB65DDFC94E6}"/>
    <cellStyle name="Normal 41 2 2 3 2 4 2 2" xfId="54010" xr:uid="{E94194CA-1910-4B7C-8017-0B850C15B4F8}"/>
    <cellStyle name="Normal 41 2 2 3 2 4 2 3" xfId="38785" xr:uid="{375DE624-55BF-48F2-9934-78A23F7A48D3}"/>
    <cellStyle name="Normal 41 2 2 3 2 4 3" xfId="18677" xr:uid="{9C176853-9AAB-4A9D-8347-9ABDF4E270B7}"/>
    <cellStyle name="Normal 41 2 2 3 2 4 3 2" xfId="48993" xr:uid="{76442799-82FF-4298-833D-81FF6F24AD61}"/>
    <cellStyle name="Normal 41 2 2 3 2 4 3 3" xfId="33768" xr:uid="{843B53E9-47CD-4871-A891-813E1BF48770}"/>
    <cellStyle name="Normal 41 2 2 3 2 4 4" xfId="43980" xr:uid="{1B6B4040-CDB8-4264-88A8-21256A140AAB}"/>
    <cellStyle name="Normal 41 2 2 3 2 4 5" xfId="28755" xr:uid="{50367342-7466-4D66-A237-02717A8975BC}"/>
    <cellStyle name="Normal 41 2 2 3 2 5" xfId="20354" xr:uid="{711E802F-B63A-4B87-AFF7-422E10080487}"/>
    <cellStyle name="Normal 41 2 2 3 2 5 2" xfId="50668" xr:uid="{B7373674-4F2E-4CE7-B6F6-A0F389EA3465}"/>
    <cellStyle name="Normal 41 2 2 3 2 5 3" xfId="35443" xr:uid="{DAB9B928-4168-47D8-ACBE-9D026281E3C2}"/>
    <cellStyle name="Normal 41 2 2 3 2 6" xfId="15334" xr:uid="{84486E16-54E7-4F2F-89E2-5CE727147B7B}"/>
    <cellStyle name="Normal 41 2 2 3 2 6 2" xfId="45651" xr:uid="{5F5EF78A-D9FB-411F-B78B-060F3E1C29EF}"/>
    <cellStyle name="Normal 41 2 2 3 2 6 3" xfId="30426" xr:uid="{E8565555-80C4-4247-A589-E6646217A3DF}"/>
    <cellStyle name="Normal 41 2 2 3 2 7" xfId="40639" xr:uid="{83B731E7-EC59-4926-80CF-C352E993D98E}"/>
    <cellStyle name="Normal 41 2 2 3 2 8" xfId="25413" xr:uid="{CC2757B8-2803-4750-AAF9-42174C406DD0}"/>
    <cellStyle name="Normal 41 2 2 3 3" xfId="10704" xr:uid="{F737BC2C-388A-4EFE-A31A-93DEE4E06407}"/>
    <cellStyle name="Normal 41 2 2 3 3 2" xfId="12391" xr:uid="{D780DE55-875E-4538-A500-16A172889F5E}"/>
    <cellStyle name="Normal 41 2 2 3 3 2 2" xfId="22443" xr:uid="{F33EC4A4-4AFA-4020-96E9-746B40CDD061}"/>
    <cellStyle name="Normal 41 2 2 3 3 2 2 2" xfId="52757" xr:uid="{C40EBC2D-24A8-4453-8976-EDE65AFA42FA}"/>
    <cellStyle name="Normal 41 2 2 3 3 2 2 3" xfId="37532" xr:uid="{58A05C2F-E96C-4C5C-AB07-864070D2D31D}"/>
    <cellStyle name="Normal 41 2 2 3 3 2 3" xfId="17424" xr:uid="{875FB2E4-A403-4D63-85C5-135DF6478A41}"/>
    <cellStyle name="Normal 41 2 2 3 3 2 3 2" xfId="47740" xr:uid="{E68DEDC7-8725-417B-8B85-1FCF46ED0205}"/>
    <cellStyle name="Normal 41 2 2 3 3 2 3 3" xfId="32515" xr:uid="{091EE93B-B254-44BA-ACCD-1E1864289389}"/>
    <cellStyle name="Normal 41 2 2 3 3 2 4" xfId="42727" xr:uid="{138E1867-56E2-4191-8788-F827781A6BF1}"/>
    <cellStyle name="Normal 41 2 2 3 3 2 5" xfId="27502" xr:uid="{A132051A-BB92-4953-8026-A683214D9ABE}"/>
    <cellStyle name="Normal 41 2 2 3 3 3" xfId="14071" xr:uid="{ECF906C6-FEBB-4BB4-846E-8658D70A480A}"/>
    <cellStyle name="Normal 41 2 2 3 3 3 2" xfId="24114" xr:uid="{C8CDDF5C-1052-4E42-A3DA-7C8D60B02712}"/>
    <cellStyle name="Normal 41 2 2 3 3 3 2 2" xfId="54428" xr:uid="{308391DC-44FD-45E9-80D2-0E7B3EF0847B}"/>
    <cellStyle name="Normal 41 2 2 3 3 3 2 3" xfId="39203" xr:uid="{68A5CBD0-2588-485E-861E-CB9F688C7F81}"/>
    <cellStyle name="Normal 41 2 2 3 3 3 3" xfId="19095" xr:uid="{D3C575DF-33D0-4671-B508-396891165CBD}"/>
    <cellStyle name="Normal 41 2 2 3 3 3 3 2" xfId="49411" xr:uid="{870AE16E-AC4F-4B5E-9356-2D1D0FBEBDA7}"/>
    <cellStyle name="Normal 41 2 2 3 3 3 3 3" xfId="34186" xr:uid="{C74F08DC-F78B-4D7F-99E1-88AD8BCA9FEC}"/>
    <cellStyle name="Normal 41 2 2 3 3 3 4" xfId="44398" xr:uid="{B94B0806-FDE4-4161-B3DD-7793AECAC1A8}"/>
    <cellStyle name="Normal 41 2 2 3 3 3 5" xfId="29173" xr:uid="{7C8BDE68-7B66-4B69-A83F-873D782934ED}"/>
    <cellStyle name="Normal 41 2 2 3 3 4" xfId="20772" xr:uid="{53F1D9FC-3FEC-48AB-9BF6-CE535C48E4C3}"/>
    <cellStyle name="Normal 41 2 2 3 3 4 2" xfId="51086" xr:uid="{88B35D6B-D60A-4883-AC9D-EF59583E6B83}"/>
    <cellStyle name="Normal 41 2 2 3 3 4 3" xfId="35861" xr:uid="{44315388-DBCC-44BC-8CF7-E3E50099FB51}"/>
    <cellStyle name="Normal 41 2 2 3 3 5" xfId="15752" xr:uid="{34ECB201-BA25-4887-936C-CCE5B03F9E01}"/>
    <cellStyle name="Normal 41 2 2 3 3 5 2" xfId="46069" xr:uid="{CDD3A7D7-8C4D-4860-9D3E-58038CFF1881}"/>
    <cellStyle name="Normal 41 2 2 3 3 5 3" xfId="30844" xr:uid="{7BE96258-BA43-40DA-B0D2-1785663EC8D0}"/>
    <cellStyle name="Normal 41 2 2 3 3 6" xfId="41057" xr:uid="{8AEB7A54-DD74-4957-8161-10636E126C19}"/>
    <cellStyle name="Normal 41 2 2 3 3 7" xfId="25831" xr:uid="{F4D006E3-FD8E-4692-9E10-27C19D895A8B}"/>
    <cellStyle name="Normal 41 2 2 3 4" xfId="11554" xr:uid="{289D2191-465B-45A0-B7DC-1B5C02F07DAF}"/>
    <cellStyle name="Normal 41 2 2 3 4 2" xfId="21607" xr:uid="{429AB01A-3420-447C-A851-3F66B1FA6320}"/>
    <cellStyle name="Normal 41 2 2 3 4 2 2" xfId="51921" xr:uid="{048AD5DA-55D6-4E87-8AF6-54D101692336}"/>
    <cellStyle name="Normal 41 2 2 3 4 2 3" xfId="36696" xr:uid="{A9032E03-F8B2-4D52-8672-B582702D7C0A}"/>
    <cellStyle name="Normal 41 2 2 3 4 3" xfId="16588" xr:uid="{A2E2E26B-255C-4A80-BD6B-236AF9139F67}"/>
    <cellStyle name="Normal 41 2 2 3 4 3 2" xfId="46904" xr:uid="{6B11BFC4-8322-4BD5-8ED1-E9C2F127F3CB}"/>
    <cellStyle name="Normal 41 2 2 3 4 3 3" xfId="31679" xr:uid="{80459F6B-5A41-4B4C-A00A-40B3B790D991}"/>
    <cellStyle name="Normal 41 2 2 3 4 4" xfId="41891" xr:uid="{4BB2D76F-7F8A-423C-A281-17EF182B28A3}"/>
    <cellStyle name="Normal 41 2 2 3 4 5" xfId="26666" xr:uid="{239E3787-B4A1-4B8B-879B-792CFB9F7278}"/>
    <cellStyle name="Normal 41 2 2 3 5" xfId="13235" xr:uid="{87858002-956B-45D2-99EF-FC63A39836CA}"/>
    <cellStyle name="Normal 41 2 2 3 5 2" xfId="23278" xr:uid="{7B845514-75B5-4F8D-878F-88C85FC0D34F}"/>
    <cellStyle name="Normal 41 2 2 3 5 2 2" xfId="53592" xr:uid="{0C6B46F5-CA32-4C10-94ED-7C99849C7783}"/>
    <cellStyle name="Normal 41 2 2 3 5 2 3" xfId="38367" xr:uid="{6A8FC3BE-7DE7-4031-B5D9-3F651A4078D2}"/>
    <cellStyle name="Normal 41 2 2 3 5 3" xfId="18259" xr:uid="{A4684638-7275-4A56-8AD8-41101D848D45}"/>
    <cellStyle name="Normal 41 2 2 3 5 3 2" xfId="48575" xr:uid="{7F57F789-06B6-4C8A-903A-B7B910C45770}"/>
    <cellStyle name="Normal 41 2 2 3 5 3 3" xfId="33350" xr:uid="{52F2B95B-AF50-49D0-86D1-B0553DFE8D29}"/>
    <cellStyle name="Normal 41 2 2 3 5 4" xfId="43562" xr:uid="{4A8B6F98-3DE7-4491-8441-D4B02CAEEFC6}"/>
    <cellStyle name="Normal 41 2 2 3 5 5" xfId="28337" xr:uid="{CF3D4B88-E0DB-48EE-9012-B00F6A27854E}"/>
    <cellStyle name="Normal 41 2 2 3 6" xfId="19936" xr:uid="{CEA714D8-9A5B-42A7-9155-5B917B98FC90}"/>
    <cellStyle name="Normal 41 2 2 3 6 2" xfId="50250" xr:uid="{AD34999F-806C-4A62-B752-9F755BE8B021}"/>
    <cellStyle name="Normal 41 2 2 3 6 3" xfId="35025" xr:uid="{B5FF6668-4E07-4842-BB1F-5E484A7D1899}"/>
    <cellStyle name="Normal 41 2 2 3 7" xfId="14916" xr:uid="{85A82DE1-44F2-4DAD-A5D7-660F77B9B75F}"/>
    <cellStyle name="Normal 41 2 2 3 7 2" xfId="45233" xr:uid="{5F12AA28-0DFB-43A5-83B7-F59A9D0A6F53}"/>
    <cellStyle name="Normal 41 2 2 3 7 3" xfId="30008" xr:uid="{CA1D2CA5-0381-48BA-932D-4C16CD258383}"/>
    <cellStyle name="Normal 41 2 2 3 8" xfId="40221" xr:uid="{CCF45B95-9B9D-4CEA-AA64-AD7DE91CE2B2}"/>
    <cellStyle name="Normal 41 2 2 3 9" xfId="24995" xr:uid="{EC8DACE6-3E7C-477A-ABB2-1784AEB70324}"/>
    <cellStyle name="Normal 41 2 2 4" xfId="10076" xr:uid="{8E212A05-CFDF-42DE-8BCC-E71E05AFE60A}"/>
    <cellStyle name="Normal 41 2 2 4 2" xfId="10914" xr:uid="{D3E8C20B-48AA-48C9-AC56-C51CD994AC7E}"/>
    <cellStyle name="Normal 41 2 2 4 2 2" xfId="12601" xr:uid="{B0D69A6B-18B5-459E-8735-65172F4EAF58}"/>
    <cellStyle name="Normal 41 2 2 4 2 2 2" xfId="22653" xr:uid="{32BF4F66-76DC-4492-84F1-C71C7CFE35E0}"/>
    <cellStyle name="Normal 41 2 2 4 2 2 2 2" xfId="52967" xr:uid="{21E2F660-76E4-43D5-815B-67DEEADC6608}"/>
    <cellStyle name="Normal 41 2 2 4 2 2 2 3" xfId="37742" xr:uid="{C77B17AB-B0DD-4947-8484-9BB1231F2D8B}"/>
    <cellStyle name="Normal 41 2 2 4 2 2 3" xfId="17634" xr:uid="{6C5A421F-8545-4BB5-B94F-D4678A0598BC}"/>
    <cellStyle name="Normal 41 2 2 4 2 2 3 2" xfId="47950" xr:uid="{D8D47F29-5460-459A-A35B-8087808B0D1D}"/>
    <cellStyle name="Normal 41 2 2 4 2 2 3 3" xfId="32725" xr:uid="{C2BE35AF-EE14-418A-AA16-362DA52165D3}"/>
    <cellStyle name="Normal 41 2 2 4 2 2 4" xfId="42937" xr:uid="{24EB98AE-4EAF-4766-94D4-F8941606AC1F}"/>
    <cellStyle name="Normal 41 2 2 4 2 2 5" xfId="27712" xr:uid="{5DF10C63-B91F-408F-AD14-981142CF2D57}"/>
    <cellStyle name="Normal 41 2 2 4 2 3" xfId="14281" xr:uid="{77065906-CF5B-4F64-AB23-54A86B93EFB6}"/>
    <cellStyle name="Normal 41 2 2 4 2 3 2" xfId="24324" xr:uid="{66AA128F-B298-4B8B-80B1-78D3348F4E3C}"/>
    <cellStyle name="Normal 41 2 2 4 2 3 2 2" xfId="54638" xr:uid="{D20EE7A0-FCA9-407B-AE59-95E1A0D4FC8A}"/>
    <cellStyle name="Normal 41 2 2 4 2 3 2 3" xfId="39413" xr:uid="{E3C6A6E1-FD8C-4B9D-B98C-C0BF6A72F823}"/>
    <cellStyle name="Normal 41 2 2 4 2 3 3" xfId="19305" xr:uid="{DD847DC6-2C0E-4D3D-A235-DA2C7EA6C558}"/>
    <cellStyle name="Normal 41 2 2 4 2 3 3 2" xfId="49621" xr:uid="{B44F4998-225B-4E15-B421-238EF044F6AF}"/>
    <cellStyle name="Normal 41 2 2 4 2 3 3 3" xfId="34396" xr:uid="{0C364BBE-729F-4FA9-91EB-A4475C22CB32}"/>
    <cellStyle name="Normal 41 2 2 4 2 3 4" xfId="44608" xr:uid="{58DABD31-7D80-4FBE-B6C6-6BC483232161}"/>
    <cellStyle name="Normal 41 2 2 4 2 3 5" xfId="29383" xr:uid="{4CFDBE5A-47D4-4DDE-BB00-5C9C71CE38F6}"/>
    <cellStyle name="Normal 41 2 2 4 2 4" xfId="20982" xr:uid="{C958DA41-39AA-42E0-8AEE-9A7161CF5CFC}"/>
    <cellStyle name="Normal 41 2 2 4 2 4 2" xfId="51296" xr:uid="{757B07FC-B537-4F92-92DB-9D3A9DDA2749}"/>
    <cellStyle name="Normal 41 2 2 4 2 4 3" xfId="36071" xr:uid="{E910A885-898D-4491-863F-F23DAC043D0E}"/>
    <cellStyle name="Normal 41 2 2 4 2 5" xfId="15962" xr:uid="{047D4F7A-6D02-4332-BDF8-4A2F7E89BD3C}"/>
    <cellStyle name="Normal 41 2 2 4 2 5 2" xfId="46279" xr:uid="{553F2635-C68F-42CF-B5DB-0A385FF519BA}"/>
    <cellStyle name="Normal 41 2 2 4 2 5 3" xfId="31054" xr:uid="{8FF33776-4E3D-4C5C-86BA-D9F6FD3F7A18}"/>
    <cellStyle name="Normal 41 2 2 4 2 6" xfId="41267" xr:uid="{7A0CD475-77BE-4AEF-9F12-DCE5799F2B13}"/>
    <cellStyle name="Normal 41 2 2 4 2 7" xfId="26041" xr:uid="{30B1BDCE-51EB-462D-8F9B-68DF1434FAFB}"/>
    <cellStyle name="Normal 41 2 2 4 3" xfId="11764" xr:uid="{7E22CDF1-5224-4C87-BA2E-3AA729BBECE4}"/>
    <cellStyle name="Normal 41 2 2 4 3 2" xfId="21817" xr:uid="{E8E24D44-0D40-4E46-83A1-0B539127D84F}"/>
    <cellStyle name="Normal 41 2 2 4 3 2 2" xfId="52131" xr:uid="{3E686BF1-3C51-4C1C-9A06-060931631DDB}"/>
    <cellStyle name="Normal 41 2 2 4 3 2 3" xfId="36906" xr:uid="{B1DB280C-5C91-4A51-8B66-99ED45A93933}"/>
    <cellStyle name="Normal 41 2 2 4 3 3" xfId="16798" xr:uid="{DDFE996B-DF03-4467-B7EB-ACA336EA99A7}"/>
    <cellStyle name="Normal 41 2 2 4 3 3 2" xfId="47114" xr:uid="{FEE28A8C-1DAD-4BC1-B1AA-E6DFC140A698}"/>
    <cellStyle name="Normal 41 2 2 4 3 3 3" xfId="31889" xr:uid="{17E09332-1604-443D-B141-6539DF5A56F4}"/>
    <cellStyle name="Normal 41 2 2 4 3 4" xfId="42101" xr:uid="{0C4D0048-2AB8-43D0-BCE3-F13B3AD747AD}"/>
    <cellStyle name="Normal 41 2 2 4 3 5" xfId="26876" xr:uid="{0B6D244C-3BB0-4FE0-B1C4-66EF146E3B3D}"/>
    <cellStyle name="Normal 41 2 2 4 4" xfId="13445" xr:uid="{81359594-EBE4-4274-86AA-F7D3B6A0E1FA}"/>
    <cellStyle name="Normal 41 2 2 4 4 2" xfId="23488" xr:uid="{743025A0-70EB-452B-87B3-45AC1C42DEBD}"/>
    <cellStyle name="Normal 41 2 2 4 4 2 2" xfId="53802" xr:uid="{03369E8E-D104-42D9-A7A9-5D732A5C2387}"/>
    <cellStyle name="Normal 41 2 2 4 4 2 3" xfId="38577" xr:uid="{55FD18F4-428B-4BF4-B553-15AC65167A61}"/>
    <cellStyle name="Normal 41 2 2 4 4 3" xfId="18469" xr:uid="{6311C720-C491-4F77-B8A6-A836B662A01B}"/>
    <cellStyle name="Normal 41 2 2 4 4 3 2" xfId="48785" xr:uid="{D4ABF8D7-0128-48B1-845F-1171AEEA47E6}"/>
    <cellStyle name="Normal 41 2 2 4 4 3 3" xfId="33560" xr:uid="{442B3A6B-9170-462C-A057-BE0DF97C73E6}"/>
    <cellStyle name="Normal 41 2 2 4 4 4" xfId="43772" xr:uid="{27FAFF96-2CD2-47B2-9F12-05DBF1CF93C4}"/>
    <cellStyle name="Normal 41 2 2 4 4 5" xfId="28547" xr:uid="{BECDA522-2173-49DB-9E7B-1FFB0406F95F}"/>
    <cellStyle name="Normal 41 2 2 4 5" xfId="20146" xr:uid="{FE470C83-5A29-4056-88AF-2DD3E926F584}"/>
    <cellStyle name="Normal 41 2 2 4 5 2" xfId="50460" xr:uid="{5FF598B7-C70C-42EE-B026-D08B89EE7050}"/>
    <cellStyle name="Normal 41 2 2 4 5 3" xfId="35235" xr:uid="{DA63BD50-5D4B-4658-AD11-111BF108D01B}"/>
    <cellStyle name="Normal 41 2 2 4 6" xfId="15126" xr:uid="{0C1A4C94-1A02-4028-B729-3874424BA1CA}"/>
    <cellStyle name="Normal 41 2 2 4 6 2" xfId="45443" xr:uid="{CCD85BF0-883C-4D10-B6C1-2D67FBFDCECB}"/>
    <cellStyle name="Normal 41 2 2 4 6 3" xfId="30218" xr:uid="{2BC24DDA-0D8D-45C2-A44C-618A68F78118}"/>
    <cellStyle name="Normal 41 2 2 4 7" xfId="40431" xr:uid="{997924F5-257A-4314-96AB-90670A844756}"/>
    <cellStyle name="Normal 41 2 2 4 8" xfId="25205" xr:uid="{B42358E2-EBBD-4E1C-8A08-528FD326F803}"/>
    <cellStyle name="Normal 41 2 2 5" xfId="10496" xr:uid="{B31E7399-2E46-4078-9FD1-1407B5EAD97A}"/>
    <cellStyle name="Normal 41 2 2 5 2" xfId="12183" xr:uid="{32C002E2-6B5D-4FF0-8542-3F9A5B33B29D}"/>
    <cellStyle name="Normal 41 2 2 5 2 2" xfId="22235" xr:uid="{6D6495AA-37D3-4AB5-A1A3-F058AC1DCAB9}"/>
    <cellStyle name="Normal 41 2 2 5 2 2 2" xfId="52549" xr:uid="{541BE880-37B4-4FC8-AC16-76D48A0AFE7D}"/>
    <cellStyle name="Normal 41 2 2 5 2 2 3" xfId="37324" xr:uid="{941F9AC2-CFB9-47B5-BE6B-A018DB1598BA}"/>
    <cellStyle name="Normal 41 2 2 5 2 3" xfId="17216" xr:uid="{EAA399B4-D715-4FD0-81BC-31ABD4F65A99}"/>
    <cellStyle name="Normal 41 2 2 5 2 3 2" xfId="47532" xr:uid="{C4F529D7-ACAE-4665-BA55-A4DFF108D3C6}"/>
    <cellStyle name="Normal 41 2 2 5 2 3 3" xfId="32307" xr:uid="{39D89528-06A6-40B6-95D9-971E3382C810}"/>
    <cellStyle name="Normal 41 2 2 5 2 4" xfId="42519" xr:uid="{D82C0A68-9837-4958-A100-5F929E793BB0}"/>
    <cellStyle name="Normal 41 2 2 5 2 5" xfId="27294" xr:uid="{D8B0998E-7DED-4F5A-985D-610B7357AFA3}"/>
    <cellStyle name="Normal 41 2 2 5 3" xfId="13863" xr:uid="{D2136B07-ECA2-4DBE-8DB8-00841791E297}"/>
    <cellStyle name="Normal 41 2 2 5 3 2" xfId="23906" xr:uid="{1D25B332-F8D4-4211-8A2E-B3ACB071E705}"/>
    <cellStyle name="Normal 41 2 2 5 3 2 2" xfId="54220" xr:uid="{DFE98DCC-7342-4460-BD97-D3B95886F653}"/>
    <cellStyle name="Normal 41 2 2 5 3 2 3" xfId="38995" xr:uid="{AF8A3618-B16E-4E15-A2BA-C02260B8F5A7}"/>
    <cellStyle name="Normal 41 2 2 5 3 3" xfId="18887" xr:uid="{8C2200BE-6F47-44F1-8EA1-C3D20FD8D10C}"/>
    <cellStyle name="Normal 41 2 2 5 3 3 2" xfId="49203" xr:uid="{C9F8FEAB-C4CB-4FD3-9A3D-9C7D9904FA67}"/>
    <cellStyle name="Normal 41 2 2 5 3 3 3" xfId="33978" xr:uid="{8999FBFA-D027-4B30-B23E-268EDE51F6AE}"/>
    <cellStyle name="Normal 41 2 2 5 3 4" xfId="44190" xr:uid="{DF7DC6B6-3D9E-4EDD-A9BA-88BC6CD2CC77}"/>
    <cellStyle name="Normal 41 2 2 5 3 5" xfId="28965" xr:uid="{CEBA62CB-C0CF-4882-BD13-F29E60C481CC}"/>
    <cellStyle name="Normal 41 2 2 5 4" xfId="20564" xr:uid="{450F0761-1790-4F55-BF14-69F501D34862}"/>
    <cellStyle name="Normal 41 2 2 5 4 2" xfId="50878" xr:uid="{A9F910D2-053D-4F59-AD4E-22FB88378B0A}"/>
    <cellStyle name="Normal 41 2 2 5 4 3" xfId="35653" xr:uid="{C49C1D89-7FBE-48C3-A270-4E538C970791}"/>
    <cellStyle name="Normal 41 2 2 5 5" xfId="15544" xr:uid="{63EEDCC2-49E6-46A9-9265-06643994B955}"/>
    <cellStyle name="Normal 41 2 2 5 5 2" xfId="45861" xr:uid="{A4502AFB-7B7D-4B19-B450-F15386838A07}"/>
    <cellStyle name="Normal 41 2 2 5 5 3" xfId="30636" xr:uid="{424F751A-4295-47BD-9A50-EAC746240F5D}"/>
    <cellStyle name="Normal 41 2 2 5 6" xfId="40849" xr:uid="{1116F601-3C1A-4919-9E82-D9529FF06086}"/>
    <cellStyle name="Normal 41 2 2 5 7" xfId="25623" xr:uid="{20E41EB0-0DF2-4967-AB37-450D677EB72C}"/>
    <cellStyle name="Normal 41 2 2 6" xfId="11346" xr:uid="{55174EA0-3C0C-4632-89DC-7CB50B8A7FD8}"/>
    <cellStyle name="Normal 41 2 2 6 2" xfId="21399" xr:uid="{B1FF3924-CE96-4103-A8A6-1DA54FEC1965}"/>
    <cellStyle name="Normal 41 2 2 6 2 2" xfId="51713" xr:uid="{6371A6B5-6CC2-412C-95BF-2836C2FE8468}"/>
    <cellStyle name="Normal 41 2 2 6 2 3" xfId="36488" xr:uid="{C0BF2B02-B6AC-49FC-9850-504B19B4FBB3}"/>
    <cellStyle name="Normal 41 2 2 6 3" xfId="16380" xr:uid="{0FB3AFFB-2201-4E1D-A818-09A6DE18FF2A}"/>
    <cellStyle name="Normal 41 2 2 6 3 2" xfId="46696" xr:uid="{CF057E84-2C2F-488B-84E0-9D3E1AB500A4}"/>
    <cellStyle name="Normal 41 2 2 6 3 3" xfId="31471" xr:uid="{47DC6923-FE01-4425-A3AD-1884161BAA69}"/>
    <cellStyle name="Normal 41 2 2 6 4" xfId="41683" xr:uid="{3D076E5A-C89E-4DCD-BC8A-C4D2770385DF}"/>
    <cellStyle name="Normal 41 2 2 6 5" xfId="26458" xr:uid="{4DDB5481-7779-4904-A909-6F3056C8E415}"/>
    <cellStyle name="Normal 41 2 2 7" xfId="13027" xr:uid="{4DCB3BE3-9406-4719-B350-99C705C0FFE3}"/>
    <cellStyle name="Normal 41 2 2 7 2" xfId="23070" xr:uid="{347008EA-DDDC-4379-BF84-F723115D2079}"/>
    <cellStyle name="Normal 41 2 2 7 2 2" xfId="53384" xr:uid="{899EB76C-F771-4178-BC0D-FC7EB412A3C6}"/>
    <cellStyle name="Normal 41 2 2 7 2 3" xfId="38159" xr:uid="{D7F45911-2910-4D2F-BE55-951B4F5D4281}"/>
    <cellStyle name="Normal 41 2 2 7 3" xfId="18051" xr:uid="{8E2A1CCC-D9E5-4418-9F68-1FDCFB62E024}"/>
    <cellStyle name="Normal 41 2 2 7 3 2" xfId="48367" xr:uid="{6F1E54E4-2F73-461A-97F4-3E59453FFD94}"/>
    <cellStyle name="Normal 41 2 2 7 3 3" xfId="33142" xr:uid="{0D8BB156-EF04-4DF7-8744-C780A8B96BD9}"/>
    <cellStyle name="Normal 41 2 2 7 4" xfId="43354" xr:uid="{3EA4525F-0DCC-481C-AB5C-842B1A006423}"/>
    <cellStyle name="Normal 41 2 2 7 5" xfId="28129" xr:uid="{C0011256-4CB2-4BAB-ADE3-EDAFDB864C56}"/>
    <cellStyle name="Normal 41 2 2 8" xfId="19728" xr:uid="{6BB278CA-30E3-4F69-9314-62E3416B6AB8}"/>
    <cellStyle name="Normal 41 2 2 8 2" xfId="50042" xr:uid="{4E4A4A7E-6CD5-4F99-8591-67C3476B3296}"/>
    <cellStyle name="Normal 41 2 2 8 3" xfId="34817" xr:uid="{E234304E-EA5C-49AF-A180-9E6473796D3B}"/>
    <cellStyle name="Normal 41 2 2 9" xfId="14708" xr:uid="{A77D222D-692E-4DE3-8E52-0B5FEA867842}"/>
    <cellStyle name="Normal 41 2 2 9 2" xfId="45025" xr:uid="{ABF7D671-6135-49D7-9833-D5359BD2481E}"/>
    <cellStyle name="Normal 41 2 2 9 3" xfId="29800" xr:uid="{22232040-9DED-40F2-A01B-F945F32B6811}"/>
    <cellStyle name="Normal 41 2 3" xfId="9701" xr:uid="{63A9393F-DF27-45CC-87E0-B4EC9A07CEAB}"/>
    <cellStyle name="Normal 41 2 3 10" xfId="24839" xr:uid="{8BB1E923-5EA0-4340-B52B-E74EDA993642}"/>
    <cellStyle name="Normal 41 2 3 2" xfId="9916" xr:uid="{B76173F9-06A1-4956-B300-126050BA9297}"/>
    <cellStyle name="Normal 41 2 3 2 2" xfId="10336" xr:uid="{BECE9719-176E-4DB8-A835-E5E246DE08DC}"/>
    <cellStyle name="Normal 41 2 3 2 2 2" xfId="11174" xr:uid="{C7DC3657-32AE-4D9A-AD85-83DA12240047}"/>
    <cellStyle name="Normal 41 2 3 2 2 2 2" xfId="12861" xr:uid="{FAC729D7-9917-4F61-9AC3-B1955B4FB1CE}"/>
    <cellStyle name="Normal 41 2 3 2 2 2 2 2" xfId="22913" xr:uid="{8CC29F52-5045-42D8-9303-503EA79F59F4}"/>
    <cellStyle name="Normal 41 2 3 2 2 2 2 2 2" xfId="53227" xr:uid="{46A4EDCF-4B50-4509-8EE0-E3668CF2053F}"/>
    <cellStyle name="Normal 41 2 3 2 2 2 2 2 3" xfId="38002" xr:uid="{E630BB3A-117E-48DD-B18E-A237E260757E}"/>
    <cellStyle name="Normal 41 2 3 2 2 2 2 3" xfId="17894" xr:uid="{3662AD56-40C2-4F3D-8C2B-0570D6CAFEE8}"/>
    <cellStyle name="Normal 41 2 3 2 2 2 2 3 2" xfId="48210" xr:uid="{CC5D382E-A12E-4180-B165-64D109C62FE9}"/>
    <cellStyle name="Normal 41 2 3 2 2 2 2 3 3" xfId="32985" xr:uid="{A77C7A3A-3A44-492D-B3E1-A710D63C2E27}"/>
    <cellStyle name="Normal 41 2 3 2 2 2 2 4" xfId="43197" xr:uid="{F425A9FA-879C-4596-B76E-0EEF82B9F247}"/>
    <cellStyle name="Normal 41 2 3 2 2 2 2 5" xfId="27972" xr:uid="{70FAD375-0ACF-456B-AF77-CAB36250CB76}"/>
    <cellStyle name="Normal 41 2 3 2 2 2 3" xfId="14541" xr:uid="{4595A27E-1A2E-495B-A89C-A5063EEDC719}"/>
    <cellStyle name="Normal 41 2 3 2 2 2 3 2" xfId="24584" xr:uid="{79E2904D-9B68-4D5D-B090-B65E033CEDEE}"/>
    <cellStyle name="Normal 41 2 3 2 2 2 3 2 2" xfId="54898" xr:uid="{828F56F1-AF02-47ED-88DE-53BF87AD2512}"/>
    <cellStyle name="Normal 41 2 3 2 2 2 3 2 3" xfId="39673" xr:uid="{061A5F76-B166-409F-8BCC-3FB9B7C588C0}"/>
    <cellStyle name="Normal 41 2 3 2 2 2 3 3" xfId="19565" xr:uid="{B0ABC5C8-81A4-42A1-A22C-8631767DEA78}"/>
    <cellStyle name="Normal 41 2 3 2 2 2 3 3 2" xfId="49881" xr:uid="{27C985CB-A322-47B1-A46A-15430F921A47}"/>
    <cellStyle name="Normal 41 2 3 2 2 2 3 3 3" xfId="34656" xr:uid="{FE964D5A-A36F-4B97-B3AD-14FBD1FFA224}"/>
    <cellStyle name="Normal 41 2 3 2 2 2 3 4" xfId="44868" xr:uid="{AE6B4BD6-2EF5-45B7-A124-93618D51D0AB}"/>
    <cellStyle name="Normal 41 2 3 2 2 2 3 5" xfId="29643" xr:uid="{80E61D8E-55A2-4175-BBF0-0F9CA436D803}"/>
    <cellStyle name="Normal 41 2 3 2 2 2 4" xfId="21242" xr:uid="{C6AF0F5D-8333-47F5-850A-25FD83E17DEC}"/>
    <cellStyle name="Normal 41 2 3 2 2 2 4 2" xfId="51556" xr:uid="{60CF62E8-4B1D-43C8-9C27-AC020FAD1919}"/>
    <cellStyle name="Normal 41 2 3 2 2 2 4 3" xfId="36331" xr:uid="{5F74381E-92D1-4A3C-85DE-9A3C61C226E8}"/>
    <cellStyle name="Normal 41 2 3 2 2 2 5" xfId="16222" xr:uid="{0BA31ABC-65F0-4683-8012-2AA54A5CCD35}"/>
    <cellStyle name="Normal 41 2 3 2 2 2 5 2" xfId="46539" xr:uid="{2AE1E7E6-A6FE-4892-96DB-12A66D632358}"/>
    <cellStyle name="Normal 41 2 3 2 2 2 5 3" xfId="31314" xr:uid="{C987084C-B882-40FF-9E9A-2621D7EC0A06}"/>
    <cellStyle name="Normal 41 2 3 2 2 2 6" xfId="41527" xr:uid="{2C876613-DDF9-48E7-B21F-A168BE1289C9}"/>
    <cellStyle name="Normal 41 2 3 2 2 2 7" xfId="26301" xr:uid="{97E5450A-C474-4AD3-90C2-22C8BB91D7F0}"/>
    <cellStyle name="Normal 41 2 3 2 2 3" xfId="12024" xr:uid="{312729FD-9D3B-46D4-96CE-315FDAE5C45F}"/>
    <cellStyle name="Normal 41 2 3 2 2 3 2" xfId="22077" xr:uid="{50CC3D57-4983-4047-9662-7DE484B7BB04}"/>
    <cellStyle name="Normal 41 2 3 2 2 3 2 2" xfId="52391" xr:uid="{79F4C683-97EE-44EC-85B6-17C24559067B}"/>
    <cellStyle name="Normal 41 2 3 2 2 3 2 3" xfId="37166" xr:uid="{F7E8852B-B2D8-4869-9B39-68DCB0CE799A}"/>
    <cellStyle name="Normal 41 2 3 2 2 3 3" xfId="17058" xr:uid="{EBB4C697-4875-4CA1-8998-4B943A5D7949}"/>
    <cellStyle name="Normal 41 2 3 2 2 3 3 2" xfId="47374" xr:uid="{7A7B221F-827D-4F50-8D19-74D39F46DB64}"/>
    <cellStyle name="Normal 41 2 3 2 2 3 3 3" xfId="32149" xr:uid="{6C65D6CB-970A-470C-A269-57F9BD3CB22B}"/>
    <cellStyle name="Normal 41 2 3 2 2 3 4" xfId="42361" xr:uid="{6775C770-F1D0-43C8-A4FF-44AE7F8C6222}"/>
    <cellStyle name="Normal 41 2 3 2 2 3 5" xfId="27136" xr:uid="{6CE2DAF1-B75A-46A4-8285-7B0E09B4E65C}"/>
    <cellStyle name="Normal 41 2 3 2 2 4" xfId="13705" xr:uid="{88A3512A-E667-4219-95F1-55F48DFFBD6D}"/>
    <cellStyle name="Normal 41 2 3 2 2 4 2" xfId="23748" xr:uid="{EDD1FAA3-25BE-42DB-97A8-36D7099905EE}"/>
    <cellStyle name="Normal 41 2 3 2 2 4 2 2" xfId="54062" xr:uid="{C433D512-ED77-4C3A-859C-836066776B4D}"/>
    <cellStyle name="Normal 41 2 3 2 2 4 2 3" xfId="38837" xr:uid="{F5FC7A56-6E36-4339-B68A-948B159F8F79}"/>
    <cellStyle name="Normal 41 2 3 2 2 4 3" xfId="18729" xr:uid="{B2D5FB18-449B-4A3C-8651-E7D92D530E5D}"/>
    <cellStyle name="Normal 41 2 3 2 2 4 3 2" xfId="49045" xr:uid="{77DFCA07-A092-4BDE-9ABF-1AD1620FA764}"/>
    <cellStyle name="Normal 41 2 3 2 2 4 3 3" xfId="33820" xr:uid="{DB1194C9-1253-4FC3-A61A-D3D8195D873C}"/>
    <cellStyle name="Normal 41 2 3 2 2 4 4" xfId="44032" xr:uid="{1A2A0D63-5318-4A65-BDBD-CC4F6534A213}"/>
    <cellStyle name="Normal 41 2 3 2 2 4 5" xfId="28807" xr:uid="{618267C4-1F26-41F1-AA90-52F11C36981C}"/>
    <cellStyle name="Normal 41 2 3 2 2 5" xfId="20406" xr:uid="{5B80632C-ACA3-4BD5-ADB2-0654E4113673}"/>
    <cellStyle name="Normal 41 2 3 2 2 5 2" xfId="50720" xr:uid="{519D2328-3D82-4F8D-9721-F80527E79012}"/>
    <cellStyle name="Normal 41 2 3 2 2 5 3" xfId="35495" xr:uid="{C5B5D9D7-2133-4B92-9B27-E1A0351CE642}"/>
    <cellStyle name="Normal 41 2 3 2 2 6" xfId="15386" xr:uid="{134E5619-8739-46A3-B224-83FDB5C8D786}"/>
    <cellStyle name="Normal 41 2 3 2 2 6 2" xfId="45703" xr:uid="{B1D83C23-C1CE-4C63-8F23-22A2A21E7D04}"/>
    <cellStyle name="Normal 41 2 3 2 2 6 3" xfId="30478" xr:uid="{0811390D-442D-4C5C-AA26-A1C6F90FDBB8}"/>
    <cellStyle name="Normal 41 2 3 2 2 7" xfId="40691" xr:uid="{71C91984-6B6D-40B4-B303-736F2C84AB90}"/>
    <cellStyle name="Normal 41 2 3 2 2 8" xfId="25465" xr:uid="{E09243C2-5AA0-4954-9C13-21B5442B0D0B}"/>
    <cellStyle name="Normal 41 2 3 2 3" xfId="10756" xr:uid="{59B098A4-9039-410B-994A-BEBAAB29645A}"/>
    <cellStyle name="Normal 41 2 3 2 3 2" xfId="12443" xr:uid="{31C84B5D-CDE8-4847-AB78-2602CD6B1935}"/>
    <cellStyle name="Normal 41 2 3 2 3 2 2" xfId="22495" xr:uid="{5E0CAFF8-C2C8-46C1-9094-899C6A01C72A}"/>
    <cellStyle name="Normal 41 2 3 2 3 2 2 2" xfId="52809" xr:uid="{3EEA5141-32B6-43E6-BFFC-7A57C8835F7F}"/>
    <cellStyle name="Normal 41 2 3 2 3 2 2 3" xfId="37584" xr:uid="{29B7E57D-039F-4B5D-843D-18F3962A1F71}"/>
    <cellStyle name="Normal 41 2 3 2 3 2 3" xfId="17476" xr:uid="{DB3D6C7A-06AC-447B-A6E3-95F1F30AC6AB}"/>
    <cellStyle name="Normal 41 2 3 2 3 2 3 2" xfId="47792" xr:uid="{E8EC25FA-5B31-432E-9111-C8072449A5F4}"/>
    <cellStyle name="Normal 41 2 3 2 3 2 3 3" xfId="32567" xr:uid="{B1DF4B5B-2D03-4D2E-BE72-6B22A29F891E}"/>
    <cellStyle name="Normal 41 2 3 2 3 2 4" xfId="42779" xr:uid="{FE230BF4-ADED-4179-90EC-979B60F47406}"/>
    <cellStyle name="Normal 41 2 3 2 3 2 5" xfId="27554" xr:uid="{9BDC8FF4-1D6F-4133-A1D6-51E2FD8CAB87}"/>
    <cellStyle name="Normal 41 2 3 2 3 3" xfId="14123" xr:uid="{D8CAE35B-8594-4510-BEE2-40175C37ACA3}"/>
    <cellStyle name="Normal 41 2 3 2 3 3 2" xfId="24166" xr:uid="{3545F7A0-158B-4E71-967F-2501C266B3B0}"/>
    <cellStyle name="Normal 41 2 3 2 3 3 2 2" xfId="54480" xr:uid="{06CAEA61-1EF1-4000-BC18-C2367572CABA}"/>
    <cellStyle name="Normal 41 2 3 2 3 3 2 3" xfId="39255" xr:uid="{7FC6D3AD-609D-4376-8317-139F6B01FDC3}"/>
    <cellStyle name="Normal 41 2 3 2 3 3 3" xfId="19147" xr:uid="{E9244ED4-4846-4764-ABA3-91FB6B159A82}"/>
    <cellStyle name="Normal 41 2 3 2 3 3 3 2" xfId="49463" xr:uid="{B5D961ED-42F6-40F5-ABD0-FBF63370EEFD}"/>
    <cellStyle name="Normal 41 2 3 2 3 3 3 3" xfId="34238" xr:uid="{837EF604-C079-4CE5-9744-DFE92B5193AE}"/>
    <cellStyle name="Normal 41 2 3 2 3 3 4" xfId="44450" xr:uid="{A7F08E1F-AEBE-4B53-AC2B-5469B21F53B8}"/>
    <cellStyle name="Normal 41 2 3 2 3 3 5" xfId="29225" xr:uid="{60DA851D-B8E7-4161-973E-7202FD4E7D8C}"/>
    <cellStyle name="Normal 41 2 3 2 3 4" xfId="20824" xr:uid="{BF2FE362-5AA3-402C-B0A1-3C0E780F5554}"/>
    <cellStyle name="Normal 41 2 3 2 3 4 2" xfId="51138" xr:uid="{01845F66-BDAE-4EB4-86EB-9ABC3D143088}"/>
    <cellStyle name="Normal 41 2 3 2 3 4 3" xfId="35913" xr:uid="{8A106C63-E70A-4A13-887E-D46CBC189AFB}"/>
    <cellStyle name="Normal 41 2 3 2 3 5" xfId="15804" xr:uid="{F38FF072-4CF8-4FAB-80C1-D4935886864A}"/>
    <cellStyle name="Normal 41 2 3 2 3 5 2" xfId="46121" xr:uid="{B91B3093-120D-4573-B0A0-BB1840E358FD}"/>
    <cellStyle name="Normal 41 2 3 2 3 5 3" xfId="30896" xr:uid="{21731CB1-F4E6-4933-8116-F374A9C2C3BB}"/>
    <cellStyle name="Normal 41 2 3 2 3 6" xfId="41109" xr:uid="{9635492D-277A-4DD0-B28C-F9EE68CC00DF}"/>
    <cellStyle name="Normal 41 2 3 2 3 7" xfId="25883" xr:uid="{D9A6D629-3680-4D6C-88F4-65707D3F8C80}"/>
    <cellStyle name="Normal 41 2 3 2 4" xfId="11606" xr:uid="{02BB30E5-8AF6-4605-A228-127ECC46ADB1}"/>
    <cellStyle name="Normal 41 2 3 2 4 2" xfId="21659" xr:uid="{10B64BBB-4EAE-4C23-917A-985256E86E2C}"/>
    <cellStyle name="Normal 41 2 3 2 4 2 2" xfId="51973" xr:uid="{8A97B625-87F0-49C1-95D2-EA6C4B98799E}"/>
    <cellStyle name="Normal 41 2 3 2 4 2 3" xfId="36748" xr:uid="{1687B025-6A57-49EC-99E0-83BEC6AE75AB}"/>
    <cellStyle name="Normal 41 2 3 2 4 3" xfId="16640" xr:uid="{F4FD1539-2BBD-4D1D-BF6E-D942275BD2AF}"/>
    <cellStyle name="Normal 41 2 3 2 4 3 2" xfId="46956" xr:uid="{A960825B-014B-4BC6-96CB-3D1F2DBAA0D2}"/>
    <cellStyle name="Normal 41 2 3 2 4 3 3" xfId="31731" xr:uid="{6BA39367-6F0C-4494-8D74-317D09C27695}"/>
    <cellStyle name="Normal 41 2 3 2 4 4" xfId="41943" xr:uid="{27FC7449-A136-4AF0-9888-938D557E7785}"/>
    <cellStyle name="Normal 41 2 3 2 4 5" xfId="26718" xr:uid="{6A004392-210D-475E-9877-F92F9764135E}"/>
    <cellStyle name="Normal 41 2 3 2 5" xfId="13287" xr:uid="{1F73046F-05E0-4ECF-BD81-57A3FBD529CA}"/>
    <cellStyle name="Normal 41 2 3 2 5 2" xfId="23330" xr:uid="{62AC1280-D6E1-409C-9A43-00E0E79277D4}"/>
    <cellStyle name="Normal 41 2 3 2 5 2 2" xfId="53644" xr:uid="{D715B1DB-3BFB-4DED-84B2-0F64B62E2F7B}"/>
    <cellStyle name="Normal 41 2 3 2 5 2 3" xfId="38419" xr:uid="{C5F6B8EE-05E6-4A3D-AFB0-74D04567535F}"/>
    <cellStyle name="Normal 41 2 3 2 5 3" xfId="18311" xr:uid="{D8997EF4-8482-4F4F-9E3C-EA4050C8FF10}"/>
    <cellStyle name="Normal 41 2 3 2 5 3 2" xfId="48627" xr:uid="{A2D9799E-78B6-4EEC-84B3-EF0DC72BA4B1}"/>
    <cellStyle name="Normal 41 2 3 2 5 3 3" xfId="33402" xr:uid="{4986F9F7-BABF-4607-BD58-F35BBED75E98}"/>
    <cellStyle name="Normal 41 2 3 2 5 4" xfId="43614" xr:uid="{A58D2AFE-D31D-4E4B-896C-B9A86346E8F7}"/>
    <cellStyle name="Normal 41 2 3 2 5 5" xfId="28389" xr:uid="{D272D7D1-86F6-41BD-A55B-A30CC215F181}"/>
    <cellStyle name="Normal 41 2 3 2 6" xfId="19988" xr:uid="{2F4EEBD0-1F2B-4267-B37F-0E2E80F9B666}"/>
    <cellStyle name="Normal 41 2 3 2 6 2" xfId="50302" xr:uid="{8CEE4F54-DF29-4E63-93F3-4B8D420741B3}"/>
    <cellStyle name="Normal 41 2 3 2 6 3" xfId="35077" xr:uid="{116EE8ED-7A94-465A-A856-A7CD91D11D50}"/>
    <cellStyle name="Normal 41 2 3 2 7" xfId="14968" xr:uid="{8311B7E9-8ED0-42D4-BF4E-10ECF915FA0B}"/>
    <cellStyle name="Normal 41 2 3 2 7 2" xfId="45285" xr:uid="{FF21FD65-C751-4161-90A6-3079137B5B28}"/>
    <cellStyle name="Normal 41 2 3 2 7 3" xfId="30060" xr:uid="{4662F1FA-3EDC-45CA-9BDF-E71E7456148E}"/>
    <cellStyle name="Normal 41 2 3 2 8" xfId="40273" xr:uid="{E540AEE5-064F-4087-B583-656386B67392}"/>
    <cellStyle name="Normal 41 2 3 2 9" xfId="25047" xr:uid="{D14D0CFD-9A16-481A-B261-C5FC76E9D9A5}"/>
    <cellStyle name="Normal 41 2 3 3" xfId="10128" xr:uid="{836A51F4-343B-4EA3-BFD1-4435EE563407}"/>
    <cellStyle name="Normal 41 2 3 3 2" xfId="10966" xr:uid="{7B65AA34-39FC-4EAF-BD66-ACD2ABA0515E}"/>
    <cellStyle name="Normal 41 2 3 3 2 2" xfId="12653" xr:uid="{A048ECDF-4108-46FA-9E10-9616710DA231}"/>
    <cellStyle name="Normal 41 2 3 3 2 2 2" xfId="22705" xr:uid="{8F763D7A-EDAD-4E9C-9744-C36EC4C37E81}"/>
    <cellStyle name="Normal 41 2 3 3 2 2 2 2" xfId="53019" xr:uid="{FBB2D7F8-1FDA-4075-A3FF-AA98745C1173}"/>
    <cellStyle name="Normal 41 2 3 3 2 2 2 3" xfId="37794" xr:uid="{2EF58916-55A4-4680-A192-03F122B3D304}"/>
    <cellStyle name="Normal 41 2 3 3 2 2 3" xfId="17686" xr:uid="{ABAD7CDA-7954-4B14-BB57-F0E112807287}"/>
    <cellStyle name="Normal 41 2 3 3 2 2 3 2" xfId="48002" xr:uid="{BA1236EA-EF6C-42EA-85F4-32DC8669C310}"/>
    <cellStyle name="Normal 41 2 3 3 2 2 3 3" xfId="32777" xr:uid="{1A350668-1E26-4785-AA89-CE0242C59A4B}"/>
    <cellStyle name="Normal 41 2 3 3 2 2 4" xfId="42989" xr:uid="{324AA2E7-E8D4-4BB5-B181-FDFA76260E1E}"/>
    <cellStyle name="Normal 41 2 3 3 2 2 5" xfId="27764" xr:uid="{62547EF8-D4C4-4076-A6DB-A5FD823DF2BF}"/>
    <cellStyle name="Normal 41 2 3 3 2 3" xfId="14333" xr:uid="{7CB652EC-99DD-4394-9FD7-9CAABBE2E00B}"/>
    <cellStyle name="Normal 41 2 3 3 2 3 2" xfId="24376" xr:uid="{149A2880-A0A1-4BA6-AA97-5649A8B3F068}"/>
    <cellStyle name="Normal 41 2 3 3 2 3 2 2" xfId="54690" xr:uid="{BC1D5165-C74F-4604-841E-40E4D66E07CE}"/>
    <cellStyle name="Normal 41 2 3 3 2 3 2 3" xfId="39465" xr:uid="{8828D375-753E-4BED-8433-1438D9518918}"/>
    <cellStyle name="Normal 41 2 3 3 2 3 3" xfId="19357" xr:uid="{E2D118F8-F8AC-4A38-A535-F2B36940089A}"/>
    <cellStyle name="Normal 41 2 3 3 2 3 3 2" xfId="49673" xr:uid="{86C043B4-8D22-40E3-9963-614E85FD37B6}"/>
    <cellStyle name="Normal 41 2 3 3 2 3 3 3" xfId="34448" xr:uid="{E387CCDD-1BC2-4586-827C-D2A5E4665DCE}"/>
    <cellStyle name="Normal 41 2 3 3 2 3 4" xfId="44660" xr:uid="{67EA1904-1995-4CAC-B8A3-DC6EF170D44D}"/>
    <cellStyle name="Normal 41 2 3 3 2 3 5" xfId="29435" xr:uid="{31944A88-8DBB-4368-A9B5-9EE586C1D800}"/>
    <cellStyle name="Normal 41 2 3 3 2 4" xfId="21034" xr:uid="{8E07895B-96A9-4F64-91AC-93DAAEE8F37C}"/>
    <cellStyle name="Normal 41 2 3 3 2 4 2" xfId="51348" xr:uid="{719B21A1-AE45-4A9E-96B1-DA698475EEC8}"/>
    <cellStyle name="Normal 41 2 3 3 2 4 3" xfId="36123" xr:uid="{5671D9A1-2C9E-4765-829A-EA5658FB5527}"/>
    <cellStyle name="Normal 41 2 3 3 2 5" xfId="16014" xr:uid="{D30EE5ED-D7F7-48F6-9F74-6102BA71FE0B}"/>
    <cellStyle name="Normal 41 2 3 3 2 5 2" xfId="46331" xr:uid="{3F042F2F-B422-4089-BE9F-E20C38979722}"/>
    <cellStyle name="Normal 41 2 3 3 2 5 3" xfId="31106" xr:uid="{30FDF17D-67E2-497D-B66C-37121D0F75BF}"/>
    <cellStyle name="Normal 41 2 3 3 2 6" xfId="41319" xr:uid="{22210C28-5B93-448C-86A2-224C44671129}"/>
    <cellStyle name="Normal 41 2 3 3 2 7" xfId="26093" xr:uid="{DF0BE84B-F9CC-4009-816A-4A880EB46D8B}"/>
    <cellStyle name="Normal 41 2 3 3 3" xfId="11816" xr:uid="{C6F3D9FF-2A9E-47B7-8D85-AA4633206846}"/>
    <cellStyle name="Normal 41 2 3 3 3 2" xfId="21869" xr:uid="{689D7040-F20B-4CAB-B26E-38439B1D1E78}"/>
    <cellStyle name="Normal 41 2 3 3 3 2 2" xfId="52183" xr:uid="{BA203398-30EE-41C7-80EE-257DC10E97DF}"/>
    <cellStyle name="Normal 41 2 3 3 3 2 3" xfId="36958" xr:uid="{7D75025A-97CB-4D9A-BF1B-13C07F8EDA99}"/>
    <cellStyle name="Normal 41 2 3 3 3 3" xfId="16850" xr:uid="{056B5B56-997D-44B9-9A3F-4464E40E1C16}"/>
    <cellStyle name="Normal 41 2 3 3 3 3 2" xfId="47166" xr:uid="{53537DB3-A0E2-4C52-ABBA-407284C93C48}"/>
    <cellStyle name="Normal 41 2 3 3 3 3 3" xfId="31941" xr:uid="{C2B24DF0-023F-4E18-BF4D-90FF0BE684A5}"/>
    <cellStyle name="Normal 41 2 3 3 3 4" xfId="42153" xr:uid="{F85A9995-37F8-40E4-9BD6-E17505AFC601}"/>
    <cellStyle name="Normal 41 2 3 3 3 5" xfId="26928" xr:uid="{B632209A-9E05-4A52-83BE-5647B61AFCEA}"/>
    <cellStyle name="Normal 41 2 3 3 4" xfId="13497" xr:uid="{964BC46A-6FDA-44FB-9392-2E59BFFECB0E}"/>
    <cellStyle name="Normal 41 2 3 3 4 2" xfId="23540" xr:uid="{C223DE25-5AD2-47BD-A235-5562B8A7E895}"/>
    <cellStyle name="Normal 41 2 3 3 4 2 2" xfId="53854" xr:uid="{42C179F6-41A4-4DCE-AC84-AF0AC1EAB4D9}"/>
    <cellStyle name="Normal 41 2 3 3 4 2 3" xfId="38629" xr:uid="{8D1991D7-115A-4EAF-9730-DEEE22A50AA5}"/>
    <cellStyle name="Normal 41 2 3 3 4 3" xfId="18521" xr:uid="{79119830-1359-4231-8741-CC5994A7C4D1}"/>
    <cellStyle name="Normal 41 2 3 3 4 3 2" xfId="48837" xr:uid="{CFFB34E4-2B22-43E9-A682-04360A508335}"/>
    <cellStyle name="Normal 41 2 3 3 4 3 3" xfId="33612" xr:uid="{1C15833E-FDD3-4869-95AC-FD276975F391}"/>
    <cellStyle name="Normal 41 2 3 3 4 4" xfId="43824" xr:uid="{A0A103E8-A90B-4CAA-90BA-E7EB5C425E11}"/>
    <cellStyle name="Normal 41 2 3 3 4 5" xfId="28599" xr:uid="{FFFBF3F8-114D-47D0-B1BF-EA328E3C1353}"/>
    <cellStyle name="Normal 41 2 3 3 5" xfId="20198" xr:uid="{1A6BF146-EC38-4AE6-897C-BF9F57007E29}"/>
    <cellStyle name="Normal 41 2 3 3 5 2" xfId="50512" xr:uid="{AC033FFA-0D63-4FB7-822F-4899BE5A91BA}"/>
    <cellStyle name="Normal 41 2 3 3 5 3" xfId="35287" xr:uid="{025CDC56-6ADA-4FE1-8793-A57B00963CF6}"/>
    <cellStyle name="Normal 41 2 3 3 6" xfId="15178" xr:uid="{C594A8D1-D55C-4383-B08C-176A07910404}"/>
    <cellStyle name="Normal 41 2 3 3 6 2" xfId="45495" xr:uid="{F190E7B3-7461-46BD-9094-97A07080CE08}"/>
    <cellStyle name="Normal 41 2 3 3 6 3" xfId="30270" xr:uid="{F258715D-2C51-4D0A-BF77-AB53ACD3D956}"/>
    <cellStyle name="Normal 41 2 3 3 7" xfId="40483" xr:uid="{B0B46D64-0B1B-4CBB-8770-197DD9E96AE6}"/>
    <cellStyle name="Normal 41 2 3 3 8" xfId="25257" xr:uid="{E9910945-8102-4C21-ACF1-29339D391FB1}"/>
    <cellStyle name="Normal 41 2 3 4" xfId="10548" xr:uid="{823CFB4D-B531-4E4D-8D6E-96E71C21BDB8}"/>
    <cellStyle name="Normal 41 2 3 4 2" xfId="12235" xr:uid="{85037BFA-D656-4170-AF84-74ED0D52D574}"/>
    <cellStyle name="Normal 41 2 3 4 2 2" xfId="22287" xr:uid="{5AE48B28-C682-435D-98B7-39B3649BD9BE}"/>
    <cellStyle name="Normal 41 2 3 4 2 2 2" xfId="52601" xr:uid="{5C2DAD5A-1592-457C-B9C7-C94FEC557574}"/>
    <cellStyle name="Normal 41 2 3 4 2 2 3" xfId="37376" xr:uid="{7E9741CD-B0D8-4CDC-A328-B8293F2B3ACF}"/>
    <cellStyle name="Normal 41 2 3 4 2 3" xfId="17268" xr:uid="{8D6C9994-8EBA-4E27-BEEF-2AED1F3D622A}"/>
    <cellStyle name="Normal 41 2 3 4 2 3 2" xfId="47584" xr:uid="{15D7EF0F-C199-45F4-AD95-C049B5908C3F}"/>
    <cellStyle name="Normal 41 2 3 4 2 3 3" xfId="32359" xr:uid="{F33DAF94-794A-498E-B02C-562314A56290}"/>
    <cellStyle name="Normal 41 2 3 4 2 4" xfId="42571" xr:uid="{F369ABFC-6847-4D20-9DAC-BA21CAF6D52F}"/>
    <cellStyle name="Normal 41 2 3 4 2 5" xfId="27346" xr:uid="{C4F064DC-2250-4065-9F79-006B80976F75}"/>
    <cellStyle name="Normal 41 2 3 4 3" xfId="13915" xr:uid="{5508BA95-958C-41D1-BEAC-FA43ACE7B51B}"/>
    <cellStyle name="Normal 41 2 3 4 3 2" xfId="23958" xr:uid="{573FC8E3-337E-4188-A8E5-EF3A3FB3A448}"/>
    <cellStyle name="Normal 41 2 3 4 3 2 2" xfId="54272" xr:uid="{2507061A-F44A-44E4-84C5-D2BF86C0807A}"/>
    <cellStyle name="Normal 41 2 3 4 3 2 3" xfId="39047" xr:uid="{8A2D9FAD-68F6-4F83-A74E-0FC649B7B716}"/>
    <cellStyle name="Normal 41 2 3 4 3 3" xfId="18939" xr:uid="{3FA7F984-CFE9-41EE-AD25-09E4BBFFDEC2}"/>
    <cellStyle name="Normal 41 2 3 4 3 3 2" xfId="49255" xr:uid="{BFD7503F-44DC-484F-ACB7-559B913D2F78}"/>
    <cellStyle name="Normal 41 2 3 4 3 3 3" xfId="34030" xr:uid="{F88CD014-4790-45CB-970E-741B26183FAB}"/>
    <cellStyle name="Normal 41 2 3 4 3 4" xfId="44242" xr:uid="{C5FDD0E6-5C3C-4A0E-BE47-8658B1BE248B}"/>
    <cellStyle name="Normal 41 2 3 4 3 5" xfId="29017" xr:uid="{C864F26F-66D2-43AF-B181-4C36E628351B}"/>
    <cellStyle name="Normal 41 2 3 4 4" xfId="20616" xr:uid="{516428C8-4774-4BA6-B215-AB0BA2EF1C05}"/>
    <cellStyle name="Normal 41 2 3 4 4 2" xfId="50930" xr:uid="{E167A105-3E1E-4E93-873A-F78801D684A9}"/>
    <cellStyle name="Normal 41 2 3 4 4 3" xfId="35705" xr:uid="{0958422C-06DD-4669-9DA8-EDC97CAAF939}"/>
    <cellStyle name="Normal 41 2 3 4 5" xfId="15596" xr:uid="{2203ED68-F03A-4EA9-AABE-AADA9F8990E1}"/>
    <cellStyle name="Normal 41 2 3 4 5 2" xfId="45913" xr:uid="{8F6DF743-BB83-4F21-B63D-F08C68A838C1}"/>
    <cellStyle name="Normal 41 2 3 4 5 3" xfId="30688" xr:uid="{96874EBB-F4E4-4FCB-9A46-B63FC427AC07}"/>
    <cellStyle name="Normal 41 2 3 4 6" xfId="40901" xr:uid="{27BA1FA3-C075-4463-9E25-804EE18CE79E}"/>
    <cellStyle name="Normal 41 2 3 4 7" xfId="25675" xr:uid="{B5BFAE72-DA74-4739-BB04-67B5B329D22D}"/>
    <cellStyle name="Normal 41 2 3 5" xfId="11398" xr:uid="{D9C18F8B-4BC2-49DC-BA3D-75764CEFAE95}"/>
    <cellStyle name="Normal 41 2 3 5 2" xfId="21451" xr:uid="{DB92C616-3B28-44C4-9FFF-CDBD37D106F8}"/>
    <cellStyle name="Normal 41 2 3 5 2 2" xfId="51765" xr:uid="{2C0CDE3D-1A4D-42C3-B5BF-5BC6F42B98C5}"/>
    <cellStyle name="Normal 41 2 3 5 2 3" xfId="36540" xr:uid="{C276ADAB-5868-4265-83E3-ED5F3CD2381F}"/>
    <cellStyle name="Normal 41 2 3 5 3" xfId="16432" xr:uid="{66C4C38A-CCC1-47A2-8D61-EBE2473F94AE}"/>
    <cellStyle name="Normal 41 2 3 5 3 2" xfId="46748" xr:uid="{8042F886-F966-4A5D-A384-10CE94B82697}"/>
    <cellStyle name="Normal 41 2 3 5 3 3" xfId="31523" xr:uid="{3756B7E0-2683-4F0D-B794-66191A1877EE}"/>
    <cellStyle name="Normal 41 2 3 5 4" xfId="41735" xr:uid="{F67D1DBB-A2BC-4495-A331-79119FF54BDB}"/>
    <cellStyle name="Normal 41 2 3 5 5" xfId="26510" xr:uid="{BC91CE02-FAE2-4970-BE58-2725B9140BB5}"/>
    <cellStyle name="Normal 41 2 3 6" xfId="13079" xr:uid="{67344063-593B-45DE-9B12-2E45BE9BA64F}"/>
    <cellStyle name="Normal 41 2 3 6 2" xfId="23122" xr:uid="{C034D0F4-F0F2-47BE-B807-4AD9582D0084}"/>
    <cellStyle name="Normal 41 2 3 6 2 2" xfId="53436" xr:uid="{C08E8876-6214-466F-BBEB-148BB5E5AC02}"/>
    <cellStyle name="Normal 41 2 3 6 2 3" xfId="38211" xr:uid="{C10D9D40-0729-4120-B469-9DB6A45DA681}"/>
    <cellStyle name="Normal 41 2 3 6 3" xfId="18103" xr:uid="{2CCCE86C-45E8-471A-B9A8-616E849ACD42}"/>
    <cellStyle name="Normal 41 2 3 6 3 2" xfId="48419" xr:uid="{082E5275-DC69-4BD1-895E-801F7C575266}"/>
    <cellStyle name="Normal 41 2 3 6 3 3" xfId="33194" xr:uid="{6B894686-CE47-4C8E-B3F0-3D403EBCCDFB}"/>
    <cellStyle name="Normal 41 2 3 6 4" xfId="43406" xr:uid="{393BD3F4-2D24-468A-9938-C2D5D13CA9C1}"/>
    <cellStyle name="Normal 41 2 3 6 5" xfId="28181" xr:uid="{84EF1327-79D4-4486-B3E1-16A1BC554271}"/>
    <cellStyle name="Normal 41 2 3 7" xfId="19780" xr:uid="{AA9FDDD9-E447-47B6-B067-EA710C7881EE}"/>
    <cellStyle name="Normal 41 2 3 7 2" xfId="50094" xr:uid="{9AA1F963-3642-46CB-A625-EA200807BBE9}"/>
    <cellStyle name="Normal 41 2 3 7 3" xfId="34869" xr:uid="{D7DC6706-6A10-4EE7-83B7-99CF93D446EB}"/>
    <cellStyle name="Normal 41 2 3 8" xfId="14760" xr:uid="{0E6B6BCE-8CE8-49CE-AF1D-8B84EC6A765A}"/>
    <cellStyle name="Normal 41 2 3 8 2" xfId="45077" xr:uid="{AFB60500-7277-46B8-832E-A36DAD2949D9}"/>
    <cellStyle name="Normal 41 2 3 8 3" xfId="29852" xr:uid="{55E7995D-B246-4244-B8B4-C3C353A1BDAA}"/>
    <cellStyle name="Normal 41 2 3 9" xfId="40066" xr:uid="{2DD3C2C0-50C7-4D4A-A384-3637B474B450}"/>
    <cellStyle name="Normal 41 2 4" xfId="9811" xr:uid="{44587183-0E24-4D98-94ED-9E333CBCB097}"/>
    <cellStyle name="Normal 41 2 4 2" xfId="10232" xr:uid="{A729B662-458E-4DC3-BCF0-5B74E319154F}"/>
    <cellStyle name="Normal 41 2 4 2 2" xfId="11070" xr:uid="{7BF671AC-2FF8-45D2-AB12-E1017F4D6D04}"/>
    <cellStyle name="Normal 41 2 4 2 2 2" xfId="12757" xr:uid="{EAC0BF5F-78AC-4ACE-8F2D-1F560FD9FE90}"/>
    <cellStyle name="Normal 41 2 4 2 2 2 2" xfId="22809" xr:uid="{DCB11C7E-4EE2-4730-AA77-72B7484A7368}"/>
    <cellStyle name="Normal 41 2 4 2 2 2 2 2" xfId="53123" xr:uid="{876810F9-8B83-4427-B03C-0E02012EE5BF}"/>
    <cellStyle name="Normal 41 2 4 2 2 2 2 3" xfId="37898" xr:uid="{B88356D3-7E47-4546-97F4-E6A2567F98BE}"/>
    <cellStyle name="Normal 41 2 4 2 2 2 3" xfId="17790" xr:uid="{DAEEA702-1A9E-41A4-8BDA-0CE3D2D7FB2A}"/>
    <cellStyle name="Normal 41 2 4 2 2 2 3 2" xfId="48106" xr:uid="{3DEC4707-7AD3-4644-A5C8-03DEE93622D5}"/>
    <cellStyle name="Normal 41 2 4 2 2 2 3 3" xfId="32881" xr:uid="{F76B32DF-D603-4C29-82D6-8A476BC9167F}"/>
    <cellStyle name="Normal 41 2 4 2 2 2 4" xfId="43093" xr:uid="{C258DD45-1343-4AFF-82C0-07AAD64465F5}"/>
    <cellStyle name="Normal 41 2 4 2 2 2 5" xfId="27868" xr:uid="{3CDAD09A-84AB-4BE6-A617-1539E1C90DE6}"/>
    <cellStyle name="Normal 41 2 4 2 2 3" xfId="14437" xr:uid="{A6F63204-642A-4269-AD33-0316A983FE89}"/>
    <cellStyle name="Normal 41 2 4 2 2 3 2" xfId="24480" xr:uid="{3F64CECE-B9F6-4F4B-8E6A-0106AFC9B438}"/>
    <cellStyle name="Normal 41 2 4 2 2 3 2 2" xfId="54794" xr:uid="{39C952D1-C380-498A-B531-568177E1BBE0}"/>
    <cellStyle name="Normal 41 2 4 2 2 3 2 3" xfId="39569" xr:uid="{AD267F3E-7C5D-43B7-8BBC-3A998102BAB6}"/>
    <cellStyle name="Normal 41 2 4 2 2 3 3" xfId="19461" xr:uid="{2730026B-5A5D-47EC-A277-9781EE951F69}"/>
    <cellStyle name="Normal 41 2 4 2 2 3 3 2" xfId="49777" xr:uid="{C67853EE-ABC1-44D3-994F-D5D6DECF6CA8}"/>
    <cellStyle name="Normal 41 2 4 2 2 3 3 3" xfId="34552" xr:uid="{47E7B702-BFFE-4CC3-B8A8-EB81BEE6D9B9}"/>
    <cellStyle name="Normal 41 2 4 2 2 3 4" xfId="44764" xr:uid="{A5F9BA57-6FE7-48F6-ABDF-32F61A7A8B29}"/>
    <cellStyle name="Normal 41 2 4 2 2 3 5" xfId="29539" xr:uid="{54E607FB-8A22-4197-8A8A-CC32CE846E9A}"/>
    <cellStyle name="Normal 41 2 4 2 2 4" xfId="21138" xr:uid="{262B6B76-57C3-491E-9AEA-E70C03C7D9B6}"/>
    <cellStyle name="Normal 41 2 4 2 2 4 2" xfId="51452" xr:uid="{0B40EB63-F7F5-4D34-99D9-CD41B6F639E8}"/>
    <cellStyle name="Normal 41 2 4 2 2 4 3" xfId="36227" xr:uid="{61AE9DC9-657E-415C-BF20-2E5E6753F29A}"/>
    <cellStyle name="Normal 41 2 4 2 2 5" xfId="16118" xr:uid="{75CACFA9-CEE8-462B-B999-50FCE5E17350}"/>
    <cellStyle name="Normal 41 2 4 2 2 5 2" xfId="46435" xr:uid="{116D6E1F-85B9-4E31-BA3F-27E655A0E832}"/>
    <cellStyle name="Normal 41 2 4 2 2 5 3" xfId="31210" xr:uid="{A86762DE-9F7D-441E-8B91-5BC4764B4A63}"/>
    <cellStyle name="Normal 41 2 4 2 2 6" xfId="41423" xr:uid="{474F8C59-4C20-4255-B9F2-B21C1FA48F09}"/>
    <cellStyle name="Normal 41 2 4 2 2 7" xfId="26197" xr:uid="{875F7316-5586-4067-8C48-C9DB4C3D9965}"/>
    <cellStyle name="Normal 41 2 4 2 3" xfId="11920" xr:uid="{51132731-538B-4410-99F4-1775CA393309}"/>
    <cellStyle name="Normal 41 2 4 2 3 2" xfId="21973" xr:uid="{7FDB9C49-3183-47E6-A372-F9E68AE97645}"/>
    <cellStyle name="Normal 41 2 4 2 3 2 2" xfId="52287" xr:uid="{EC254F5F-612E-4E9A-BD39-F2518C70DEC6}"/>
    <cellStyle name="Normal 41 2 4 2 3 2 3" xfId="37062" xr:uid="{FDDE3839-B105-474E-AB79-DC88BC56ED4E}"/>
    <cellStyle name="Normal 41 2 4 2 3 3" xfId="16954" xr:uid="{F849C54D-F8A4-4C93-8505-A75EB98DF053}"/>
    <cellStyle name="Normal 41 2 4 2 3 3 2" xfId="47270" xr:uid="{7A77A628-3EDE-4B21-BCAA-E624B633E027}"/>
    <cellStyle name="Normal 41 2 4 2 3 3 3" xfId="32045" xr:uid="{17A0FB57-3A04-4584-BF14-DF2D94A75327}"/>
    <cellStyle name="Normal 41 2 4 2 3 4" xfId="42257" xr:uid="{B917B3F7-0A84-46BA-87A6-DEC04BB97265}"/>
    <cellStyle name="Normal 41 2 4 2 3 5" xfId="27032" xr:uid="{EE5E4144-3BA2-4E36-B852-D5D1EC2FB586}"/>
    <cellStyle name="Normal 41 2 4 2 4" xfId="13601" xr:uid="{0EF5A387-E9AD-4F4B-8ABD-A329924F6F81}"/>
    <cellStyle name="Normal 41 2 4 2 4 2" xfId="23644" xr:uid="{B71F55D6-0E4C-40E3-93C8-4D3FA8328048}"/>
    <cellStyle name="Normal 41 2 4 2 4 2 2" xfId="53958" xr:uid="{08575200-CB63-43FD-AFAD-7C1930C8168E}"/>
    <cellStyle name="Normal 41 2 4 2 4 2 3" xfId="38733" xr:uid="{65E932C1-1EC4-458B-AC6A-76D1D975614A}"/>
    <cellStyle name="Normal 41 2 4 2 4 3" xfId="18625" xr:uid="{A32FD57E-0277-44EC-BF34-DF6B688E27A8}"/>
    <cellStyle name="Normal 41 2 4 2 4 3 2" xfId="48941" xr:uid="{8E51B41A-7836-44C2-A545-2D418FAC46A9}"/>
    <cellStyle name="Normal 41 2 4 2 4 3 3" xfId="33716" xr:uid="{DB3017BC-CC21-4D80-AA8F-89240F88DD93}"/>
    <cellStyle name="Normal 41 2 4 2 4 4" xfId="43928" xr:uid="{C4E5A184-7E3D-49CE-BC81-0A0511639651}"/>
    <cellStyle name="Normal 41 2 4 2 4 5" xfId="28703" xr:uid="{763C17D5-764F-48FA-B57D-B494F35756C9}"/>
    <cellStyle name="Normal 41 2 4 2 5" xfId="20302" xr:uid="{3A598C99-F309-440A-AB8D-78A2166CFA67}"/>
    <cellStyle name="Normal 41 2 4 2 5 2" xfId="50616" xr:uid="{EF5D7D55-B12C-4645-A035-51866D9A5FB7}"/>
    <cellStyle name="Normal 41 2 4 2 5 3" xfId="35391" xr:uid="{191E6462-9A81-4175-9B50-021669B9B872}"/>
    <cellStyle name="Normal 41 2 4 2 6" xfId="15282" xr:uid="{8D64344C-0BED-4B7C-8A28-36627E975C79}"/>
    <cellStyle name="Normal 41 2 4 2 6 2" xfId="45599" xr:uid="{A2356293-A503-4FAE-98D5-D0EBD7E70D14}"/>
    <cellStyle name="Normal 41 2 4 2 6 3" xfId="30374" xr:uid="{FD77ED12-2A0B-4310-AFEA-F95E2D91291D}"/>
    <cellStyle name="Normal 41 2 4 2 7" xfId="40587" xr:uid="{8B247753-44B4-4BC9-A119-DB5744FE7CEE}"/>
    <cellStyle name="Normal 41 2 4 2 8" xfId="25361" xr:uid="{FF36D3A7-D95A-4467-99C4-8C996BCC8C01}"/>
    <cellStyle name="Normal 41 2 4 3" xfId="10652" xr:uid="{FD00B288-4864-4114-AB18-FCDBB1D77946}"/>
    <cellStyle name="Normal 41 2 4 3 2" xfId="12339" xr:uid="{65791776-349B-418D-9CC5-2F4EF9E28FB1}"/>
    <cellStyle name="Normal 41 2 4 3 2 2" xfId="22391" xr:uid="{4799901C-F527-4B63-AC78-EFDF87A499C4}"/>
    <cellStyle name="Normal 41 2 4 3 2 2 2" xfId="52705" xr:uid="{DD6300A3-4949-47D9-B42D-5C3254D78F83}"/>
    <cellStyle name="Normal 41 2 4 3 2 2 3" xfId="37480" xr:uid="{CA933529-903E-4BEB-96E5-1C449FF29FB7}"/>
    <cellStyle name="Normal 41 2 4 3 2 3" xfId="17372" xr:uid="{B2A85B9E-66E9-4D70-9F6E-32078FAA1D5F}"/>
    <cellStyle name="Normal 41 2 4 3 2 3 2" xfId="47688" xr:uid="{2833153F-AAF9-4AEA-B262-5B255E367960}"/>
    <cellStyle name="Normal 41 2 4 3 2 3 3" xfId="32463" xr:uid="{52F6C1B2-03DA-46B1-ACE1-DABB1343F7A2}"/>
    <cellStyle name="Normal 41 2 4 3 2 4" xfId="42675" xr:uid="{45E831E3-9E55-4EA9-BF8B-2726DDD69615}"/>
    <cellStyle name="Normal 41 2 4 3 2 5" xfId="27450" xr:uid="{F1CE42FF-01A1-44B1-ABCF-C3569E19F378}"/>
    <cellStyle name="Normal 41 2 4 3 3" xfId="14019" xr:uid="{1FCE133B-C9EC-477C-83BE-60C1C9D7C650}"/>
    <cellStyle name="Normal 41 2 4 3 3 2" xfId="24062" xr:uid="{99478B64-7637-43A1-BE6F-1EB816697974}"/>
    <cellStyle name="Normal 41 2 4 3 3 2 2" xfId="54376" xr:uid="{7433E9EA-62B1-4A7B-B102-E30E772D63EC}"/>
    <cellStyle name="Normal 41 2 4 3 3 2 3" xfId="39151" xr:uid="{EE767D02-E885-4B2A-AED0-3891A675EA32}"/>
    <cellStyle name="Normal 41 2 4 3 3 3" xfId="19043" xr:uid="{A6F0BA57-33B3-4930-B301-E0825453C464}"/>
    <cellStyle name="Normal 41 2 4 3 3 3 2" xfId="49359" xr:uid="{F89B2872-FEC1-4364-B4BF-E9B9A50B3FF3}"/>
    <cellStyle name="Normal 41 2 4 3 3 3 3" xfId="34134" xr:uid="{EFB289D1-186F-4013-9BEB-863C94E2C2F5}"/>
    <cellStyle name="Normal 41 2 4 3 3 4" xfId="44346" xr:uid="{C7835330-D836-4182-8E70-989DEDB8EB5B}"/>
    <cellStyle name="Normal 41 2 4 3 3 5" xfId="29121" xr:uid="{E1F791DF-F06C-4629-B049-96B9EA1B488E}"/>
    <cellStyle name="Normal 41 2 4 3 4" xfId="20720" xr:uid="{DFB84691-17EE-412C-A604-AB324766856E}"/>
    <cellStyle name="Normal 41 2 4 3 4 2" xfId="51034" xr:uid="{B3B53B40-2363-4A83-AB9E-9FF26FCAE980}"/>
    <cellStyle name="Normal 41 2 4 3 4 3" xfId="35809" xr:uid="{76E7E817-F5B4-410B-BE31-FFFB6298B947}"/>
    <cellStyle name="Normal 41 2 4 3 5" xfId="15700" xr:uid="{D0D8FA27-3137-4B08-BCE4-AADDFA458D50}"/>
    <cellStyle name="Normal 41 2 4 3 5 2" xfId="46017" xr:uid="{35707D1D-826E-493B-B704-933F49B4237A}"/>
    <cellStyle name="Normal 41 2 4 3 5 3" xfId="30792" xr:uid="{C86478D2-9D3B-40DB-BA2C-478DA7A661F5}"/>
    <cellStyle name="Normal 41 2 4 3 6" xfId="41005" xr:uid="{9D3D564B-BC16-4B60-82C8-FCA1C9720000}"/>
    <cellStyle name="Normal 41 2 4 3 7" xfId="25779" xr:uid="{EC244562-686B-4BD7-913C-ABA14CB8F050}"/>
    <cellStyle name="Normal 41 2 4 4" xfId="11502" xr:uid="{5155B808-4379-4DD5-986F-575611C7F03A}"/>
    <cellStyle name="Normal 41 2 4 4 2" xfId="21555" xr:uid="{E656CE7F-BC9B-45C5-BE16-0A36EB4D6E22}"/>
    <cellStyle name="Normal 41 2 4 4 2 2" xfId="51869" xr:uid="{D55152ED-A6C9-4861-A716-B462F5D0CBC3}"/>
    <cellStyle name="Normal 41 2 4 4 2 3" xfId="36644" xr:uid="{ACA941FF-ABBD-4ED4-98BA-64AC0CFEF58F}"/>
    <cellStyle name="Normal 41 2 4 4 3" xfId="16536" xr:uid="{CFB3E6BF-1262-4A4A-A8FF-9129BDEF1776}"/>
    <cellStyle name="Normal 41 2 4 4 3 2" xfId="46852" xr:uid="{367AB0C0-1B4F-42C1-BD0D-B25ADE4F254F}"/>
    <cellStyle name="Normal 41 2 4 4 3 3" xfId="31627" xr:uid="{82A1CED3-D204-46F3-9BDA-3E66F7AA63DA}"/>
    <cellStyle name="Normal 41 2 4 4 4" xfId="41839" xr:uid="{6182F2B1-5536-4A9D-AC4E-CFECD89F50ED}"/>
    <cellStyle name="Normal 41 2 4 4 5" xfId="26614" xr:uid="{B1FF106E-0E24-40D9-B849-D199B1903DCA}"/>
    <cellStyle name="Normal 41 2 4 5" xfId="13183" xr:uid="{65D88CCB-0CE9-4FB7-B8B6-8A7B22D244C7}"/>
    <cellStyle name="Normal 41 2 4 5 2" xfId="23226" xr:uid="{4113DF94-3EE7-4A11-BE3B-8C06EF4F950C}"/>
    <cellStyle name="Normal 41 2 4 5 2 2" xfId="53540" xr:uid="{CFEBD33B-0C35-45FD-B468-65D2B9A12AE0}"/>
    <cellStyle name="Normal 41 2 4 5 2 3" xfId="38315" xr:uid="{9DC27F0C-5C1D-4597-9358-AA933BA170D8}"/>
    <cellStyle name="Normal 41 2 4 5 3" xfId="18207" xr:uid="{2C0B7E57-8643-4F8F-8F3F-82C3F8B0714A}"/>
    <cellStyle name="Normal 41 2 4 5 3 2" xfId="48523" xr:uid="{2A978DDB-B3DE-441E-B878-F1D7819709B2}"/>
    <cellStyle name="Normal 41 2 4 5 3 3" xfId="33298" xr:uid="{9EA4BF11-05C0-4BCA-848A-102595B0B7DD}"/>
    <cellStyle name="Normal 41 2 4 5 4" xfId="43510" xr:uid="{FBD9C517-3E41-47E3-871E-3B0F899DD56F}"/>
    <cellStyle name="Normal 41 2 4 5 5" xfId="28285" xr:uid="{38D8D2B5-5F6F-4F3A-B31C-62B0157FF36F}"/>
    <cellStyle name="Normal 41 2 4 6" xfId="19884" xr:uid="{1C373B3F-B983-4166-B793-4690A4CC9867}"/>
    <cellStyle name="Normal 41 2 4 6 2" xfId="50198" xr:uid="{DA90DDC3-D075-45FB-A6F1-9FBEE3ECA260}"/>
    <cellStyle name="Normal 41 2 4 6 3" xfId="34973" xr:uid="{955A7885-7658-42B8-B613-3F202E5DEB5E}"/>
    <cellStyle name="Normal 41 2 4 7" xfId="14864" xr:uid="{6F4016BF-52D9-4B07-BA3C-016986398E02}"/>
    <cellStyle name="Normal 41 2 4 7 2" xfId="45181" xr:uid="{62311DBA-7AA8-4638-93F1-3726F5377314}"/>
    <cellStyle name="Normal 41 2 4 7 3" xfId="29956" xr:uid="{F55832AE-82AB-44B2-A599-207AAA2A4985}"/>
    <cellStyle name="Normal 41 2 4 8" xfId="40169" xr:uid="{A309F25F-F362-407D-8958-DCC436E6044B}"/>
    <cellStyle name="Normal 41 2 4 9" xfId="24943" xr:uid="{DAC9BEF3-05E3-4745-AEB0-AD8A7558EF83}"/>
    <cellStyle name="Normal 41 2 5" xfId="10023" xr:uid="{461152AA-90B3-4E3D-B5FF-AF81BB6E789C}"/>
    <cellStyle name="Normal 41 2 5 2" xfId="10862" xr:uid="{0DC2AFD2-DA7F-41CE-9187-D3FCCC07145C}"/>
    <cellStyle name="Normal 41 2 5 2 2" xfId="12549" xr:uid="{C674504A-D643-41DA-9793-3A90A8DE2482}"/>
    <cellStyle name="Normal 41 2 5 2 2 2" xfId="22601" xr:uid="{630F14A7-509C-434B-A2BA-877191899780}"/>
    <cellStyle name="Normal 41 2 5 2 2 2 2" xfId="52915" xr:uid="{A17967D9-728C-4413-8A52-8CC06F4E54A7}"/>
    <cellStyle name="Normal 41 2 5 2 2 2 3" xfId="37690" xr:uid="{817D4667-0A99-4FD0-A431-9C090F4C0151}"/>
    <cellStyle name="Normal 41 2 5 2 2 3" xfId="17582" xr:uid="{6B24B441-11C5-4E28-A018-4BE68CEE401F}"/>
    <cellStyle name="Normal 41 2 5 2 2 3 2" xfId="47898" xr:uid="{A76A07C3-FA87-4435-9245-6A1BD4974035}"/>
    <cellStyle name="Normal 41 2 5 2 2 3 3" xfId="32673" xr:uid="{85D195C4-E1D8-4A8D-AA33-76C61656236C}"/>
    <cellStyle name="Normal 41 2 5 2 2 4" xfId="42885" xr:uid="{BE8AD129-B68A-4FF0-8522-9C8047E249BA}"/>
    <cellStyle name="Normal 41 2 5 2 2 5" xfId="27660" xr:uid="{6D450316-11BC-4AE4-8243-03A59BA7F0AE}"/>
    <cellStyle name="Normal 41 2 5 2 3" xfId="14229" xr:uid="{4A9261B6-D2B6-4638-A62D-7BEBA49DBF82}"/>
    <cellStyle name="Normal 41 2 5 2 3 2" xfId="24272" xr:uid="{EC0E4645-9D19-4113-A01E-FC877E483DCE}"/>
    <cellStyle name="Normal 41 2 5 2 3 2 2" xfId="54586" xr:uid="{0AB659E9-E3DE-418C-8A80-A210BE0D5B2C}"/>
    <cellStyle name="Normal 41 2 5 2 3 2 3" xfId="39361" xr:uid="{517F8993-CD09-4C8C-BAE8-FBC2FD5B8B1B}"/>
    <cellStyle name="Normal 41 2 5 2 3 3" xfId="19253" xr:uid="{E3C5D367-0065-4AA2-9D7B-904F5D50B6E9}"/>
    <cellStyle name="Normal 41 2 5 2 3 3 2" xfId="49569" xr:uid="{266A55E7-DD72-45A1-94AC-EA74F3CDE72C}"/>
    <cellStyle name="Normal 41 2 5 2 3 3 3" xfId="34344" xr:uid="{38F3C0F2-A763-4B70-B947-0DCF848FDB86}"/>
    <cellStyle name="Normal 41 2 5 2 3 4" xfId="44556" xr:uid="{90E9F5BC-FED1-4D94-A62F-4152192F55CE}"/>
    <cellStyle name="Normal 41 2 5 2 3 5" xfId="29331" xr:uid="{5E912AE0-84B2-4069-B110-7F1440FBF550}"/>
    <cellStyle name="Normal 41 2 5 2 4" xfId="20930" xr:uid="{C7D86E83-62AD-4CEA-BA09-AD8451F928EB}"/>
    <cellStyle name="Normal 41 2 5 2 4 2" xfId="51244" xr:uid="{143AE452-9B00-4D48-B8F4-E9794740578D}"/>
    <cellStyle name="Normal 41 2 5 2 4 3" xfId="36019" xr:uid="{CDA760CE-A141-42B2-BEA4-9B6C969397A4}"/>
    <cellStyle name="Normal 41 2 5 2 5" xfId="15910" xr:uid="{9A4B02E8-5BB2-4746-9A4F-8BCED6F25231}"/>
    <cellStyle name="Normal 41 2 5 2 5 2" xfId="46227" xr:uid="{E0E5FF48-B222-47F2-A0B8-ABF630E06841}"/>
    <cellStyle name="Normal 41 2 5 2 5 3" xfId="31002" xr:uid="{4FD6434B-CC7B-48B3-B59F-2A837D8D38C0}"/>
    <cellStyle name="Normal 41 2 5 2 6" xfId="41215" xr:uid="{D814C42F-DED5-43CC-8400-76460AA795BA}"/>
    <cellStyle name="Normal 41 2 5 2 7" xfId="25989" xr:uid="{55F23F99-72BD-4449-AED1-C2A68DC55D4D}"/>
    <cellStyle name="Normal 41 2 5 3" xfId="11712" xr:uid="{1E86C453-8E48-4656-BAA4-89325522D5EA}"/>
    <cellStyle name="Normal 41 2 5 3 2" xfId="21765" xr:uid="{6F959CDB-1089-45BF-A03B-0D6A926349C0}"/>
    <cellStyle name="Normal 41 2 5 3 2 2" xfId="52079" xr:uid="{53BB179B-75FC-418F-822E-A9794D0A3DEF}"/>
    <cellStyle name="Normal 41 2 5 3 2 3" xfId="36854" xr:uid="{EDEEA356-C750-4640-8ED8-F7A8128B36DC}"/>
    <cellStyle name="Normal 41 2 5 3 3" xfId="16746" xr:uid="{13742D62-4892-42D2-ADEF-3611AD82CB98}"/>
    <cellStyle name="Normal 41 2 5 3 3 2" xfId="47062" xr:uid="{785FF449-819A-43D8-AC48-CBA37420237B}"/>
    <cellStyle name="Normal 41 2 5 3 3 3" xfId="31837" xr:uid="{B15BAC67-D582-4161-BFCC-D43070187D15}"/>
    <cellStyle name="Normal 41 2 5 3 4" xfId="42049" xr:uid="{B0C374D0-AE50-4485-BF4C-5E09E60ADD66}"/>
    <cellStyle name="Normal 41 2 5 3 5" xfId="26824" xr:uid="{1AF2CFCA-4A60-4A29-AA06-BA184A2E3146}"/>
    <cellStyle name="Normal 41 2 5 4" xfId="13393" xr:uid="{A3FC4BB5-77D6-4C7A-911C-6B94343207F1}"/>
    <cellStyle name="Normal 41 2 5 4 2" xfId="23436" xr:uid="{79C0FD78-05FF-4084-ACA6-BF1C9842E889}"/>
    <cellStyle name="Normal 41 2 5 4 2 2" xfId="53750" xr:uid="{9919B535-D5B1-4CE8-ACB3-AFDE4654416E}"/>
    <cellStyle name="Normal 41 2 5 4 2 3" xfId="38525" xr:uid="{352F127C-B85E-4971-A31A-A0DC58FE9EB8}"/>
    <cellStyle name="Normal 41 2 5 4 3" xfId="18417" xr:uid="{7BFDB0BB-F770-4217-8F7A-1B0E5B30489B}"/>
    <cellStyle name="Normal 41 2 5 4 3 2" xfId="48733" xr:uid="{25C5410A-A57B-490C-9A67-0C3DC3C4ED74}"/>
    <cellStyle name="Normal 41 2 5 4 3 3" xfId="33508" xr:uid="{AF56D94B-19EB-46B7-A57F-335573F66BE5}"/>
    <cellStyle name="Normal 41 2 5 4 4" xfId="43720" xr:uid="{3F3D011B-C0EE-41CD-A4C8-FE11D6034B59}"/>
    <cellStyle name="Normal 41 2 5 4 5" xfId="28495" xr:uid="{9ECD4647-28F6-448C-8F24-F77295C599B7}"/>
    <cellStyle name="Normal 41 2 5 5" xfId="20094" xr:uid="{885EF2D7-D008-484A-88AD-6930434635CB}"/>
    <cellStyle name="Normal 41 2 5 5 2" xfId="50408" xr:uid="{F5EBB0C4-4206-4BD8-AC2C-3786B9BDE9F8}"/>
    <cellStyle name="Normal 41 2 5 5 3" xfId="35183" xr:uid="{0CB69B24-F43B-46D5-965B-427A9B7C6633}"/>
    <cellStyle name="Normal 41 2 5 6" xfId="15074" xr:uid="{51ECC11E-50BF-48A9-A376-9749A48F25B6}"/>
    <cellStyle name="Normal 41 2 5 6 2" xfId="45391" xr:uid="{AF1B87FD-060B-4A65-A297-25555C5A84BE}"/>
    <cellStyle name="Normal 41 2 5 6 3" xfId="30166" xr:uid="{F10E8DD0-2044-4FED-8B83-493B1C1C3F77}"/>
    <cellStyle name="Normal 41 2 5 7" xfId="40379" xr:uid="{E96B493A-EA4E-4DB8-A2D8-B25ECB704799}"/>
    <cellStyle name="Normal 41 2 5 8" xfId="25153" xr:uid="{0C5D72F3-9A53-4624-BCB2-4E1EA1B9489F}"/>
    <cellStyle name="Normal 41 2 6" xfId="10443" xr:uid="{44028759-CBBA-4663-A792-BFBBFA99FC81}"/>
    <cellStyle name="Normal 41 2 6 2" xfId="12131" xr:uid="{168C6212-50B5-466F-BD31-0DEA96D0EE1D}"/>
    <cellStyle name="Normal 41 2 6 2 2" xfId="22183" xr:uid="{CCE2330B-5C31-4EFC-871F-3A1B920AD0F7}"/>
    <cellStyle name="Normal 41 2 6 2 2 2" xfId="52497" xr:uid="{0E79D4FB-FE4C-410B-96CC-A4A1A9CA904C}"/>
    <cellStyle name="Normal 41 2 6 2 2 3" xfId="37272" xr:uid="{F339A84F-BB7B-464E-AC25-F84809AD89E5}"/>
    <cellStyle name="Normal 41 2 6 2 3" xfId="17164" xr:uid="{2C0C9574-5E7C-48DF-8D82-0B31A4B339E7}"/>
    <cellStyle name="Normal 41 2 6 2 3 2" xfId="47480" xr:uid="{F4B00373-4843-43C4-8BE8-E7FA6BE8F406}"/>
    <cellStyle name="Normal 41 2 6 2 3 3" xfId="32255" xr:uid="{DFE49180-3985-48DA-92A6-A446A9CC3C3C}"/>
    <cellStyle name="Normal 41 2 6 2 4" xfId="42467" xr:uid="{7978C03B-8ECA-4292-A7A7-A4E116D43C8D}"/>
    <cellStyle name="Normal 41 2 6 2 5" xfId="27242" xr:uid="{7289BF48-F07E-499B-ABDB-457EC2FF1E3F}"/>
    <cellStyle name="Normal 41 2 6 3" xfId="13811" xr:uid="{120F2790-413C-4185-8294-F11C624DA397}"/>
    <cellStyle name="Normal 41 2 6 3 2" xfId="23854" xr:uid="{7364A4F2-82C5-4F45-80B0-6EF307EB1F00}"/>
    <cellStyle name="Normal 41 2 6 3 2 2" xfId="54168" xr:uid="{8E53887D-FBF4-45A4-B88E-47E71DAF241A}"/>
    <cellStyle name="Normal 41 2 6 3 2 3" xfId="38943" xr:uid="{B6271F17-D366-46FC-8B33-9688F1657205}"/>
    <cellStyle name="Normal 41 2 6 3 3" xfId="18835" xr:uid="{A10A79C2-B585-42B8-88DE-C677935B9F0C}"/>
    <cellStyle name="Normal 41 2 6 3 3 2" xfId="49151" xr:uid="{6A3689E7-AE2F-4E6D-A1E3-E5BCE40F9BF6}"/>
    <cellStyle name="Normal 41 2 6 3 3 3" xfId="33926" xr:uid="{C16C4DF5-DB5E-4DC0-A434-C3692E1319AF}"/>
    <cellStyle name="Normal 41 2 6 3 4" xfId="44138" xr:uid="{CF756666-C897-4E25-BF13-C32B8FEE0022}"/>
    <cellStyle name="Normal 41 2 6 3 5" xfId="28913" xr:uid="{6A53620F-5A47-4562-8899-CF00F9B2A923}"/>
    <cellStyle name="Normal 41 2 6 4" xfId="20512" xr:uid="{50D5BE01-61E5-489C-A69D-BFF890172CD0}"/>
    <cellStyle name="Normal 41 2 6 4 2" xfId="50826" xr:uid="{59402F27-35B1-4922-8257-9A8DD39BE9B6}"/>
    <cellStyle name="Normal 41 2 6 4 3" xfId="35601" xr:uid="{7476054C-1714-46E3-989C-B34602B17945}"/>
    <cellStyle name="Normal 41 2 6 5" xfId="15492" xr:uid="{FD1504E9-8DE1-4335-9FD1-D07799CA8EC4}"/>
    <cellStyle name="Normal 41 2 6 5 2" xfId="45809" xr:uid="{D5808603-DDCD-44D2-874A-3D1F276EA0DE}"/>
    <cellStyle name="Normal 41 2 6 5 3" xfId="30584" xr:uid="{AE8388B1-D213-463E-B43B-3FDA809BBC74}"/>
    <cellStyle name="Normal 41 2 6 6" xfId="40797" xr:uid="{8DF6B6D1-31B4-4926-B19D-0DCC2945DCAC}"/>
    <cellStyle name="Normal 41 2 6 7" xfId="25571" xr:uid="{6F324E66-B439-4F6E-9414-80878C2D169B}"/>
    <cellStyle name="Normal 41 2 7" xfId="11291" xr:uid="{702590B9-B5B5-411B-9C14-AB72DF04D933}"/>
    <cellStyle name="Normal 41 2 7 2" xfId="21347" xr:uid="{7CDE505A-C28F-4F84-8453-025232A72373}"/>
    <cellStyle name="Normal 41 2 7 2 2" xfId="51661" xr:uid="{8E0239E4-7A84-4244-BCD8-F7D6F9A9096D}"/>
    <cellStyle name="Normal 41 2 7 2 3" xfId="36436" xr:uid="{F6D17E4B-53DA-4CC1-98D4-C3D7B76E2EFA}"/>
    <cellStyle name="Normal 41 2 7 3" xfId="16328" xr:uid="{F36AFC47-E4C3-473E-93BA-A4D293266145}"/>
    <cellStyle name="Normal 41 2 7 3 2" xfId="46644" xr:uid="{2E9B774A-0178-4C9B-B4AA-AB8CE4AEB727}"/>
    <cellStyle name="Normal 41 2 7 3 3" xfId="31419" xr:uid="{0529063F-30D9-4B89-8E50-98C28E126B10}"/>
    <cellStyle name="Normal 41 2 7 4" xfId="41631" xr:uid="{B3A5DBB1-B7A6-4ABA-9ADC-96CC50F9B589}"/>
    <cellStyle name="Normal 41 2 7 5" xfId="26406" xr:uid="{7AF43BE2-C6E0-4875-9009-FF3575134C4A}"/>
    <cellStyle name="Normal 41 2 8" xfId="12973" xr:uid="{EF711ACA-D87A-4EA5-8515-DB9DF94A7B86}"/>
    <cellStyle name="Normal 41 2 8 2" xfId="23018" xr:uid="{FF22CCD9-5DAC-4F46-A515-F844C53939D6}"/>
    <cellStyle name="Normal 41 2 8 2 2" xfId="53332" xr:uid="{B144D226-D5FB-48DE-A5A1-D27C302BDDDE}"/>
    <cellStyle name="Normal 41 2 8 2 3" xfId="38107" xr:uid="{E5FE3E5E-96C5-41C5-B9B3-974306FA80ED}"/>
    <cellStyle name="Normal 41 2 8 3" xfId="17999" xr:uid="{BE6DFA87-649B-4210-B176-D0EB41788269}"/>
    <cellStyle name="Normal 41 2 8 3 2" xfId="48315" xr:uid="{CD64489A-0633-436F-9918-31447FD3DF5C}"/>
    <cellStyle name="Normal 41 2 8 3 3" xfId="33090" xr:uid="{0B968F44-56DF-4E84-8159-C5B0BB56A294}"/>
    <cellStyle name="Normal 41 2 8 4" xfId="43302" xr:uid="{84893569-1705-4C29-82B8-24F1257A90DD}"/>
    <cellStyle name="Normal 41 2 8 5" xfId="28077" xr:uid="{8A118CA8-ECA5-4143-8502-19115CD9B948}"/>
    <cellStyle name="Normal 41 2 9" xfId="19675" xr:uid="{B53CE4DC-C7E3-4BC6-B11C-C429AF6AF5CE}"/>
    <cellStyle name="Normal 41 2 9 2" xfId="49990" xr:uid="{3E27C2C2-23A6-4D14-9201-12418B6B5870}"/>
    <cellStyle name="Normal 41 2 9 3" xfId="34765" xr:uid="{93BDA502-D7F2-44CE-A260-338BECF454C1}"/>
    <cellStyle name="Normal 41 3" xfId="8769" xr:uid="{7C865C49-6E25-458A-9565-AE04CFB25860}"/>
    <cellStyle name="Normal 42" xfId="4748" xr:uid="{E3616DD0-6775-459E-BE4E-F9543CE098F3}"/>
    <cellStyle name="Normal 42 2" xfId="9371" xr:uid="{DBAE7003-88F6-4CDA-AC8E-0BAD98E46FCE}"/>
    <cellStyle name="Normal 42 2 10" xfId="14656" xr:uid="{46CF138A-B138-42F6-9140-176F28F92882}"/>
    <cellStyle name="Normal 42 2 10 2" xfId="44974" xr:uid="{9D8143CB-EAF8-4139-BAF6-B5D737A02DAD}"/>
    <cellStyle name="Normal 42 2 10 3" xfId="29749" xr:uid="{F623CA6C-632F-4005-84C8-42C966CE21CF}"/>
    <cellStyle name="Normal 42 2 11" xfId="39965" xr:uid="{F7237F91-AC1B-4B87-8BA9-D8E64753DE99}"/>
    <cellStyle name="Normal 42 2 12" xfId="24734" xr:uid="{CEF0B9EC-5429-498A-8ED4-DB5F163CC1A6}"/>
    <cellStyle name="Normal 42 2 2" xfId="9648" xr:uid="{1669F6ED-C153-4809-B83C-9D03C6D905A0}"/>
    <cellStyle name="Normal 42 2 2 10" xfId="40017" xr:uid="{B41ABD40-9915-4D0D-8F1F-5744544DDAB6}"/>
    <cellStyle name="Normal 42 2 2 11" xfId="24788" xr:uid="{D394D444-18A3-4DCB-8DEA-DE66DE038364}"/>
    <cellStyle name="Normal 42 2 2 2" xfId="9755" xr:uid="{F21020D2-A910-4219-8014-B0E098360D4F}"/>
    <cellStyle name="Normal 42 2 2 2 10" xfId="24892" xr:uid="{9C7ACCE4-70A6-4D60-B9D7-AAB89E36D5CD}"/>
    <cellStyle name="Normal 42 2 2 2 2" xfId="9969" xr:uid="{439C2B34-C959-48A2-BC90-EA39D2C16633}"/>
    <cellStyle name="Normal 42 2 2 2 2 2" xfId="10389" xr:uid="{28155698-6176-4CFD-B3B8-6B8B3849DDBC}"/>
    <cellStyle name="Normal 42 2 2 2 2 2 2" xfId="11227" xr:uid="{2D4303E0-D3D8-4477-96DE-1BC13C27C090}"/>
    <cellStyle name="Normal 42 2 2 2 2 2 2 2" xfId="12914" xr:uid="{3EA5187A-7122-4F2A-9D9E-97834464E2F0}"/>
    <cellStyle name="Normal 42 2 2 2 2 2 2 2 2" xfId="22966" xr:uid="{E2C5C85A-9314-49B3-AA40-46F1846274D7}"/>
    <cellStyle name="Normal 42 2 2 2 2 2 2 2 2 2" xfId="53280" xr:uid="{41C5743A-84FF-44E1-8A45-7F38CBBCAC49}"/>
    <cellStyle name="Normal 42 2 2 2 2 2 2 2 2 3" xfId="38055" xr:uid="{511BC665-1459-4FDE-9E77-80EEF96427C2}"/>
    <cellStyle name="Normal 42 2 2 2 2 2 2 2 3" xfId="17947" xr:uid="{06B5D473-12AD-40B0-8C63-16D55142307A}"/>
    <cellStyle name="Normal 42 2 2 2 2 2 2 2 3 2" xfId="48263" xr:uid="{CDF001EC-402A-4292-9AE8-62EBC12A0D00}"/>
    <cellStyle name="Normal 42 2 2 2 2 2 2 2 3 3" xfId="33038" xr:uid="{F55676FD-89A2-4B02-BC37-D094C6EDB974}"/>
    <cellStyle name="Normal 42 2 2 2 2 2 2 2 4" xfId="43250" xr:uid="{031DDC0A-31C7-4CE1-B5F3-69A0C7349192}"/>
    <cellStyle name="Normal 42 2 2 2 2 2 2 2 5" xfId="28025" xr:uid="{344F2F8F-E54B-4A01-AA48-9282C07E914C}"/>
    <cellStyle name="Normal 42 2 2 2 2 2 2 3" xfId="14594" xr:uid="{C52AD8A0-FEAF-4B3D-818F-9533A5CEB138}"/>
    <cellStyle name="Normal 42 2 2 2 2 2 2 3 2" xfId="24637" xr:uid="{3577A467-38A4-4535-BC10-4EAC3DA6E930}"/>
    <cellStyle name="Normal 42 2 2 2 2 2 2 3 2 2" xfId="54951" xr:uid="{A05B2054-FF6B-460D-BDF8-FF5058200880}"/>
    <cellStyle name="Normal 42 2 2 2 2 2 2 3 2 3" xfId="39726" xr:uid="{A7852201-BBBC-4E7B-A975-AEB76327A7DC}"/>
    <cellStyle name="Normal 42 2 2 2 2 2 2 3 3" xfId="19618" xr:uid="{F316BDB6-AB28-418D-B895-2EEFD670FB9D}"/>
    <cellStyle name="Normal 42 2 2 2 2 2 2 3 3 2" xfId="49934" xr:uid="{283378D4-766B-40BE-A691-5C09D5CECA1E}"/>
    <cellStyle name="Normal 42 2 2 2 2 2 2 3 3 3" xfId="34709" xr:uid="{A113381E-3548-432B-87EF-C7709DBB1847}"/>
    <cellStyle name="Normal 42 2 2 2 2 2 2 3 4" xfId="44921" xr:uid="{69D2CED5-CAC2-4DEA-87CA-368668C72E54}"/>
    <cellStyle name="Normal 42 2 2 2 2 2 2 3 5" xfId="29696" xr:uid="{1C5C9FCB-B3D6-47C9-BB9E-6F61C5209874}"/>
    <cellStyle name="Normal 42 2 2 2 2 2 2 4" xfId="21295" xr:uid="{04C3E4D6-EF9A-4E43-9793-088006F85C44}"/>
    <cellStyle name="Normal 42 2 2 2 2 2 2 4 2" xfId="51609" xr:uid="{D8C4BDD9-6568-487A-A830-34840DC59488}"/>
    <cellStyle name="Normal 42 2 2 2 2 2 2 4 3" xfId="36384" xr:uid="{A30A8C8A-0D7E-463A-B6C3-298F523DC8ED}"/>
    <cellStyle name="Normal 42 2 2 2 2 2 2 5" xfId="16275" xr:uid="{6D855331-B7EB-4D99-AA07-A6A6E5BEA7ED}"/>
    <cellStyle name="Normal 42 2 2 2 2 2 2 5 2" xfId="46592" xr:uid="{850A057B-1700-4A19-8AD2-8812A51940C9}"/>
    <cellStyle name="Normal 42 2 2 2 2 2 2 5 3" xfId="31367" xr:uid="{7C826181-EC99-42BB-A37C-BC95F76C6DF8}"/>
    <cellStyle name="Normal 42 2 2 2 2 2 2 6" xfId="41580" xr:uid="{52B63DE5-2F68-4DFD-9C91-6E23E72B1B15}"/>
    <cellStyle name="Normal 42 2 2 2 2 2 2 7" xfId="26354" xr:uid="{6EF05E4F-A404-475B-A0DB-652A6B667492}"/>
    <cellStyle name="Normal 42 2 2 2 2 2 3" xfId="12077" xr:uid="{0B616F58-AE61-4E13-A67F-DDCE9D1CDCD0}"/>
    <cellStyle name="Normal 42 2 2 2 2 2 3 2" xfId="22130" xr:uid="{3F4EE872-4B80-44F5-8EFF-1D585461BCB3}"/>
    <cellStyle name="Normal 42 2 2 2 2 2 3 2 2" xfId="52444" xr:uid="{BC6F7ADC-9623-4FF6-A4DE-26AB989A953C}"/>
    <cellStyle name="Normal 42 2 2 2 2 2 3 2 3" xfId="37219" xr:uid="{DDF8B62D-C916-490D-8316-4EFDCB39B731}"/>
    <cellStyle name="Normal 42 2 2 2 2 2 3 3" xfId="17111" xr:uid="{8AA8B765-6522-442D-B891-7433D50905D5}"/>
    <cellStyle name="Normal 42 2 2 2 2 2 3 3 2" xfId="47427" xr:uid="{F5F4C4B2-BA75-4ACD-A6A0-592988BB5A32}"/>
    <cellStyle name="Normal 42 2 2 2 2 2 3 3 3" xfId="32202" xr:uid="{6007D74F-A42E-4000-BD96-082DBB845996}"/>
    <cellStyle name="Normal 42 2 2 2 2 2 3 4" xfId="42414" xr:uid="{2051AB2D-602C-45BF-881A-3FDF57B91B09}"/>
    <cellStyle name="Normal 42 2 2 2 2 2 3 5" xfId="27189" xr:uid="{B4D16916-44BF-42E4-A038-576D0656B711}"/>
    <cellStyle name="Normal 42 2 2 2 2 2 4" xfId="13758" xr:uid="{EE1253A3-B4DA-4A45-84AC-CBEC0C429532}"/>
    <cellStyle name="Normal 42 2 2 2 2 2 4 2" xfId="23801" xr:uid="{CF5D5385-BF5C-4A6F-AC69-8E36484703BC}"/>
    <cellStyle name="Normal 42 2 2 2 2 2 4 2 2" xfId="54115" xr:uid="{43663C8F-25E7-46B0-B57D-28BF0C9F9A44}"/>
    <cellStyle name="Normal 42 2 2 2 2 2 4 2 3" xfId="38890" xr:uid="{FAF0DBE0-305F-42B1-9A9F-AAB05A7563DF}"/>
    <cellStyle name="Normal 42 2 2 2 2 2 4 3" xfId="18782" xr:uid="{05A8E2EF-1CBD-408D-B5B4-507689BD7134}"/>
    <cellStyle name="Normal 42 2 2 2 2 2 4 3 2" xfId="49098" xr:uid="{4EDBDC69-B6DB-4FBF-B366-0ECC27DE0386}"/>
    <cellStyle name="Normal 42 2 2 2 2 2 4 3 3" xfId="33873" xr:uid="{25A1A4BF-8012-4970-BEDD-6E574E290A4C}"/>
    <cellStyle name="Normal 42 2 2 2 2 2 4 4" xfId="44085" xr:uid="{33AC236A-A83A-4BB1-9CA8-C35B0FE1172C}"/>
    <cellStyle name="Normal 42 2 2 2 2 2 4 5" xfId="28860" xr:uid="{D6862570-452D-4A92-8B54-8A6E1E20BD27}"/>
    <cellStyle name="Normal 42 2 2 2 2 2 5" xfId="20459" xr:uid="{5521D077-531F-4BCE-9BB3-56056493A373}"/>
    <cellStyle name="Normal 42 2 2 2 2 2 5 2" xfId="50773" xr:uid="{3663F901-C105-4058-8A4C-750018BC10B2}"/>
    <cellStyle name="Normal 42 2 2 2 2 2 5 3" xfId="35548" xr:uid="{02F90142-604E-4A43-9064-7693700A506A}"/>
    <cellStyle name="Normal 42 2 2 2 2 2 6" xfId="15439" xr:uid="{B1FC4E10-72F2-4D97-AE0A-623F45D056C5}"/>
    <cellStyle name="Normal 42 2 2 2 2 2 6 2" xfId="45756" xr:uid="{44E26AB5-4AE2-4752-8DA2-8809680B3E9A}"/>
    <cellStyle name="Normal 42 2 2 2 2 2 6 3" xfId="30531" xr:uid="{A12FEBF4-274B-4E12-AA9E-3F22DEE0D3DA}"/>
    <cellStyle name="Normal 42 2 2 2 2 2 7" xfId="40744" xr:uid="{9F7E4FE8-9298-4453-92C6-A8CB8E9095B0}"/>
    <cellStyle name="Normal 42 2 2 2 2 2 8" xfId="25518" xr:uid="{D3295B53-5F71-450F-9551-083B2F158426}"/>
    <cellStyle name="Normal 42 2 2 2 2 3" xfId="10809" xr:uid="{A762EE29-4FF0-4515-9B9C-BCADF82EC15C}"/>
    <cellStyle name="Normal 42 2 2 2 2 3 2" xfId="12496" xr:uid="{089BF938-C9C4-43A0-B037-6B470AB64B14}"/>
    <cellStyle name="Normal 42 2 2 2 2 3 2 2" xfId="22548" xr:uid="{2B203893-8D28-4133-9A61-CE5F4C5799C1}"/>
    <cellStyle name="Normal 42 2 2 2 2 3 2 2 2" xfId="52862" xr:uid="{9F179C06-753A-4919-A790-958F00911AA8}"/>
    <cellStyle name="Normal 42 2 2 2 2 3 2 2 3" xfId="37637" xr:uid="{2CB694C6-6246-4887-A544-4EED76B971D4}"/>
    <cellStyle name="Normal 42 2 2 2 2 3 2 3" xfId="17529" xr:uid="{48AC92EE-6B84-4503-898E-8A0312941C62}"/>
    <cellStyle name="Normal 42 2 2 2 2 3 2 3 2" xfId="47845" xr:uid="{630D4931-37FE-4A6A-AAB1-9312562C9E0A}"/>
    <cellStyle name="Normal 42 2 2 2 2 3 2 3 3" xfId="32620" xr:uid="{4B464B65-5E48-4E7F-A84C-C8F93B2862A3}"/>
    <cellStyle name="Normal 42 2 2 2 2 3 2 4" xfId="42832" xr:uid="{D5B8C416-6AD2-4AEE-8302-052EF57F5B50}"/>
    <cellStyle name="Normal 42 2 2 2 2 3 2 5" xfId="27607" xr:uid="{8EA86083-E8B5-4CBE-B258-43032131B209}"/>
    <cellStyle name="Normal 42 2 2 2 2 3 3" xfId="14176" xr:uid="{1B343002-D7C8-42AB-A068-7030ECF3DC03}"/>
    <cellStyle name="Normal 42 2 2 2 2 3 3 2" xfId="24219" xr:uid="{030AF9E8-C0EB-42DE-9F50-3A507DB583D3}"/>
    <cellStyle name="Normal 42 2 2 2 2 3 3 2 2" xfId="54533" xr:uid="{209E3319-FB94-4DE3-B9B2-5054F9709989}"/>
    <cellStyle name="Normal 42 2 2 2 2 3 3 2 3" xfId="39308" xr:uid="{285B71B8-BFAF-4888-87BF-FAEB768E81F9}"/>
    <cellStyle name="Normal 42 2 2 2 2 3 3 3" xfId="19200" xr:uid="{55400414-0A11-418D-B38D-11EB5DC4664B}"/>
    <cellStyle name="Normal 42 2 2 2 2 3 3 3 2" xfId="49516" xr:uid="{824A64A0-B6C9-4D1F-9AE4-8A7B5AACFCFE}"/>
    <cellStyle name="Normal 42 2 2 2 2 3 3 3 3" xfId="34291" xr:uid="{8DB37828-FF2E-4F8D-8D9D-F25D51E8A73C}"/>
    <cellStyle name="Normal 42 2 2 2 2 3 3 4" xfId="44503" xr:uid="{ADE44CE6-C317-4B63-A9AD-869EF8AF0C30}"/>
    <cellStyle name="Normal 42 2 2 2 2 3 3 5" xfId="29278" xr:uid="{ABFE4FCF-9A04-47D1-8279-C5168F7D04D7}"/>
    <cellStyle name="Normal 42 2 2 2 2 3 4" xfId="20877" xr:uid="{D1990F03-F05B-4EEF-A22A-B29E23B66771}"/>
    <cellStyle name="Normal 42 2 2 2 2 3 4 2" xfId="51191" xr:uid="{770B684F-3D1E-4F33-9073-E87A22041754}"/>
    <cellStyle name="Normal 42 2 2 2 2 3 4 3" xfId="35966" xr:uid="{F05486AE-18FB-4DFA-9346-88FB3598DCE2}"/>
    <cellStyle name="Normal 42 2 2 2 2 3 5" xfId="15857" xr:uid="{C4D57DC1-DD60-4413-B036-2780FCD599BF}"/>
    <cellStyle name="Normal 42 2 2 2 2 3 5 2" xfId="46174" xr:uid="{7BDEE9AB-DAAA-4687-A018-43FCB8BCC836}"/>
    <cellStyle name="Normal 42 2 2 2 2 3 5 3" xfId="30949" xr:uid="{B775616E-A4D0-4D0D-8789-800CCE1A49B3}"/>
    <cellStyle name="Normal 42 2 2 2 2 3 6" xfId="41162" xr:uid="{A9B61D1D-6C06-405F-9F0A-56F5CDFE3CCA}"/>
    <cellStyle name="Normal 42 2 2 2 2 3 7" xfId="25936" xr:uid="{50FC4C49-3512-4C15-A279-E804EE135A67}"/>
    <cellStyle name="Normal 42 2 2 2 2 4" xfId="11659" xr:uid="{54EECFD8-BB9A-4C92-BFE4-F865D89F47EF}"/>
    <cellStyle name="Normal 42 2 2 2 2 4 2" xfId="21712" xr:uid="{B05B4EEC-31FA-40FF-9CC5-245910790142}"/>
    <cellStyle name="Normal 42 2 2 2 2 4 2 2" xfId="52026" xr:uid="{2DB527BC-916A-46E9-A95D-3A7422FA5B2C}"/>
    <cellStyle name="Normal 42 2 2 2 2 4 2 3" xfId="36801" xr:uid="{1C8BE5F6-2F28-4F6C-AF42-76F220926B91}"/>
    <cellStyle name="Normal 42 2 2 2 2 4 3" xfId="16693" xr:uid="{8DCA12AA-5C0B-4E6E-B953-E5CDE9D9927B}"/>
    <cellStyle name="Normal 42 2 2 2 2 4 3 2" xfId="47009" xr:uid="{9FF5498E-E1C2-45EF-AFA5-08FED7BD24CF}"/>
    <cellStyle name="Normal 42 2 2 2 2 4 3 3" xfId="31784" xr:uid="{B46799E8-1FA1-4266-A26B-5D7298069347}"/>
    <cellStyle name="Normal 42 2 2 2 2 4 4" xfId="41996" xr:uid="{4B68645A-7031-451B-8FEE-0CDCCBDEC3FC}"/>
    <cellStyle name="Normal 42 2 2 2 2 4 5" xfId="26771" xr:uid="{69C08ED4-9D1B-41FE-8374-B61D839FF7A7}"/>
    <cellStyle name="Normal 42 2 2 2 2 5" xfId="13340" xr:uid="{EFE0DE18-12CC-4A59-B2D2-299CD41B8AFE}"/>
    <cellStyle name="Normal 42 2 2 2 2 5 2" xfId="23383" xr:uid="{9BEEB914-67F5-4A25-B6FB-13B957E915DD}"/>
    <cellStyle name="Normal 42 2 2 2 2 5 2 2" xfId="53697" xr:uid="{DFE8CA47-6985-485B-9F09-E89F624F545A}"/>
    <cellStyle name="Normal 42 2 2 2 2 5 2 3" xfId="38472" xr:uid="{21FDF7E0-C7AC-4927-A74E-53BBF29FDC0D}"/>
    <cellStyle name="Normal 42 2 2 2 2 5 3" xfId="18364" xr:uid="{6456B72E-E193-4F88-BD7A-DAFBBC5199D0}"/>
    <cellStyle name="Normal 42 2 2 2 2 5 3 2" xfId="48680" xr:uid="{134FAFA9-2658-42DF-9DE2-19E0871C399D}"/>
    <cellStyle name="Normal 42 2 2 2 2 5 3 3" xfId="33455" xr:uid="{6CFD9906-6029-4C0C-B4B1-0BB4C9EDD583}"/>
    <cellStyle name="Normal 42 2 2 2 2 5 4" xfId="43667" xr:uid="{F5BCFA5A-E8C0-4E38-9F8C-A7ED245C6D6E}"/>
    <cellStyle name="Normal 42 2 2 2 2 5 5" xfId="28442" xr:uid="{4C316CA2-5B76-429D-8E03-4D5019006193}"/>
    <cellStyle name="Normal 42 2 2 2 2 6" xfId="20041" xr:uid="{42D2F5C2-092E-4BE7-A79D-498593F6B544}"/>
    <cellStyle name="Normal 42 2 2 2 2 6 2" xfId="50355" xr:uid="{330128CE-DEB2-43C3-AFE8-D1799D1D814A}"/>
    <cellStyle name="Normal 42 2 2 2 2 6 3" xfId="35130" xr:uid="{68ABE7D0-DE96-4E35-9F44-6D15203931C5}"/>
    <cellStyle name="Normal 42 2 2 2 2 7" xfId="15021" xr:uid="{4E1FFD92-1C4E-4491-9BDA-D11D014CB12D}"/>
    <cellStyle name="Normal 42 2 2 2 2 7 2" xfId="45338" xr:uid="{CF50D6F4-FB83-46E9-A853-72BF1ABFACA9}"/>
    <cellStyle name="Normal 42 2 2 2 2 7 3" xfId="30113" xr:uid="{9DDA6825-8FC9-4C77-999A-624AED4B51D8}"/>
    <cellStyle name="Normal 42 2 2 2 2 8" xfId="40326" xr:uid="{B8DDD123-9599-4919-82D9-11E87ACD1227}"/>
    <cellStyle name="Normal 42 2 2 2 2 9" xfId="25100" xr:uid="{208DC285-F101-4CC6-A60A-71DFF018BA61}"/>
    <cellStyle name="Normal 42 2 2 2 3" xfId="10181" xr:uid="{07AC8D4B-FF77-488E-ACB1-4E02772C261D}"/>
    <cellStyle name="Normal 42 2 2 2 3 2" xfId="11019" xr:uid="{80C75E14-498B-408B-B67F-1D264CE05D6C}"/>
    <cellStyle name="Normal 42 2 2 2 3 2 2" xfId="12706" xr:uid="{2A4814F5-3EA6-46C4-9FAD-447DE50A403C}"/>
    <cellStyle name="Normal 42 2 2 2 3 2 2 2" xfId="22758" xr:uid="{FA63F507-7A35-41C0-B163-9FBA46EC2514}"/>
    <cellStyle name="Normal 42 2 2 2 3 2 2 2 2" xfId="53072" xr:uid="{B0FDCFBE-1245-429E-AA61-5C5AE0B3C263}"/>
    <cellStyle name="Normal 42 2 2 2 3 2 2 2 3" xfId="37847" xr:uid="{736D1D5A-FD7B-4627-8783-F77F605A0673}"/>
    <cellStyle name="Normal 42 2 2 2 3 2 2 3" xfId="17739" xr:uid="{C9DF37C2-19F8-46C0-B9E8-ACF7E1BD9086}"/>
    <cellStyle name="Normal 42 2 2 2 3 2 2 3 2" xfId="48055" xr:uid="{5860F7AA-FA3F-44E2-9B72-16DE950ABF3E}"/>
    <cellStyle name="Normal 42 2 2 2 3 2 2 3 3" xfId="32830" xr:uid="{14E573E4-6DE0-4F70-AA94-1D5D83EB293B}"/>
    <cellStyle name="Normal 42 2 2 2 3 2 2 4" xfId="43042" xr:uid="{B0B620CD-B4DB-4A79-9F6F-7624435CE4E2}"/>
    <cellStyle name="Normal 42 2 2 2 3 2 2 5" xfId="27817" xr:uid="{8669B46C-AE00-4A33-8444-3A1441B66F83}"/>
    <cellStyle name="Normal 42 2 2 2 3 2 3" xfId="14386" xr:uid="{13FDBEB4-7E3D-4932-B391-3E5E93752BCC}"/>
    <cellStyle name="Normal 42 2 2 2 3 2 3 2" xfId="24429" xr:uid="{DD4825A0-925B-49E9-9AD1-05C96BE6543D}"/>
    <cellStyle name="Normal 42 2 2 2 3 2 3 2 2" xfId="54743" xr:uid="{29BC0CA3-5D42-4748-A603-555F4E99DA47}"/>
    <cellStyle name="Normal 42 2 2 2 3 2 3 2 3" xfId="39518" xr:uid="{A786DF81-4D07-4185-B5A3-D05F84FD9B7A}"/>
    <cellStyle name="Normal 42 2 2 2 3 2 3 3" xfId="19410" xr:uid="{C1321B9C-2D0D-4D1C-97E1-2A6A7361AEC6}"/>
    <cellStyle name="Normal 42 2 2 2 3 2 3 3 2" xfId="49726" xr:uid="{82E2D925-8990-48FD-878F-89E61749B39F}"/>
    <cellStyle name="Normal 42 2 2 2 3 2 3 3 3" xfId="34501" xr:uid="{AFEAEED6-C469-417B-B0DA-136544BEFDDC}"/>
    <cellStyle name="Normal 42 2 2 2 3 2 3 4" xfId="44713" xr:uid="{2CB59D82-D622-4597-906A-85F1E2CB738F}"/>
    <cellStyle name="Normal 42 2 2 2 3 2 3 5" xfId="29488" xr:uid="{3C406D3D-9460-499D-8FAA-51DB68BA47C9}"/>
    <cellStyle name="Normal 42 2 2 2 3 2 4" xfId="21087" xr:uid="{4E1951BC-0AC4-4A4C-8253-A4D066D4A74C}"/>
    <cellStyle name="Normal 42 2 2 2 3 2 4 2" xfId="51401" xr:uid="{C0613E10-84BD-4638-8392-C5091A5D37A0}"/>
    <cellStyle name="Normal 42 2 2 2 3 2 4 3" xfId="36176" xr:uid="{019AB460-FA74-473D-A979-8F20D56EBEB5}"/>
    <cellStyle name="Normal 42 2 2 2 3 2 5" xfId="16067" xr:uid="{11788192-251D-4C5A-8D6A-3B454B984B39}"/>
    <cellStyle name="Normal 42 2 2 2 3 2 5 2" xfId="46384" xr:uid="{F013F7C0-D75A-430E-8AF9-D1C27AD658FA}"/>
    <cellStyle name="Normal 42 2 2 2 3 2 5 3" xfId="31159" xr:uid="{34949F4B-CADA-4CBD-90A4-76536DD4042F}"/>
    <cellStyle name="Normal 42 2 2 2 3 2 6" xfId="41372" xr:uid="{92C5D2C8-C945-4999-B32F-8AE3A4655259}"/>
    <cellStyle name="Normal 42 2 2 2 3 2 7" xfId="26146" xr:uid="{510528E4-3607-4245-A489-CC488D8E5AA2}"/>
    <cellStyle name="Normal 42 2 2 2 3 3" xfId="11869" xr:uid="{11B8F1E3-CF20-4475-80D0-547DEA33B28D}"/>
    <cellStyle name="Normal 42 2 2 2 3 3 2" xfId="21922" xr:uid="{ACB8B383-8257-4C95-BE29-B096A06085FA}"/>
    <cellStyle name="Normal 42 2 2 2 3 3 2 2" xfId="52236" xr:uid="{00253199-48E3-440C-BBC9-04B1197906CA}"/>
    <cellStyle name="Normal 42 2 2 2 3 3 2 3" xfId="37011" xr:uid="{82F0BA85-5369-4981-9A51-1E981A6FEE2C}"/>
    <cellStyle name="Normal 42 2 2 2 3 3 3" xfId="16903" xr:uid="{4ABCF50C-CE84-432D-9B5C-6F7929BDFE24}"/>
    <cellStyle name="Normal 42 2 2 2 3 3 3 2" xfId="47219" xr:uid="{CFCAEC32-8714-4415-A458-4AB7AED898A1}"/>
    <cellStyle name="Normal 42 2 2 2 3 3 3 3" xfId="31994" xr:uid="{D8BF355F-7A59-4E45-BA5C-E9BB36EB6899}"/>
    <cellStyle name="Normal 42 2 2 2 3 3 4" xfId="42206" xr:uid="{BC637FAC-E7F0-470B-9197-540AE009BBBA}"/>
    <cellStyle name="Normal 42 2 2 2 3 3 5" xfId="26981" xr:uid="{79003122-94CE-41A9-A34A-D254F5B6EC03}"/>
    <cellStyle name="Normal 42 2 2 2 3 4" xfId="13550" xr:uid="{4E84B671-4169-4DFC-B1C9-BC7A03583305}"/>
    <cellStyle name="Normal 42 2 2 2 3 4 2" xfId="23593" xr:uid="{33B1E4A1-2FEE-4A4F-88DC-ACA33D238AC9}"/>
    <cellStyle name="Normal 42 2 2 2 3 4 2 2" xfId="53907" xr:uid="{21DC0D8C-5BF1-48F2-B692-32E806CF9F10}"/>
    <cellStyle name="Normal 42 2 2 2 3 4 2 3" xfId="38682" xr:uid="{A22652AF-18B8-4A0E-985E-987DE6BD0726}"/>
    <cellStyle name="Normal 42 2 2 2 3 4 3" xfId="18574" xr:uid="{1C820407-8862-4EDD-929A-F20D2AA89059}"/>
    <cellStyle name="Normal 42 2 2 2 3 4 3 2" xfId="48890" xr:uid="{304579CB-586E-4F95-855E-5EBD0F8C7D5D}"/>
    <cellStyle name="Normal 42 2 2 2 3 4 3 3" xfId="33665" xr:uid="{57BA2D2E-B406-4742-BDAF-3290AF1F076D}"/>
    <cellStyle name="Normal 42 2 2 2 3 4 4" xfId="43877" xr:uid="{96960F1C-3DDD-42DF-9DF9-39EFD1CCF3EF}"/>
    <cellStyle name="Normal 42 2 2 2 3 4 5" xfId="28652" xr:uid="{409A18EE-E1D0-4D44-A399-CB60E6534E33}"/>
    <cellStyle name="Normal 42 2 2 2 3 5" xfId="20251" xr:uid="{6466EFE6-FF88-4B4C-8243-D1D3ACE98F46}"/>
    <cellStyle name="Normal 42 2 2 2 3 5 2" xfId="50565" xr:uid="{477BF441-510F-451C-B03E-7803C95E1D8F}"/>
    <cellStyle name="Normal 42 2 2 2 3 5 3" xfId="35340" xr:uid="{257DDE39-A31D-4945-A075-DCEC743C9263}"/>
    <cellStyle name="Normal 42 2 2 2 3 6" xfId="15231" xr:uid="{AF62CC84-B4A0-4748-98A7-4F677B7668ED}"/>
    <cellStyle name="Normal 42 2 2 2 3 6 2" xfId="45548" xr:uid="{22CA5853-3F90-4CE3-83A3-87B5F392B9D1}"/>
    <cellStyle name="Normal 42 2 2 2 3 6 3" xfId="30323" xr:uid="{35721009-7672-4CD5-9C91-6206E0B31912}"/>
    <cellStyle name="Normal 42 2 2 2 3 7" xfId="40536" xr:uid="{72DF1BA7-B246-455F-A479-322ADAC31F5F}"/>
    <cellStyle name="Normal 42 2 2 2 3 8" xfId="25310" xr:uid="{D12E3E8E-8B34-46BE-B792-5414ECE92AAD}"/>
    <cellStyle name="Normal 42 2 2 2 4" xfId="10601" xr:uid="{43300574-4ED0-4CB4-B4CF-4DFB81A567B3}"/>
    <cellStyle name="Normal 42 2 2 2 4 2" xfId="12288" xr:uid="{204212AB-6B70-41AD-B976-B0087D0074E3}"/>
    <cellStyle name="Normal 42 2 2 2 4 2 2" xfId="22340" xr:uid="{25035AA8-2DBC-436F-BD9C-FE5312D23542}"/>
    <cellStyle name="Normal 42 2 2 2 4 2 2 2" xfId="52654" xr:uid="{85F1BE76-081C-42CD-B48B-DBA2A6B5E5DB}"/>
    <cellStyle name="Normal 42 2 2 2 4 2 2 3" xfId="37429" xr:uid="{F39E69CA-7565-4CE1-8A10-B81EAD0E1F60}"/>
    <cellStyle name="Normal 42 2 2 2 4 2 3" xfId="17321" xr:uid="{B8EACC2A-C1C2-4494-BE3D-02299505F7FC}"/>
    <cellStyle name="Normal 42 2 2 2 4 2 3 2" xfId="47637" xr:uid="{2A70155B-53F6-4BAE-B2F8-0768363A5B02}"/>
    <cellStyle name="Normal 42 2 2 2 4 2 3 3" xfId="32412" xr:uid="{71599747-7A6F-4632-990A-1DCD2A7832B7}"/>
    <cellStyle name="Normal 42 2 2 2 4 2 4" xfId="42624" xr:uid="{1BD1C9C0-A658-46F9-BE89-C21BAF3E1A1F}"/>
    <cellStyle name="Normal 42 2 2 2 4 2 5" xfId="27399" xr:uid="{83032034-FC98-412D-84B6-46235D0CCE8F}"/>
    <cellStyle name="Normal 42 2 2 2 4 3" xfId="13968" xr:uid="{3709DBF0-0445-43AA-B0CB-FEC620520214}"/>
    <cellStyle name="Normal 42 2 2 2 4 3 2" xfId="24011" xr:uid="{3A1B7B9A-FC5F-4FEE-A1BA-3D7B1392058D}"/>
    <cellStyle name="Normal 42 2 2 2 4 3 2 2" xfId="54325" xr:uid="{D1915974-25C4-47FD-ADBE-EA0EE891C537}"/>
    <cellStyle name="Normal 42 2 2 2 4 3 2 3" xfId="39100" xr:uid="{EEB3D4E5-8353-4645-95F4-B2D198F38468}"/>
    <cellStyle name="Normal 42 2 2 2 4 3 3" xfId="18992" xr:uid="{F13D4444-ECC7-4B49-B175-38386CA79D9B}"/>
    <cellStyle name="Normal 42 2 2 2 4 3 3 2" xfId="49308" xr:uid="{C82ED8C7-6B0E-40FA-A757-1554AA76E582}"/>
    <cellStyle name="Normal 42 2 2 2 4 3 3 3" xfId="34083" xr:uid="{6B07CFFF-5B36-4E1E-BED8-A39C4ADF647B}"/>
    <cellStyle name="Normal 42 2 2 2 4 3 4" xfId="44295" xr:uid="{B3458D7C-0709-488C-A352-A52C1B92425D}"/>
    <cellStyle name="Normal 42 2 2 2 4 3 5" xfId="29070" xr:uid="{392DFCE5-E36E-47A8-BBF3-56DCEFA806C4}"/>
    <cellStyle name="Normal 42 2 2 2 4 4" xfId="20669" xr:uid="{4729EFB6-6364-4498-A0A7-0AE0CDC0E96B}"/>
    <cellStyle name="Normal 42 2 2 2 4 4 2" xfId="50983" xr:uid="{7FA90272-7B39-457A-8A4D-E55D12E64EFB}"/>
    <cellStyle name="Normal 42 2 2 2 4 4 3" xfId="35758" xr:uid="{765E0D20-FF13-4E84-9390-6190DE355E02}"/>
    <cellStyle name="Normal 42 2 2 2 4 5" xfId="15649" xr:uid="{0C47F047-003D-4C38-80F2-F5DDD1DB1DD2}"/>
    <cellStyle name="Normal 42 2 2 2 4 5 2" xfId="45966" xr:uid="{ECD8A8A8-6A3B-44F4-85AE-FF69CC68319D}"/>
    <cellStyle name="Normal 42 2 2 2 4 5 3" xfId="30741" xr:uid="{68535D42-FD0A-48EA-853F-128B12CC7638}"/>
    <cellStyle name="Normal 42 2 2 2 4 6" xfId="40954" xr:uid="{F3AE1813-A611-4F4A-850A-9D07A5F6C420}"/>
    <cellStyle name="Normal 42 2 2 2 4 7" xfId="25728" xr:uid="{67DA498E-34AA-40DC-8EA9-15FD992C49BA}"/>
    <cellStyle name="Normal 42 2 2 2 5" xfId="11451" xr:uid="{242514C1-3433-4277-B2B5-104E4663EE99}"/>
    <cellStyle name="Normal 42 2 2 2 5 2" xfId="21504" xr:uid="{E74E8EF8-DC2F-408A-9BA3-12C609118EDB}"/>
    <cellStyle name="Normal 42 2 2 2 5 2 2" xfId="51818" xr:uid="{38F33F9D-F9E8-4CD1-8619-9C5510C5E018}"/>
    <cellStyle name="Normal 42 2 2 2 5 2 3" xfId="36593" xr:uid="{6E6C07B0-B665-4C8A-AA98-BE1A75561BD9}"/>
    <cellStyle name="Normal 42 2 2 2 5 3" xfId="16485" xr:uid="{FC32CB2C-8A76-427A-B912-473238D3BA6E}"/>
    <cellStyle name="Normal 42 2 2 2 5 3 2" xfId="46801" xr:uid="{67065112-28DD-4AD8-9122-7575AC887BDB}"/>
    <cellStyle name="Normal 42 2 2 2 5 3 3" xfId="31576" xr:uid="{76CDCAAC-ADD4-4C8D-A0BC-FE0BFBEB2669}"/>
    <cellStyle name="Normal 42 2 2 2 5 4" xfId="41788" xr:uid="{8CF1FDE3-FD7B-4F77-B0A3-558C38BDA769}"/>
    <cellStyle name="Normal 42 2 2 2 5 5" xfId="26563" xr:uid="{D6DC8ADE-A013-4DCE-913A-52A411C090EE}"/>
    <cellStyle name="Normal 42 2 2 2 6" xfId="13132" xr:uid="{487816BC-31F7-4E47-8205-AE282282E6D1}"/>
    <cellStyle name="Normal 42 2 2 2 6 2" xfId="23175" xr:uid="{64242FAE-D79E-4890-969F-876974C76FD8}"/>
    <cellStyle name="Normal 42 2 2 2 6 2 2" xfId="53489" xr:uid="{92E8FD32-F964-4E3C-A890-788BABD599F8}"/>
    <cellStyle name="Normal 42 2 2 2 6 2 3" xfId="38264" xr:uid="{6FEB77A9-E014-42CB-828A-A5AABA3A4CC7}"/>
    <cellStyle name="Normal 42 2 2 2 6 3" xfId="18156" xr:uid="{51869B81-AB1A-4AAD-B6D2-45976102AC49}"/>
    <cellStyle name="Normal 42 2 2 2 6 3 2" xfId="48472" xr:uid="{211BAC1E-B0F4-4FF2-A80B-EABD8B566ED0}"/>
    <cellStyle name="Normal 42 2 2 2 6 3 3" xfId="33247" xr:uid="{515CF28A-7AA4-4A83-8756-4454B614B912}"/>
    <cellStyle name="Normal 42 2 2 2 6 4" xfId="43459" xr:uid="{AD239741-DE94-468B-AB63-8DD855BE425E}"/>
    <cellStyle name="Normal 42 2 2 2 6 5" xfId="28234" xr:uid="{A77AC6AA-BA6F-42AB-AA25-C3864AB5CFA4}"/>
    <cellStyle name="Normal 42 2 2 2 7" xfId="19833" xr:uid="{E43B8DF0-AB78-42C7-A95E-83FC2BD59732}"/>
    <cellStyle name="Normal 42 2 2 2 7 2" xfId="50147" xr:uid="{844D3F2E-6D24-4496-8875-15FEFC457093}"/>
    <cellStyle name="Normal 42 2 2 2 7 3" xfId="34922" xr:uid="{69C93208-8F66-4800-B9B6-934CF6D66D76}"/>
    <cellStyle name="Normal 42 2 2 2 8" xfId="14813" xr:uid="{3F71FDBB-9B3A-45E7-9535-85B7FF4A3C5C}"/>
    <cellStyle name="Normal 42 2 2 2 8 2" xfId="45130" xr:uid="{C8A7875E-BA0E-4710-A362-768055AF4C2D}"/>
    <cellStyle name="Normal 42 2 2 2 8 3" xfId="29905" xr:uid="{49FD2707-F84F-4589-BAFE-61EE4C25D070}"/>
    <cellStyle name="Normal 42 2 2 2 9" xfId="40118" xr:uid="{CD251C03-EA5A-4690-9077-098363A62EB6}"/>
    <cellStyle name="Normal 42 2 2 3" xfId="9865" xr:uid="{28C8005C-CF58-4ACD-A152-A9146CBF4999}"/>
    <cellStyle name="Normal 42 2 2 3 2" xfId="10285" xr:uid="{46BCA657-DDDC-4C5D-90AD-A1DAE96E5BFA}"/>
    <cellStyle name="Normal 42 2 2 3 2 2" xfId="11123" xr:uid="{2C69548D-5826-4DAC-9446-E7448B515D6E}"/>
    <cellStyle name="Normal 42 2 2 3 2 2 2" xfId="12810" xr:uid="{779B705F-F173-45D8-9AD9-AF70A68035DA}"/>
    <cellStyle name="Normal 42 2 2 3 2 2 2 2" xfId="22862" xr:uid="{72AE39A0-DEFF-4352-8C75-48B37D15DD72}"/>
    <cellStyle name="Normal 42 2 2 3 2 2 2 2 2" xfId="53176" xr:uid="{9C3F085B-6B93-4049-9403-37BC37CB47AB}"/>
    <cellStyle name="Normal 42 2 2 3 2 2 2 2 3" xfId="37951" xr:uid="{FE7B6426-F8CB-4981-8EA5-EC9CA5DA2A6B}"/>
    <cellStyle name="Normal 42 2 2 3 2 2 2 3" xfId="17843" xr:uid="{1C6548A4-C344-43D3-A95F-B3BED0663955}"/>
    <cellStyle name="Normal 42 2 2 3 2 2 2 3 2" xfId="48159" xr:uid="{0F3B3D4F-CFC0-4760-98B0-EB274ED862CC}"/>
    <cellStyle name="Normal 42 2 2 3 2 2 2 3 3" xfId="32934" xr:uid="{17795151-B122-4932-9A61-4F127A9A19EC}"/>
    <cellStyle name="Normal 42 2 2 3 2 2 2 4" xfId="43146" xr:uid="{3E8773A0-CA52-4E09-928E-E2880B5334D1}"/>
    <cellStyle name="Normal 42 2 2 3 2 2 2 5" xfId="27921" xr:uid="{811A2B6A-490F-4B7F-B33C-37AA9BADC821}"/>
    <cellStyle name="Normal 42 2 2 3 2 2 3" xfId="14490" xr:uid="{10BCF8DC-53DF-4240-8380-4997418ECD4C}"/>
    <cellStyle name="Normal 42 2 2 3 2 2 3 2" xfId="24533" xr:uid="{3F7F8FE3-0B16-40A5-BDE4-78CCDD90B65F}"/>
    <cellStyle name="Normal 42 2 2 3 2 2 3 2 2" xfId="54847" xr:uid="{52BF842D-4568-4C07-A864-A10A9BD56C7E}"/>
    <cellStyle name="Normal 42 2 2 3 2 2 3 2 3" xfId="39622" xr:uid="{67E29099-BB0B-4235-BB66-E2DDC6ABD6B0}"/>
    <cellStyle name="Normal 42 2 2 3 2 2 3 3" xfId="19514" xr:uid="{88CCEF53-C393-4596-AB98-681F6A76EBDA}"/>
    <cellStyle name="Normal 42 2 2 3 2 2 3 3 2" xfId="49830" xr:uid="{558FA3D5-BDC5-443E-A2D1-EA5A1E45E075}"/>
    <cellStyle name="Normal 42 2 2 3 2 2 3 3 3" xfId="34605" xr:uid="{5795DFAD-AFE2-4D02-9D1A-E5BA579B4C13}"/>
    <cellStyle name="Normal 42 2 2 3 2 2 3 4" xfId="44817" xr:uid="{76C12FE0-E29C-43F3-B444-8785E6DE2BA3}"/>
    <cellStyle name="Normal 42 2 2 3 2 2 3 5" xfId="29592" xr:uid="{E5B211AD-486C-426F-9C7A-1908D9AD2C30}"/>
    <cellStyle name="Normal 42 2 2 3 2 2 4" xfId="21191" xr:uid="{B4FBEF70-218B-449D-890C-25B596300322}"/>
    <cellStyle name="Normal 42 2 2 3 2 2 4 2" xfId="51505" xr:uid="{40E16D9B-C335-49D0-BE90-4D0E3E45109C}"/>
    <cellStyle name="Normal 42 2 2 3 2 2 4 3" xfId="36280" xr:uid="{35D0D094-B3E4-4E14-87FE-0D9D0CA37B46}"/>
    <cellStyle name="Normal 42 2 2 3 2 2 5" xfId="16171" xr:uid="{22757745-2F0A-46B7-87D1-479D360F9DF1}"/>
    <cellStyle name="Normal 42 2 2 3 2 2 5 2" xfId="46488" xr:uid="{9B466F01-E2FC-47BE-B10B-411A5DCA8654}"/>
    <cellStyle name="Normal 42 2 2 3 2 2 5 3" xfId="31263" xr:uid="{86F8882F-C5ED-46B9-90B2-0D76676CC950}"/>
    <cellStyle name="Normal 42 2 2 3 2 2 6" xfId="41476" xr:uid="{89D97D17-FAC0-4BD8-90B3-2076B31F8D5E}"/>
    <cellStyle name="Normal 42 2 2 3 2 2 7" xfId="26250" xr:uid="{2EF39E30-6DB7-4759-B261-2D5EA337F24B}"/>
    <cellStyle name="Normal 42 2 2 3 2 3" xfId="11973" xr:uid="{C76E06CC-59D4-41F6-9911-754A4BEAEE48}"/>
    <cellStyle name="Normal 42 2 2 3 2 3 2" xfId="22026" xr:uid="{3770A5E4-E9C2-48EC-B893-BF2B129F4409}"/>
    <cellStyle name="Normal 42 2 2 3 2 3 2 2" xfId="52340" xr:uid="{6F641299-9C7F-47CC-8E7F-CEA8A846CD11}"/>
    <cellStyle name="Normal 42 2 2 3 2 3 2 3" xfId="37115" xr:uid="{443A2C17-6653-45F7-A880-E77590AB76B2}"/>
    <cellStyle name="Normal 42 2 2 3 2 3 3" xfId="17007" xr:uid="{C56C19C7-0B99-4B28-8A7C-99450CD47857}"/>
    <cellStyle name="Normal 42 2 2 3 2 3 3 2" xfId="47323" xr:uid="{9B82A98B-2328-46D6-902C-051F6B63AF93}"/>
    <cellStyle name="Normal 42 2 2 3 2 3 3 3" xfId="32098" xr:uid="{CF734F83-909A-4C41-877A-008222465385}"/>
    <cellStyle name="Normal 42 2 2 3 2 3 4" xfId="42310" xr:uid="{1219881E-946D-4DED-9FCD-7666D17C13B8}"/>
    <cellStyle name="Normal 42 2 2 3 2 3 5" xfId="27085" xr:uid="{6063AFC4-5D87-4EE2-A833-D458E0D02551}"/>
    <cellStyle name="Normal 42 2 2 3 2 4" xfId="13654" xr:uid="{A2A9C3DE-23EB-4AC9-BD91-805543BE8D28}"/>
    <cellStyle name="Normal 42 2 2 3 2 4 2" xfId="23697" xr:uid="{FF928D76-160C-4F74-9832-92185E99B1A3}"/>
    <cellStyle name="Normal 42 2 2 3 2 4 2 2" xfId="54011" xr:uid="{681845BD-6C21-40AB-8133-32A64DAFA20A}"/>
    <cellStyle name="Normal 42 2 2 3 2 4 2 3" xfId="38786" xr:uid="{3B937F44-900B-44C5-B29B-69318B5B81D0}"/>
    <cellStyle name="Normal 42 2 2 3 2 4 3" xfId="18678" xr:uid="{22BEBABB-24AF-454C-9EC9-F783E90D6C8A}"/>
    <cellStyle name="Normal 42 2 2 3 2 4 3 2" xfId="48994" xr:uid="{20F1CB76-6A9E-406F-AF8A-A210DD593CD8}"/>
    <cellStyle name="Normal 42 2 2 3 2 4 3 3" xfId="33769" xr:uid="{0D4964C7-E71C-4F82-A2D3-C2340FC0FA9F}"/>
    <cellStyle name="Normal 42 2 2 3 2 4 4" xfId="43981" xr:uid="{E541D112-D40B-493A-9A93-47985C0274F0}"/>
    <cellStyle name="Normal 42 2 2 3 2 4 5" xfId="28756" xr:uid="{0FE2325F-59F8-402A-8CDC-97C27469BA58}"/>
    <cellStyle name="Normal 42 2 2 3 2 5" xfId="20355" xr:uid="{D4DC164C-4370-42EB-AE1E-D5D35B674835}"/>
    <cellStyle name="Normal 42 2 2 3 2 5 2" xfId="50669" xr:uid="{8FE06017-765E-46E5-8521-3BDA8C93373E}"/>
    <cellStyle name="Normal 42 2 2 3 2 5 3" xfId="35444" xr:uid="{ACFDA8B7-C55A-4025-81D2-967D53C8A6D5}"/>
    <cellStyle name="Normal 42 2 2 3 2 6" xfId="15335" xr:uid="{18E01FB1-EB6E-4DCE-8B05-E6A9AE48DD4B}"/>
    <cellStyle name="Normal 42 2 2 3 2 6 2" xfId="45652" xr:uid="{5A5C4AB7-789D-48A9-954D-F6AF67E4C20C}"/>
    <cellStyle name="Normal 42 2 2 3 2 6 3" xfId="30427" xr:uid="{26B93220-67AB-461F-828D-5E69DC91D269}"/>
    <cellStyle name="Normal 42 2 2 3 2 7" xfId="40640" xr:uid="{D2679762-458F-401C-B162-81B6E137681F}"/>
    <cellStyle name="Normal 42 2 2 3 2 8" xfId="25414" xr:uid="{1957F3B7-25FA-49A4-8A74-708A302BBD90}"/>
    <cellStyle name="Normal 42 2 2 3 3" xfId="10705" xr:uid="{3C248DCF-0682-4267-8161-FDBC9AA695DB}"/>
    <cellStyle name="Normal 42 2 2 3 3 2" xfId="12392" xr:uid="{7911FC8A-E9DE-4CAB-9704-8BD5A6BD291A}"/>
    <cellStyle name="Normal 42 2 2 3 3 2 2" xfId="22444" xr:uid="{27020D8D-A121-43C9-85B5-2743E63D733E}"/>
    <cellStyle name="Normal 42 2 2 3 3 2 2 2" xfId="52758" xr:uid="{CB2AD064-96C5-4994-9F4A-48D003AAE3AC}"/>
    <cellStyle name="Normal 42 2 2 3 3 2 2 3" xfId="37533" xr:uid="{C8872621-E898-4EDC-BD0C-07C0F3077298}"/>
    <cellStyle name="Normal 42 2 2 3 3 2 3" xfId="17425" xr:uid="{A9413DDB-C2B9-4FE5-9475-82D0EF93C2E8}"/>
    <cellStyle name="Normal 42 2 2 3 3 2 3 2" xfId="47741" xr:uid="{21944212-813C-4559-A5C4-8B4044C47525}"/>
    <cellStyle name="Normal 42 2 2 3 3 2 3 3" xfId="32516" xr:uid="{6478054B-2EE9-447C-91D5-80B3D25DE937}"/>
    <cellStyle name="Normal 42 2 2 3 3 2 4" xfId="42728" xr:uid="{4993B980-FB56-48B7-AEB6-009245A17D2E}"/>
    <cellStyle name="Normal 42 2 2 3 3 2 5" xfId="27503" xr:uid="{FC285396-0254-43BB-AC5F-E5137962CF06}"/>
    <cellStyle name="Normal 42 2 2 3 3 3" xfId="14072" xr:uid="{94BF7586-F6CC-43F8-8206-E8C4F63355DF}"/>
    <cellStyle name="Normal 42 2 2 3 3 3 2" xfId="24115" xr:uid="{DF2BD323-5CC1-45B3-B52F-1E2736617FBD}"/>
    <cellStyle name="Normal 42 2 2 3 3 3 2 2" xfId="54429" xr:uid="{E4D58400-A0BB-48EE-A332-4783E820583A}"/>
    <cellStyle name="Normal 42 2 2 3 3 3 2 3" xfId="39204" xr:uid="{F6EB4D82-A250-450C-A26B-6C515A96BCBA}"/>
    <cellStyle name="Normal 42 2 2 3 3 3 3" xfId="19096" xr:uid="{1D146DE4-4E28-4AAD-9B1B-59A43915FCA2}"/>
    <cellStyle name="Normal 42 2 2 3 3 3 3 2" xfId="49412" xr:uid="{BB76CB19-4EB8-4954-B8AC-BBAE5C12C64A}"/>
    <cellStyle name="Normal 42 2 2 3 3 3 3 3" xfId="34187" xr:uid="{78C45FBE-FBBC-4F39-920E-B24F40023813}"/>
    <cellStyle name="Normal 42 2 2 3 3 3 4" xfId="44399" xr:uid="{A6A456C2-1FA3-4E41-9722-844789A4D578}"/>
    <cellStyle name="Normal 42 2 2 3 3 3 5" xfId="29174" xr:uid="{B9F859FC-A64C-4B9A-AA11-20C416213615}"/>
    <cellStyle name="Normal 42 2 2 3 3 4" xfId="20773" xr:uid="{5EFB9A8A-643A-4236-95E1-8AB79E20FB21}"/>
    <cellStyle name="Normal 42 2 2 3 3 4 2" xfId="51087" xr:uid="{A0054FD5-D747-447A-92A8-B76175CECE33}"/>
    <cellStyle name="Normal 42 2 2 3 3 4 3" xfId="35862" xr:uid="{F56F0C33-4512-4F50-8377-A79E824454AB}"/>
    <cellStyle name="Normal 42 2 2 3 3 5" xfId="15753" xr:uid="{524047BB-A198-4E18-91E0-EC9A85FBE187}"/>
    <cellStyle name="Normal 42 2 2 3 3 5 2" xfId="46070" xr:uid="{2BA7BA01-35BB-40AC-A6CA-E590E5E9BD05}"/>
    <cellStyle name="Normal 42 2 2 3 3 5 3" xfId="30845" xr:uid="{3A248D4C-DED9-410C-9A1E-CAA602404D93}"/>
    <cellStyle name="Normal 42 2 2 3 3 6" xfId="41058" xr:uid="{1397AB03-CAEC-4E12-9028-918C8F975FE9}"/>
    <cellStyle name="Normal 42 2 2 3 3 7" xfId="25832" xr:uid="{D8133314-E222-4CC2-8F2A-7296955E1E31}"/>
    <cellStyle name="Normal 42 2 2 3 4" xfId="11555" xr:uid="{2822CA9C-D527-40D9-9F64-F09CBAFA31F9}"/>
    <cellStyle name="Normal 42 2 2 3 4 2" xfId="21608" xr:uid="{5425B1EB-25A1-4278-9C02-D93F7B764D8A}"/>
    <cellStyle name="Normal 42 2 2 3 4 2 2" xfId="51922" xr:uid="{23FA7AFC-C036-4B59-B1CE-70AC2660CD26}"/>
    <cellStyle name="Normal 42 2 2 3 4 2 3" xfId="36697" xr:uid="{E008E2A2-BAD6-4DBA-91DC-1297A999481F}"/>
    <cellStyle name="Normal 42 2 2 3 4 3" xfId="16589" xr:uid="{ABB35637-3216-4326-BF36-4CDE65F6E677}"/>
    <cellStyle name="Normal 42 2 2 3 4 3 2" xfId="46905" xr:uid="{A4ADEE0E-A9AF-4057-8F55-D9067439F885}"/>
    <cellStyle name="Normal 42 2 2 3 4 3 3" xfId="31680" xr:uid="{B52CAC10-64DC-4695-B0F6-9821F88F2312}"/>
    <cellStyle name="Normal 42 2 2 3 4 4" xfId="41892" xr:uid="{6C6C9EFA-EC44-42D1-B876-CF0EFA717B45}"/>
    <cellStyle name="Normal 42 2 2 3 4 5" xfId="26667" xr:uid="{38BB24A9-1190-4B71-97D5-0021D4FA99B9}"/>
    <cellStyle name="Normal 42 2 2 3 5" xfId="13236" xr:uid="{659B6CEF-F2B0-4937-8091-9B006C2CC323}"/>
    <cellStyle name="Normal 42 2 2 3 5 2" xfId="23279" xr:uid="{D964569E-C6E5-4AF7-BA5F-AC8952CE2745}"/>
    <cellStyle name="Normal 42 2 2 3 5 2 2" xfId="53593" xr:uid="{C2E63280-E594-409E-B0F0-3C3EC96AB92D}"/>
    <cellStyle name="Normal 42 2 2 3 5 2 3" xfId="38368" xr:uid="{5236AB41-5D16-424B-8486-D307CC949583}"/>
    <cellStyle name="Normal 42 2 2 3 5 3" xfId="18260" xr:uid="{02BD0E8A-8568-4408-975F-E1B1F39C7891}"/>
    <cellStyle name="Normal 42 2 2 3 5 3 2" xfId="48576" xr:uid="{475A43B0-795E-41A3-AEC9-122F90A6A351}"/>
    <cellStyle name="Normal 42 2 2 3 5 3 3" xfId="33351" xr:uid="{5ECF566F-1124-4FA9-B3B4-73D1F24E8EC4}"/>
    <cellStyle name="Normal 42 2 2 3 5 4" xfId="43563" xr:uid="{3DCA11A1-AD61-4461-989D-1AD7185223CA}"/>
    <cellStyle name="Normal 42 2 2 3 5 5" xfId="28338" xr:uid="{DF8801DC-8D0A-4A8B-BAFA-B0C7281FD1D3}"/>
    <cellStyle name="Normal 42 2 2 3 6" xfId="19937" xr:uid="{2F20F2EB-54D3-4868-90AE-B345B6E586CC}"/>
    <cellStyle name="Normal 42 2 2 3 6 2" xfId="50251" xr:uid="{87F487BA-9557-4A73-B88B-BD7138C4D470}"/>
    <cellStyle name="Normal 42 2 2 3 6 3" xfId="35026" xr:uid="{5D5A7F46-716F-45FF-AB62-C71DB66AE0F9}"/>
    <cellStyle name="Normal 42 2 2 3 7" xfId="14917" xr:uid="{8DBF2B5E-9DA2-431D-9D8D-1B2E50C026AB}"/>
    <cellStyle name="Normal 42 2 2 3 7 2" xfId="45234" xr:uid="{6CC5DD4A-BDF1-495A-9E20-B2060418AFD5}"/>
    <cellStyle name="Normal 42 2 2 3 7 3" xfId="30009" xr:uid="{E6B54C0A-AC37-404E-A97F-B8BBD0D0D3B2}"/>
    <cellStyle name="Normal 42 2 2 3 8" xfId="40222" xr:uid="{25C535C7-73BC-424F-8E5C-1E32622E9EAA}"/>
    <cellStyle name="Normal 42 2 2 3 9" xfId="24996" xr:uid="{3599781F-994A-4EBD-80E4-ADB23026E403}"/>
    <cellStyle name="Normal 42 2 2 4" xfId="10077" xr:uid="{7255B0A9-89CB-4E66-BDF3-43E472A043FC}"/>
    <cellStyle name="Normal 42 2 2 4 2" xfId="10915" xr:uid="{3A9FDDFB-FE34-4BCF-90E7-261E6D72A839}"/>
    <cellStyle name="Normal 42 2 2 4 2 2" xfId="12602" xr:uid="{2A3BF91F-0950-4C8A-839A-ADF9FFD6E35A}"/>
    <cellStyle name="Normal 42 2 2 4 2 2 2" xfId="22654" xr:uid="{95463080-303C-46AE-A9E9-B95D0CD55546}"/>
    <cellStyle name="Normal 42 2 2 4 2 2 2 2" xfId="52968" xr:uid="{AD6CEA29-C75D-447D-9C90-9E094EB7104D}"/>
    <cellStyle name="Normal 42 2 2 4 2 2 2 3" xfId="37743" xr:uid="{39B4EE64-B9A0-423A-8E99-AC8073DC9BBE}"/>
    <cellStyle name="Normal 42 2 2 4 2 2 3" xfId="17635" xr:uid="{AC7CA951-2899-4DC1-A9EC-988C16D1367E}"/>
    <cellStyle name="Normal 42 2 2 4 2 2 3 2" xfId="47951" xr:uid="{DC1321AD-FE71-4E9C-B650-839173089C1E}"/>
    <cellStyle name="Normal 42 2 2 4 2 2 3 3" xfId="32726" xr:uid="{CE6674D1-8220-41D4-9DD3-884069E7B553}"/>
    <cellStyle name="Normal 42 2 2 4 2 2 4" xfId="42938" xr:uid="{8BA5D73E-00E2-4D25-9314-F9CB92584AE1}"/>
    <cellStyle name="Normal 42 2 2 4 2 2 5" xfId="27713" xr:uid="{F2930604-81DF-4D20-9EF6-E153CA75A1B1}"/>
    <cellStyle name="Normal 42 2 2 4 2 3" xfId="14282" xr:uid="{C0F8FE62-B2B8-4006-9DFC-4125D9B5CE3B}"/>
    <cellStyle name="Normal 42 2 2 4 2 3 2" xfId="24325" xr:uid="{4C9E9F9D-0844-407F-86F1-0C7CF9BCB532}"/>
    <cellStyle name="Normal 42 2 2 4 2 3 2 2" xfId="54639" xr:uid="{E340F92F-CB08-4F85-8D41-8B4858928468}"/>
    <cellStyle name="Normal 42 2 2 4 2 3 2 3" xfId="39414" xr:uid="{A8DCBFBD-A859-42F3-8F5B-AE76B8FC88D9}"/>
    <cellStyle name="Normal 42 2 2 4 2 3 3" xfId="19306" xr:uid="{FDC533A1-94A6-403D-AB48-AD386C3AA22F}"/>
    <cellStyle name="Normal 42 2 2 4 2 3 3 2" xfId="49622" xr:uid="{1698E571-0C86-4015-A50A-602CAB5783A6}"/>
    <cellStyle name="Normal 42 2 2 4 2 3 3 3" xfId="34397" xr:uid="{481F06D1-A131-4418-B89E-BFD4B799802C}"/>
    <cellStyle name="Normal 42 2 2 4 2 3 4" xfId="44609" xr:uid="{49284920-EA5D-4BA7-9ED8-1A8DA542B858}"/>
    <cellStyle name="Normal 42 2 2 4 2 3 5" xfId="29384" xr:uid="{9E0CFB2E-BA4A-4A7A-8C01-519D2C61005C}"/>
    <cellStyle name="Normal 42 2 2 4 2 4" xfId="20983" xr:uid="{C80A4A7D-EE44-4B1A-88F1-413970698C36}"/>
    <cellStyle name="Normal 42 2 2 4 2 4 2" xfId="51297" xr:uid="{3BF8519A-85DD-49EC-80E0-672714223B8D}"/>
    <cellStyle name="Normal 42 2 2 4 2 4 3" xfId="36072" xr:uid="{9CF23097-4EA9-4284-A69E-BCB1F31CC139}"/>
    <cellStyle name="Normal 42 2 2 4 2 5" xfId="15963" xr:uid="{39894515-A0CA-4F33-B0B6-70DCD0D2BED9}"/>
    <cellStyle name="Normal 42 2 2 4 2 5 2" xfId="46280" xr:uid="{4D335CD9-A455-41E7-9DD8-17AD444C0C9F}"/>
    <cellStyle name="Normal 42 2 2 4 2 5 3" xfId="31055" xr:uid="{2188931F-CC27-47B8-88B4-AA40067E02EF}"/>
    <cellStyle name="Normal 42 2 2 4 2 6" xfId="41268" xr:uid="{27E1095C-9EAE-463F-9007-E4640B8B4EDE}"/>
    <cellStyle name="Normal 42 2 2 4 2 7" xfId="26042" xr:uid="{FB276038-7861-4A41-93CC-B12CCE530E30}"/>
    <cellStyle name="Normal 42 2 2 4 3" xfId="11765" xr:uid="{89CF4D5D-3B7C-4616-BEF7-92ECA7596C3C}"/>
    <cellStyle name="Normal 42 2 2 4 3 2" xfId="21818" xr:uid="{B5094549-32C1-4888-9A6A-7F935FA84063}"/>
    <cellStyle name="Normal 42 2 2 4 3 2 2" xfId="52132" xr:uid="{28E42C4E-20BE-4E22-A6D5-556A9FB58CB3}"/>
    <cellStyle name="Normal 42 2 2 4 3 2 3" xfId="36907" xr:uid="{D26652E5-9E62-4F79-A8F4-EC7D43FBB9A8}"/>
    <cellStyle name="Normal 42 2 2 4 3 3" xfId="16799" xr:uid="{C7B635A9-AC62-4AE2-B8C8-C63F6D95E3C7}"/>
    <cellStyle name="Normal 42 2 2 4 3 3 2" xfId="47115" xr:uid="{C55BC070-CE66-4A7F-8D04-3BF86759D957}"/>
    <cellStyle name="Normal 42 2 2 4 3 3 3" xfId="31890" xr:uid="{9D9669B9-A256-4076-A03C-77D59F66D619}"/>
    <cellStyle name="Normal 42 2 2 4 3 4" xfId="42102" xr:uid="{9A140725-ECC3-4C1F-9F92-6E57CCE82267}"/>
    <cellStyle name="Normal 42 2 2 4 3 5" xfId="26877" xr:uid="{ACE02C25-E5B7-4E5F-B32F-B41AF7BF38E5}"/>
    <cellStyle name="Normal 42 2 2 4 4" xfId="13446" xr:uid="{FC84B7E6-8309-4FAE-A132-297C3C7CA109}"/>
    <cellStyle name="Normal 42 2 2 4 4 2" xfId="23489" xr:uid="{5B07A0DE-5FF0-41D6-AD13-41D011D78429}"/>
    <cellStyle name="Normal 42 2 2 4 4 2 2" xfId="53803" xr:uid="{7BFB51EB-173A-49A2-8F00-C0F2E6260591}"/>
    <cellStyle name="Normal 42 2 2 4 4 2 3" xfId="38578" xr:uid="{92E31284-A85D-44B8-BDFE-05DC87673D34}"/>
    <cellStyle name="Normal 42 2 2 4 4 3" xfId="18470" xr:uid="{07F6CA32-4C8D-4F7F-97FD-9DE004659D73}"/>
    <cellStyle name="Normal 42 2 2 4 4 3 2" xfId="48786" xr:uid="{9FE7DCC6-8E09-4F44-B2AE-3BDE6F69E685}"/>
    <cellStyle name="Normal 42 2 2 4 4 3 3" xfId="33561" xr:uid="{4BC18F8D-175B-4F84-85C5-66CE5D182AFC}"/>
    <cellStyle name="Normal 42 2 2 4 4 4" xfId="43773" xr:uid="{4D71EEA2-C6EE-41EF-AF3B-B73079D152C0}"/>
    <cellStyle name="Normal 42 2 2 4 4 5" xfId="28548" xr:uid="{C67B89B2-863B-4B65-9D8A-A67F8B70691E}"/>
    <cellStyle name="Normal 42 2 2 4 5" xfId="20147" xr:uid="{EA6D9721-A1F3-49FB-B55B-A659FA3FC043}"/>
    <cellStyle name="Normal 42 2 2 4 5 2" xfId="50461" xr:uid="{0E49E6C1-A178-41DC-B1B6-06D2FD791CE9}"/>
    <cellStyle name="Normal 42 2 2 4 5 3" xfId="35236" xr:uid="{BB1E1AEA-87F4-438A-B266-BB757F13AC87}"/>
    <cellStyle name="Normal 42 2 2 4 6" xfId="15127" xr:uid="{134D8E21-20B2-454E-AE95-DE8D96CDD7EA}"/>
    <cellStyle name="Normal 42 2 2 4 6 2" xfId="45444" xr:uid="{C17692AE-936C-48AA-9E44-51B18065371A}"/>
    <cellStyle name="Normal 42 2 2 4 6 3" xfId="30219" xr:uid="{E6F5326A-CA97-48E0-AE80-8B8EB379A0A2}"/>
    <cellStyle name="Normal 42 2 2 4 7" xfId="40432" xr:uid="{9D6FBB66-C9B6-48EB-856E-5A1ADD4B927A}"/>
    <cellStyle name="Normal 42 2 2 4 8" xfId="25206" xr:uid="{EC84A62C-92D1-4128-A888-F6435216522E}"/>
    <cellStyle name="Normal 42 2 2 5" xfId="10497" xr:uid="{C1E6E2CA-4746-468E-9982-BEECF929F0BD}"/>
    <cellStyle name="Normal 42 2 2 5 2" xfId="12184" xr:uid="{8FC819E6-3385-4BC3-A938-36AA400263D2}"/>
    <cellStyle name="Normal 42 2 2 5 2 2" xfId="22236" xr:uid="{9A54E85F-64B2-49B6-99F6-7406F9114C6E}"/>
    <cellStyle name="Normal 42 2 2 5 2 2 2" xfId="52550" xr:uid="{F6ABBE25-CDC7-4836-9019-B45B19EAEF21}"/>
    <cellStyle name="Normal 42 2 2 5 2 2 3" xfId="37325" xr:uid="{5D240DAE-FF81-4581-A534-9CF89E1562D6}"/>
    <cellStyle name="Normal 42 2 2 5 2 3" xfId="17217" xr:uid="{FF2940C0-DFF4-4D4F-9089-9A0FCA399954}"/>
    <cellStyle name="Normal 42 2 2 5 2 3 2" xfId="47533" xr:uid="{1AACFE7C-174F-43F0-8447-B1526C056506}"/>
    <cellStyle name="Normal 42 2 2 5 2 3 3" xfId="32308" xr:uid="{B47FB54A-5E0A-492A-B4CE-89D02D37A56C}"/>
    <cellStyle name="Normal 42 2 2 5 2 4" xfId="42520" xr:uid="{8EC644C6-0DC5-4957-8AAF-7CCBDAE0699A}"/>
    <cellStyle name="Normal 42 2 2 5 2 5" xfId="27295" xr:uid="{9B1BD442-1832-4C31-A1EC-E3A2F48DA3A2}"/>
    <cellStyle name="Normal 42 2 2 5 3" xfId="13864" xr:uid="{64D743E9-E6BA-4150-BE45-E2ABF24F59D6}"/>
    <cellStyle name="Normal 42 2 2 5 3 2" xfId="23907" xr:uid="{14C144E6-37ED-4391-A220-BEC22BF54C0F}"/>
    <cellStyle name="Normal 42 2 2 5 3 2 2" xfId="54221" xr:uid="{D2F64F0B-DA15-4AE8-AF75-BEC9EA745A17}"/>
    <cellStyle name="Normal 42 2 2 5 3 2 3" xfId="38996" xr:uid="{681B4EE6-1FB5-4DB4-A714-E9570089BEFE}"/>
    <cellStyle name="Normal 42 2 2 5 3 3" xfId="18888" xr:uid="{8AE00EA8-92DB-439E-869D-0348EDDC6AA3}"/>
    <cellStyle name="Normal 42 2 2 5 3 3 2" xfId="49204" xr:uid="{5D37AC86-BB88-48B7-9F52-51068DE25053}"/>
    <cellStyle name="Normal 42 2 2 5 3 3 3" xfId="33979" xr:uid="{CF739AF1-C52B-409E-B9D9-C170EEBF2E52}"/>
    <cellStyle name="Normal 42 2 2 5 3 4" xfId="44191" xr:uid="{3817073E-617E-4888-9B93-D3664DA880D6}"/>
    <cellStyle name="Normal 42 2 2 5 3 5" xfId="28966" xr:uid="{4E1AFB8F-30F0-4958-B292-31959A55A515}"/>
    <cellStyle name="Normal 42 2 2 5 4" xfId="20565" xr:uid="{AAE80EAD-4AF4-42D4-89C7-1FDC589067D7}"/>
    <cellStyle name="Normal 42 2 2 5 4 2" xfId="50879" xr:uid="{77F5F8BA-8C8E-4938-BED8-7B9D26D03FCC}"/>
    <cellStyle name="Normal 42 2 2 5 4 3" xfId="35654" xr:uid="{22BE7147-1340-44C7-86AC-42253AEB27B6}"/>
    <cellStyle name="Normal 42 2 2 5 5" xfId="15545" xr:uid="{276B9EA0-66C9-4BA9-8CAA-E26CF108ADB0}"/>
    <cellStyle name="Normal 42 2 2 5 5 2" xfId="45862" xr:uid="{C5F66040-9F7A-4E5C-9200-44785B0231EE}"/>
    <cellStyle name="Normal 42 2 2 5 5 3" xfId="30637" xr:uid="{86F4B7BC-2977-48FE-8E54-3BB6BB3D431B}"/>
    <cellStyle name="Normal 42 2 2 5 6" xfId="40850" xr:uid="{7523C6ED-6B0E-419D-BE09-87D2CE6844FA}"/>
    <cellStyle name="Normal 42 2 2 5 7" xfId="25624" xr:uid="{1E461106-5385-40E2-9398-8E127F816803}"/>
    <cellStyle name="Normal 42 2 2 6" xfId="11347" xr:uid="{A65DEA77-938D-4384-9787-98B39DC7FF27}"/>
    <cellStyle name="Normal 42 2 2 6 2" xfId="21400" xr:uid="{54A6712A-0C59-4E20-BE77-D286A38E7FDC}"/>
    <cellStyle name="Normal 42 2 2 6 2 2" xfId="51714" xr:uid="{6A8DA1B9-1699-4CE8-844B-DD7C9C4D7B8F}"/>
    <cellStyle name="Normal 42 2 2 6 2 3" xfId="36489" xr:uid="{CAFC5BC2-39CA-4F67-B750-1696C744A4BC}"/>
    <cellStyle name="Normal 42 2 2 6 3" xfId="16381" xr:uid="{E91DCDBE-DAE0-47C0-BC2C-338E707A7C65}"/>
    <cellStyle name="Normal 42 2 2 6 3 2" xfId="46697" xr:uid="{18AC07CB-AD62-4EBB-9030-D21D7004AFE6}"/>
    <cellStyle name="Normal 42 2 2 6 3 3" xfId="31472" xr:uid="{EE78E98A-203C-4D60-9E9F-D85CBA6E3163}"/>
    <cellStyle name="Normal 42 2 2 6 4" xfId="41684" xr:uid="{BA402B66-1CC5-4B9A-AD00-220F429EA871}"/>
    <cellStyle name="Normal 42 2 2 6 5" xfId="26459" xr:uid="{53661914-E1BB-4C75-8ACF-6F7E6C5E4DE9}"/>
    <cellStyle name="Normal 42 2 2 7" xfId="13028" xr:uid="{D6848626-598B-4F28-8EE9-BB696592F5DD}"/>
    <cellStyle name="Normal 42 2 2 7 2" xfId="23071" xr:uid="{D7F93757-B4E2-47ED-95F0-E6272B16C494}"/>
    <cellStyle name="Normal 42 2 2 7 2 2" xfId="53385" xr:uid="{573BEC74-2077-47A1-B2FF-6DCE132D43B1}"/>
    <cellStyle name="Normal 42 2 2 7 2 3" xfId="38160" xr:uid="{35D45BFD-E1CB-4CEF-93EA-7B9DB827FF39}"/>
    <cellStyle name="Normal 42 2 2 7 3" xfId="18052" xr:uid="{F1197FB1-C77E-4927-8B68-0A58A8EB167E}"/>
    <cellStyle name="Normal 42 2 2 7 3 2" xfId="48368" xr:uid="{0CA5F7E8-3E65-443E-81DC-93AC1AD0FBB3}"/>
    <cellStyle name="Normal 42 2 2 7 3 3" xfId="33143" xr:uid="{A6A0ADD7-5B8C-4D66-B4E2-027464CCB1C1}"/>
    <cellStyle name="Normal 42 2 2 7 4" xfId="43355" xr:uid="{93F9D8DF-375D-4534-98A8-4D256480371C}"/>
    <cellStyle name="Normal 42 2 2 7 5" xfId="28130" xr:uid="{0E415A3D-EF2D-40B0-A158-DBC247C227B8}"/>
    <cellStyle name="Normal 42 2 2 8" xfId="19729" xr:uid="{A598E470-9F55-4873-900A-DDD174D9D4E7}"/>
    <cellStyle name="Normal 42 2 2 8 2" xfId="50043" xr:uid="{090CB5B9-AFCB-4D12-A9AB-FB3EC8EF1697}"/>
    <cellStyle name="Normal 42 2 2 8 3" xfId="34818" xr:uid="{8A3609B6-95CB-43CC-A911-4DC17542D074}"/>
    <cellStyle name="Normal 42 2 2 9" xfId="14709" xr:uid="{0AAF54EF-53F9-4E2C-B766-E844CE3E7A25}"/>
    <cellStyle name="Normal 42 2 2 9 2" xfId="45026" xr:uid="{702263D3-2C07-4B62-A372-86195607F0C1}"/>
    <cellStyle name="Normal 42 2 2 9 3" xfId="29801" xr:uid="{5D9D05E8-F58A-4913-8240-DAE53A5460C2}"/>
    <cellStyle name="Normal 42 2 3" xfId="9702" xr:uid="{5FBF8E9D-79C6-4CE6-A6AC-93E582F3A7AF}"/>
    <cellStyle name="Normal 42 2 3 10" xfId="24840" xr:uid="{C2AB7E2F-4BF2-4F07-ADD8-622C5F23D69D}"/>
    <cellStyle name="Normal 42 2 3 2" xfId="9917" xr:uid="{F5F7FD61-7B04-4D61-BB4E-EADA5DE3E853}"/>
    <cellStyle name="Normal 42 2 3 2 2" xfId="10337" xr:uid="{B6E5FC7F-5D51-4E05-90C8-0360D46FBDC2}"/>
    <cellStyle name="Normal 42 2 3 2 2 2" xfId="11175" xr:uid="{CF7979AB-2D88-464A-824D-0280B48D74D5}"/>
    <cellStyle name="Normal 42 2 3 2 2 2 2" xfId="12862" xr:uid="{12A8BF78-4BA6-47AC-B4C9-24D0D36F1BB4}"/>
    <cellStyle name="Normal 42 2 3 2 2 2 2 2" xfId="22914" xr:uid="{B2FAD20C-E10A-4B08-AC15-63E10C28919F}"/>
    <cellStyle name="Normal 42 2 3 2 2 2 2 2 2" xfId="53228" xr:uid="{95FE5C76-AE83-411F-A479-547FD55B3113}"/>
    <cellStyle name="Normal 42 2 3 2 2 2 2 2 3" xfId="38003" xr:uid="{8FD6A6D7-42B5-4548-B1F0-A3D6403DA140}"/>
    <cellStyle name="Normal 42 2 3 2 2 2 2 3" xfId="17895" xr:uid="{AAF84537-DD91-40D5-9300-5AC28D937F08}"/>
    <cellStyle name="Normal 42 2 3 2 2 2 2 3 2" xfId="48211" xr:uid="{FAC3A912-A665-4942-B3CC-2B72C4EA8208}"/>
    <cellStyle name="Normal 42 2 3 2 2 2 2 3 3" xfId="32986" xr:uid="{286C5E0F-990E-4813-BE48-5FF9F7424E08}"/>
    <cellStyle name="Normal 42 2 3 2 2 2 2 4" xfId="43198" xr:uid="{13E1CAED-A58A-4000-A12E-9083B88610AB}"/>
    <cellStyle name="Normal 42 2 3 2 2 2 2 5" xfId="27973" xr:uid="{A8419C88-9C69-460A-B611-4CC54CF24AF5}"/>
    <cellStyle name="Normal 42 2 3 2 2 2 3" xfId="14542" xr:uid="{E89EC299-EAC9-4457-A7F4-6F880D33B804}"/>
    <cellStyle name="Normal 42 2 3 2 2 2 3 2" xfId="24585" xr:uid="{1D8FFE71-B73C-42BA-88FD-5B322D744ED9}"/>
    <cellStyle name="Normal 42 2 3 2 2 2 3 2 2" xfId="54899" xr:uid="{1E0C57DC-440E-4CF1-ADCE-450599C61380}"/>
    <cellStyle name="Normal 42 2 3 2 2 2 3 2 3" xfId="39674" xr:uid="{7E32284C-AC59-4AAF-AFB3-673C2DA04659}"/>
    <cellStyle name="Normal 42 2 3 2 2 2 3 3" xfId="19566" xr:uid="{6F46B1A3-3C26-40CA-9CFF-D4A17A49A4EC}"/>
    <cellStyle name="Normal 42 2 3 2 2 2 3 3 2" xfId="49882" xr:uid="{138F0525-DA98-45F3-9FEE-8CBDC4768BC0}"/>
    <cellStyle name="Normal 42 2 3 2 2 2 3 3 3" xfId="34657" xr:uid="{B2F00543-6420-47BE-B10F-DBF029BC8138}"/>
    <cellStyle name="Normal 42 2 3 2 2 2 3 4" xfId="44869" xr:uid="{FCEE0188-9D46-4AF9-B025-5570E735BDED}"/>
    <cellStyle name="Normal 42 2 3 2 2 2 3 5" xfId="29644" xr:uid="{70DB413F-34E4-43F8-873B-57A13B7397EA}"/>
    <cellStyle name="Normal 42 2 3 2 2 2 4" xfId="21243" xr:uid="{0724C428-84BC-4CEE-88CE-A2EF0CA0BADA}"/>
    <cellStyle name="Normal 42 2 3 2 2 2 4 2" xfId="51557" xr:uid="{56C9CC3A-88C6-4A0A-B5E6-6483C6D00902}"/>
    <cellStyle name="Normal 42 2 3 2 2 2 4 3" xfId="36332" xr:uid="{BC54511F-651F-4215-BB67-DE799F1FB473}"/>
    <cellStyle name="Normal 42 2 3 2 2 2 5" xfId="16223" xr:uid="{2E67F49B-1772-4B67-A823-197842B6D144}"/>
    <cellStyle name="Normal 42 2 3 2 2 2 5 2" xfId="46540" xr:uid="{B0312134-99B4-461F-891B-38C4065DB13E}"/>
    <cellStyle name="Normal 42 2 3 2 2 2 5 3" xfId="31315" xr:uid="{E3711F93-4D0B-4255-846E-C818986B7FBE}"/>
    <cellStyle name="Normal 42 2 3 2 2 2 6" xfId="41528" xr:uid="{56A85C70-9F63-48B6-983F-B22C5F1110D3}"/>
    <cellStyle name="Normal 42 2 3 2 2 2 7" xfId="26302" xr:uid="{F89B52B0-F1E9-44B8-B85A-4E906360F548}"/>
    <cellStyle name="Normal 42 2 3 2 2 3" xfId="12025" xr:uid="{A1E6DDD0-313C-43FC-84BF-2EBEE4DD26D9}"/>
    <cellStyle name="Normal 42 2 3 2 2 3 2" xfId="22078" xr:uid="{D0E66BD6-69EC-4587-A1FA-436B1F9209D3}"/>
    <cellStyle name="Normal 42 2 3 2 2 3 2 2" xfId="52392" xr:uid="{A9AD03B6-1A0B-4923-93BA-BE9ABF3AE919}"/>
    <cellStyle name="Normal 42 2 3 2 2 3 2 3" xfId="37167" xr:uid="{AB28EEFA-BB0B-4C44-B381-46009F2E1942}"/>
    <cellStyle name="Normal 42 2 3 2 2 3 3" xfId="17059" xr:uid="{A5237928-8981-4C80-937C-D258DA7289B8}"/>
    <cellStyle name="Normal 42 2 3 2 2 3 3 2" xfId="47375" xr:uid="{C1ED089F-053D-48B6-BC5E-77C1FD8639D5}"/>
    <cellStyle name="Normal 42 2 3 2 2 3 3 3" xfId="32150" xr:uid="{4BF97D39-95EC-484D-857D-FDADD42A8348}"/>
    <cellStyle name="Normal 42 2 3 2 2 3 4" xfId="42362" xr:uid="{65BED69E-4006-4644-BEB4-8D4D92775410}"/>
    <cellStyle name="Normal 42 2 3 2 2 3 5" xfId="27137" xr:uid="{A04D2A31-A1D3-4627-AD6C-DB9B78990469}"/>
    <cellStyle name="Normal 42 2 3 2 2 4" xfId="13706" xr:uid="{427E8AD6-7215-4982-ACBB-E11731C3BCEF}"/>
    <cellStyle name="Normal 42 2 3 2 2 4 2" xfId="23749" xr:uid="{214AAE0A-1368-4A5F-A0D4-3859C8A38C12}"/>
    <cellStyle name="Normal 42 2 3 2 2 4 2 2" xfId="54063" xr:uid="{1BD71C8F-7559-460F-88A7-A3B6343DD67F}"/>
    <cellStyle name="Normal 42 2 3 2 2 4 2 3" xfId="38838" xr:uid="{7225C2BF-6297-45AB-92F6-3A5D2C6E0B40}"/>
    <cellStyle name="Normal 42 2 3 2 2 4 3" xfId="18730" xr:uid="{B38F266A-C3F1-4A0E-807B-655064770140}"/>
    <cellStyle name="Normal 42 2 3 2 2 4 3 2" xfId="49046" xr:uid="{F7205B93-EE40-4E86-AFA2-DAB697195C5B}"/>
    <cellStyle name="Normal 42 2 3 2 2 4 3 3" xfId="33821" xr:uid="{B26A2F5F-0F37-4BEF-9D23-5CF071734001}"/>
    <cellStyle name="Normal 42 2 3 2 2 4 4" xfId="44033" xr:uid="{F47EE21E-F46B-4001-95CE-87044586B5F5}"/>
    <cellStyle name="Normal 42 2 3 2 2 4 5" xfId="28808" xr:uid="{5B235CB7-D8BE-417A-B4C0-4489E584D066}"/>
    <cellStyle name="Normal 42 2 3 2 2 5" xfId="20407" xr:uid="{3C016B06-54A8-4653-B9F9-1BEC2097E861}"/>
    <cellStyle name="Normal 42 2 3 2 2 5 2" xfId="50721" xr:uid="{80C85BC4-EA22-4EED-B0A2-477530E4AF02}"/>
    <cellStyle name="Normal 42 2 3 2 2 5 3" xfId="35496" xr:uid="{2CB5FD2E-593B-4191-BF9A-292CAE8F0E8E}"/>
    <cellStyle name="Normal 42 2 3 2 2 6" xfId="15387" xr:uid="{D42AE9F1-2471-4BD6-AC8B-4C0E6305ABAE}"/>
    <cellStyle name="Normal 42 2 3 2 2 6 2" xfId="45704" xr:uid="{614FF93F-1D63-476C-9EA8-6FEDD5744B3D}"/>
    <cellStyle name="Normal 42 2 3 2 2 6 3" xfId="30479" xr:uid="{52756FC7-237B-4BC9-A49A-885157E703E5}"/>
    <cellStyle name="Normal 42 2 3 2 2 7" xfId="40692" xr:uid="{82193DC5-5E44-4FBD-AAD7-7B4DFA4C0CF4}"/>
    <cellStyle name="Normal 42 2 3 2 2 8" xfId="25466" xr:uid="{30D2B189-D54D-452B-9137-2618E784C020}"/>
    <cellStyle name="Normal 42 2 3 2 3" xfId="10757" xr:uid="{4A8D37B1-3A80-4197-B9E7-F4EC5E623DE0}"/>
    <cellStyle name="Normal 42 2 3 2 3 2" xfId="12444" xr:uid="{1373A24D-FEE2-45F5-8385-C3C008676FE7}"/>
    <cellStyle name="Normal 42 2 3 2 3 2 2" xfId="22496" xr:uid="{DDC10C75-5DB4-4B64-9E32-A26B7D57B902}"/>
    <cellStyle name="Normal 42 2 3 2 3 2 2 2" xfId="52810" xr:uid="{F3AFBEAF-9F61-4B7F-85BE-7B3EE556158D}"/>
    <cellStyle name="Normal 42 2 3 2 3 2 2 3" xfId="37585" xr:uid="{FD7823EB-1846-4923-B5F1-8858292ABD29}"/>
    <cellStyle name="Normal 42 2 3 2 3 2 3" xfId="17477" xr:uid="{C3A983F3-2959-4FAD-AA70-F862CD89EA4B}"/>
    <cellStyle name="Normal 42 2 3 2 3 2 3 2" xfId="47793" xr:uid="{01C5517B-96D7-4163-8866-0FF3CB14CCB3}"/>
    <cellStyle name="Normal 42 2 3 2 3 2 3 3" xfId="32568" xr:uid="{3A0092F0-396E-41B3-B2E2-CEA4EEF22021}"/>
    <cellStyle name="Normal 42 2 3 2 3 2 4" xfId="42780" xr:uid="{9903AF67-18CE-41D4-8D7C-ED7DB7BA0F38}"/>
    <cellStyle name="Normal 42 2 3 2 3 2 5" xfId="27555" xr:uid="{6200A0FA-72D8-413F-871E-8177127A8E48}"/>
    <cellStyle name="Normal 42 2 3 2 3 3" xfId="14124" xr:uid="{B10080D7-A672-48E4-BCCC-7F5311B79520}"/>
    <cellStyle name="Normal 42 2 3 2 3 3 2" xfId="24167" xr:uid="{B62B5BB6-F9DE-4F41-A731-233FE9F310A1}"/>
    <cellStyle name="Normal 42 2 3 2 3 3 2 2" xfId="54481" xr:uid="{9F1388DA-3A55-4F07-8B5B-2783D432F2D9}"/>
    <cellStyle name="Normal 42 2 3 2 3 3 2 3" xfId="39256" xr:uid="{C803984E-4F51-4F83-86FE-D5E1D2FBDC5F}"/>
    <cellStyle name="Normal 42 2 3 2 3 3 3" xfId="19148" xr:uid="{2B32CDC8-788A-483C-83BE-9AC0DECC6479}"/>
    <cellStyle name="Normal 42 2 3 2 3 3 3 2" xfId="49464" xr:uid="{C528FE9B-E350-4C9E-8D25-43E012F330DF}"/>
    <cellStyle name="Normal 42 2 3 2 3 3 3 3" xfId="34239" xr:uid="{DF361290-DB7F-4994-8A56-3B53936CA08A}"/>
    <cellStyle name="Normal 42 2 3 2 3 3 4" xfId="44451" xr:uid="{C14AB67D-568F-4084-AD89-6F406B23D577}"/>
    <cellStyle name="Normal 42 2 3 2 3 3 5" xfId="29226" xr:uid="{BA928DC6-5952-4223-BBD9-3982DF4B5E4F}"/>
    <cellStyle name="Normal 42 2 3 2 3 4" xfId="20825" xr:uid="{4C3E533C-BE1F-4A4B-8ED7-7FD5EE450111}"/>
    <cellStyle name="Normal 42 2 3 2 3 4 2" xfId="51139" xr:uid="{CE1C9340-EF91-480B-8ECA-6FAB35C0B293}"/>
    <cellStyle name="Normal 42 2 3 2 3 4 3" xfId="35914" xr:uid="{FD58C6E9-D93F-4927-B435-7AFD3A252395}"/>
    <cellStyle name="Normal 42 2 3 2 3 5" xfId="15805" xr:uid="{F7892EEA-5817-44A3-8F40-0F5AC6D9313D}"/>
    <cellStyle name="Normal 42 2 3 2 3 5 2" xfId="46122" xr:uid="{BE6425A7-C5B2-4BE4-86F2-CBE6C7DEFB3A}"/>
    <cellStyle name="Normal 42 2 3 2 3 5 3" xfId="30897" xr:uid="{BE9C67D8-0BB7-4A12-B3CC-A2DC757A5903}"/>
    <cellStyle name="Normal 42 2 3 2 3 6" xfId="41110" xr:uid="{1B6FC5E0-8222-4B86-AB55-A33B89B5206A}"/>
    <cellStyle name="Normal 42 2 3 2 3 7" xfId="25884" xr:uid="{7D794440-C896-4438-88A3-FB4D6911AE79}"/>
    <cellStyle name="Normal 42 2 3 2 4" xfId="11607" xr:uid="{9877D427-2A08-4505-86AE-4EF49B17A693}"/>
    <cellStyle name="Normal 42 2 3 2 4 2" xfId="21660" xr:uid="{0C3895A5-799B-43ED-B0F7-C78714D29C7D}"/>
    <cellStyle name="Normal 42 2 3 2 4 2 2" xfId="51974" xr:uid="{78259CC5-20B5-4E0D-8A60-29C7B2977F20}"/>
    <cellStyle name="Normal 42 2 3 2 4 2 3" xfId="36749" xr:uid="{4129B0B6-6D47-4E5B-9B80-2E7D42A516D5}"/>
    <cellStyle name="Normal 42 2 3 2 4 3" xfId="16641" xr:uid="{7B41CDC0-5261-473A-96DB-4B78050D1DB9}"/>
    <cellStyle name="Normal 42 2 3 2 4 3 2" xfId="46957" xr:uid="{2A6FBC16-E517-4E06-ADFD-5ED92FD6ECB8}"/>
    <cellStyle name="Normal 42 2 3 2 4 3 3" xfId="31732" xr:uid="{37C52A69-3403-40C1-AA21-FD7D48CFD89C}"/>
    <cellStyle name="Normal 42 2 3 2 4 4" xfId="41944" xr:uid="{E36BB240-44F8-48A7-AE96-BCF92310C0DB}"/>
    <cellStyle name="Normal 42 2 3 2 4 5" xfId="26719" xr:uid="{33837173-A984-448E-A0F3-06B4F082A0EF}"/>
    <cellStyle name="Normal 42 2 3 2 5" xfId="13288" xr:uid="{1C53F83B-580C-4033-A5E0-E39117217734}"/>
    <cellStyle name="Normal 42 2 3 2 5 2" xfId="23331" xr:uid="{C754CFB0-976E-4D1A-B3F5-D08B83FA6A8F}"/>
    <cellStyle name="Normal 42 2 3 2 5 2 2" xfId="53645" xr:uid="{ECAAA8AD-A3BC-4DDB-9151-76138BEF0C8A}"/>
    <cellStyle name="Normal 42 2 3 2 5 2 3" xfId="38420" xr:uid="{75EBF296-6628-4319-8E2B-F63C6C4422E2}"/>
    <cellStyle name="Normal 42 2 3 2 5 3" xfId="18312" xr:uid="{EE637112-A5B8-495C-9ED0-781C7B40C0F5}"/>
    <cellStyle name="Normal 42 2 3 2 5 3 2" xfId="48628" xr:uid="{A016AFFB-64B0-44F4-98EA-643B327E2730}"/>
    <cellStyle name="Normal 42 2 3 2 5 3 3" xfId="33403" xr:uid="{6537BDE0-A9F0-4012-8C01-C5FB97E299A1}"/>
    <cellStyle name="Normal 42 2 3 2 5 4" xfId="43615" xr:uid="{68364305-6313-450A-B1AD-A411AD7F58D3}"/>
    <cellStyle name="Normal 42 2 3 2 5 5" xfId="28390" xr:uid="{69C72F58-BCEA-416D-AB89-9CB1AEFABCBC}"/>
    <cellStyle name="Normal 42 2 3 2 6" xfId="19989" xr:uid="{E7B583DA-9514-4771-97CE-16109BC37A6D}"/>
    <cellStyle name="Normal 42 2 3 2 6 2" xfId="50303" xr:uid="{373C3A4E-2064-4833-AA53-1160AC86D7E4}"/>
    <cellStyle name="Normal 42 2 3 2 6 3" xfId="35078" xr:uid="{C8C77F40-FC70-462E-BF6E-BF634E61854F}"/>
    <cellStyle name="Normal 42 2 3 2 7" xfId="14969" xr:uid="{19415A02-75C4-4C72-B3E4-101D19EE38AC}"/>
    <cellStyle name="Normal 42 2 3 2 7 2" xfId="45286" xr:uid="{EEF7F9AC-5E90-47C8-B287-4D78B5F33470}"/>
    <cellStyle name="Normal 42 2 3 2 7 3" xfId="30061" xr:uid="{3DF70DDA-FCAD-4F8D-AF0E-F4EA1E8A9B31}"/>
    <cellStyle name="Normal 42 2 3 2 8" xfId="40274" xr:uid="{3246E6C3-4542-4AD5-8640-9FCBDCA20DDC}"/>
    <cellStyle name="Normal 42 2 3 2 9" xfId="25048" xr:uid="{59C3F52C-FB7F-4469-B87E-5A8CA06269BF}"/>
    <cellStyle name="Normal 42 2 3 3" xfId="10129" xr:uid="{D5A076A8-121D-42F9-BF42-F9FA9BD67EDE}"/>
    <cellStyle name="Normal 42 2 3 3 2" xfId="10967" xr:uid="{D1F24EC7-741F-467F-AB36-B2F5CF8424CD}"/>
    <cellStyle name="Normal 42 2 3 3 2 2" xfId="12654" xr:uid="{9C1FEBC5-872D-459A-86FF-A9051054D34F}"/>
    <cellStyle name="Normal 42 2 3 3 2 2 2" xfId="22706" xr:uid="{3F417E1B-19CB-4F60-AC98-AC766FB23457}"/>
    <cellStyle name="Normal 42 2 3 3 2 2 2 2" xfId="53020" xr:uid="{50B4172F-7EF5-42F7-96F6-1B0E42F05B95}"/>
    <cellStyle name="Normal 42 2 3 3 2 2 2 3" xfId="37795" xr:uid="{9D0A48FC-F3FD-47CE-A077-6FAB314997A4}"/>
    <cellStyle name="Normal 42 2 3 3 2 2 3" xfId="17687" xr:uid="{2FD2D8A2-1B03-46BD-9B23-8F0BDBE967FD}"/>
    <cellStyle name="Normal 42 2 3 3 2 2 3 2" xfId="48003" xr:uid="{8F059586-842E-41C3-B394-AD3DAF5739B4}"/>
    <cellStyle name="Normal 42 2 3 3 2 2 3 3" xfId="32778" xr:uid="{576930C7-A841-4EFB-AC76-3AE47F61FAC9}"/>
    <cellStyle name="Normal 42 2 3 3 2 2 4" xfId="42990" xr:uid="{6D203B31-43C2-4759-A9EE-D7BFA6D11ED7}"/>
    <cellStyle name="Normal 42 2 3 3 2 2 5" xfId="27765" xr:uid="{7E70065B-E926-4DD5-A264-33F33D7BE000}"/>
    <cellStyle name="Normal 42 2 3 3 2 3" xfId="14334" xr:uid="{EAA0566A-B968-48E4-ADD8-AF38E877413C}"/>
    <cellStyle name="Normal 42 2 3 3 2 3 2" xfId="24377" xr:uid="{47A1BAB0-60C5-4EC5-BCF3-C03CF6039AB9}"/>
    <cellStyle name="Normal 42 2 3 3 2 3 2 2" xfId="54691" xr:uid="{F52AAD33-E979-4075-B967-8E0FDAED24D6}"/>
    <cellStyle name="Normal 42 2 3 3 2 3 2 3" xfId="39466" xr:uid="{899FE569-51C8-4B6A-B0EE-006A90501BD8}"/>
    <cellStyle name="Normal 42 2 3 3 2 3 3" xfId="19358" xr:uid="{FCC37605-A940-4230-ACBA-2E53F813705F}"/>
    <cellStyle name="Normal 42 2 3 3 2 3 3 2" xfId="49674" xr:uid="{208C0F03-C454-4121-ACC4-6C98DFC3E85F}"/>
    <cellStyle name="Normal 42 2 3 3 2 3 3 3" xfId="34449" xr:uid="{89478DB1-128F-4FEC-A0FC-5FF158A1D9B8}"/>
    <cellStyle name="Normal 42 2 3 3 2 3 4" xfId="44661" xr:uid="{BC204C3A-3054-4AC5-A420-F634B4438096}"/>
    <cellStyle name="Normal 42 2 3 3 2 3 5" xfId="29436" xr:uid="{B29737BA-393A-4036-AB6B-D027E88E64FB}"/>
    <cellStyle name="Normal 42 2 3 3 2 4" xfId="21035" xr:uid="{1FF92621-34BB-48BA-ADF7-EE0750A3CDEC}"/>
    <cellStyle name="Normal 42 2 3 3 2 4 2" xfId="51349" xr:uid="{70E7A5D9-37E2-4332-AE56-C4C72A654766}"/>
    <cellStyle name="Normal 42 2 3 3 2 4 3" xfId="36124" xr:uid="{47757F5F-68CE-4419-9A6C-9A0AEAEED06B}"/>
    <cellStyle name="Normal 42 2 3 3 2 5" xfId="16015" xr:uid="{DFF828A7-1CA9-4CE3-AA78-F3AA8F5155BC}"/>
    <cellStyle name="Normal 42 2 3 3 2 5 2" xfId="46332" xr:uid="{54379B2C-9B73-455E-97DB-934D256015EC}"/>
    <cellStyle name="Normal 42 2 3 3 2 5 3" xfId="31107" xr:uid="{10044595-5C73-4576-A7C6-3A8016E4C343}"/>
    <cellStyle name="Normal 42 2 3 3 2 6" xfId="41320" xr:uid="{413B8DF4-8A53-4D7F-B6D3-47F32BBE341F}"/>
    <cellStyle name="Normal 42 2 3 3 2 7" xfId="26094" xr:uid="{B2C1071B-9ACD-44F1-90C5-D9584AA374A6}"/>
    <cellStyle name="Normal 42 2 3 3 3" xfId="11817" xr:uid="{A5AC6AFC-7A50-4D43-93EE-3EA68C5BE8F1}"/>
    <cellStyle name="Normal 42 2 3 3 3 2" xfId="21870" xr:uid="{15E2D7D2-D5EF-4150-A630-9B0FD117770F}"/>
    <cellStyle name="Normal 42 2 3 3 3 2 2" xfId="52184" xr:uid="{9043FB61-0475-4003-97D0-66760EED54B4}"/>
    <cellStyle name="Normal 42 2 3 3 3 2 3" xfId="36959" xr:uid="{89FAECF8-9A04-4F33-851E-3C8EBA49ED02}"/>
    <cellStyle name="Normal 42 2 3 3 3 3" xfId="16851" xr:uid="{B00BAE50-C1B6-4B51-8FF9-FBEDF66FDF41}"/>
    <cellStyle name="Normal 42 2 3 3 3 3 2" xfId="47167" xr:uid="{39ED9EEA-4FB8-405C-B23B-2CF89AC19035}"/>
    <cellStyle name="Normal 42 2 3 3 3 3 3" xfId="31942" xr:uid="{3F4D9B70-97E6-488D-B549-DC75AC57A84B}"/>
    <cellStyle name="Normal 42 2 3 3 3 4" xfId="42154" xr:uid="{5FFF6CE8-669C-4E6A-97D2-0FCC24B8A373}"/>
    <cellStyle name="Normal 42 2 3 3 3 5" xfId="26929" xr:uid="{178E47A0-BECE-4255-A424-411316F0ED7F}"/>
    <cellStyle name="Normal 42 2 3 3 4" xfId="13498" xr:uid="{2E7954B3-855A-41B7-B8A2-5CB878A82E46}"/>
    <cellStyle name="Normal 42 2 3 3 4 2" xfId="23541" xr:uid="{DE0420A8-00A0-43AD-B236-9AF1A3CBF78B}"/>
    <cellStyle name="Normal 42 2 3 3 4 2 2" xfId="53855" xr:uid="{C248C6C1-5910-4149-BD07-FCDC6FF0215F}"/>
    <cellStyle name="Normal 42 2 3 3 4 2 3" xfId="38630" xr:uid="{5C63EC14-EBE2-4AB9-8E6D-21337AA2031A}"/>
    <cellStyle name="Normal 42 2 3 3 4 3" xfId="18522" xr:uid="{20FF3CD1-2773-4A20-B65D-F5AEF7643C70}"/>
    <cellStyle name="Normal 42 2 3 3 4 3 2" xfId="48838" xr:uid="{75498F72-30E3-4778-A275-1C511F36B64E}"/>
    <cellStyle name="Normal 42 2 3 3 4 3 3" xfId="33613" xr:uid="{FC4002BC-5A15-4D6F-8E18-9B758ED3C47C}"/>
    <cellStyle name="Normal 42 2 3 3 4 4" xfId="43825" xr:uid="{E5BD4BF6-EF26-4A52-B0F4-7ABF6F4A85F5}"/>
    <cellStyle name="Normal 42 2 3 3 4 5" xfId="28600" xr:uid="{53DE4BF5-2B1B-44FE-9EAB-890B93B25F45}"/>
    <cellStyle name="Normal 42 2 3 3 5" xfId="20199" xr:uid="{20A6CE3F-638C-4E5F-80C0-2D96FCEC2084}"/>
    <cellStyle name="Normal 42 2 3 3 5 2" xfId="50513" xr:uid="{958A67B3-77FB-4946-BC36-3FA33FC30D61}"/>
    <cellStyle name="Normal 42 2 3 3 5 3" xfId="35288" xr:uid="{1F61CA40-2BA5-4A2F-A93A-92EEAE5C340D}"/>
    <cellStyle name="Normal 42 2 3 3 6" xfId="15179" xr:uid="{B36DB077-F529-4B43-8DF1-024E7E6182B5}"/>
    <cellStyle name="Normal 42 2 3 3 6 2" xfId="45496" xr:uid="{3915916A-776E-4389-BCC9-B4824BE10FCC}"/>
    <cellStyle name="Normal 42 2 3 3 6 3" xfId="30271" xr:uid="{AA689071-012B-4F19-B008-4E74CF3ABE52}"/>
    <cellStyle name="Normal 42 2 3 3 7" xfId="40484" xr:uid="{990BE662-00D7-4346-BC77-F44CC08F97B4}"/>
    <cellStyle name="Normal 42 2 3 3 8" xfId="25258" xr:uid="{05B6051D-CD15-4621-9672-2A9103B41F5A}"/>
    <cellStyle name="Normal 42 2 3 4" xfId="10549" xr:uid="{40F978F5-B230-4AF5-B450-C923738B0D1B}"/>
    <cellStyle name="Normal 42 2 3 4 2" xfId="12236" xr:uid="{C02D616E-F0AA-4748-83C9-9A7EEF57A135}"/>
    <cellStyle name="Normal 42 2 3 4 2 2" xfId="22288" xr:uid="{D8C0EF15-A5AF-4E58-B19F-1D251B808C4D}"/>
    <cellStyle name="Normal 42 2 3 4 2 2 2" xfId="52602" xr:uid="{5ABB4933-CDC7-45E7-B326-C6841EA03830}"/>
    <cellStyle name="Normal 42 2 3 4 2 2 3" xfId="37377" xr:uid="{C6E37CDD-CF15-4F22-B383-C77D0B2BB863}"/>
    <cellStyle name="Normal 42 2 3 4 2 3" xfId="17269" xr:uid="{052D639D-8959-43C3-8885-BFB66C488F14}"/>
    <cellStyle name="Normal 42 2 3 4 2 3 2" xfId="47585" xr:uid="{AFA0952F-E8AE-4289-85DE-C99475F33373}"/>
    <cellStyle name="Normal 42 2 3 4 2 3 3" xfId="32360" xr:uid="{6897191A-CA63-4093-B12D-36ECA8D076C5}"/>
    <cellStyle name="Normal 42 2 3 4 2 4" xfId="42572" xr:uid="{B6243703-7586-406F-921E-9B7BF83525B0}"/>
    <cellStyle name="Normal 42 2 3 4 2 5" xfId="27347" xr:uid="{BEF05321-3912-47E4-93D2-47960FEC8D39}"/>
    <cellStyle name="Normal 42 2 3 4 3" xfId="13916" xr:uid="{1A31FB0B-26FB-4440-AFE0-1950498FDD20}"/>
    <cellStyle name="Normal 42 2 3 4 3 2" xfId="23959" xr:uid="{EC6CE48A-B012-4CC8-96C3-C5B3F41DC23C}"/>
    <cellStyle name="Normal 42 2 3 4 3 2 2" xfId="54273" xr:uid="{C6AC21EE-AA82-4AE8-9ADE-4C4A4DF4727B}"/>
    <cellStyle name="Normal 42 2 3 4 3 2 3" xfId="39048" xr:uid="{C30B1CA5-F41C-40EE-9DCC-E9DA0173E5AE}"/>
    <cellStyle name="Normal 42 2 3 4 3 3" xfId="18940" xr:uid="{E005DF9B-47DF-414B-A405-773CB810640C}"/>
    <cellStyle name="Normal 42 2 3 4 3 3 2" xfId="49256" xr:uid="{78C55B0D-2750-418D-995E-4FF3A3BB89D9}"/>
    <cellStyle name="Normal 42 2 3 4 3 3 3" xfId="34031" xr:uid="{B88E4236-C724-49C8-9B7B-B9DDF0C8E5F2}"/>
    <cellStyle name="Normal 42 2 3 4 3 4" xfId="44243" xr:uid="{53004CD3-7585-43A5-94DC-C611310224CF}"/>
    <cellStyle name="Normal 42 2 3 4 3 5" xfId="29018" xr:uid="{3E87E675-C686-435A-BF17-8AE5C595FCDF}"/>
    <cellStyle name="Normal 42 2 3 4 4" xfId="20617" xr:uid="{407C1A3C-3D57-471E-871A-B6BDF72F3AF0}"/>
    <cellStyle name="Normal 42 2 3 4 4 2" xfId="50931" xr:uid="{43BFEAA3-46CA-49DB-8589-7FCDB47A20D0}"/>
    <cellStyle name="Normal 42 2 3 4 4 3" xfId="35706" xr:uid="{F32D9EC1-B037-4D61-BCAC-738FBA240A2E}"/>
    <cellStyle name="Normal 42 2 3 4 5" xfId="15597" xr:uid="{D74F02EF-55AE-4DBD-9EDC-66C591EE4791}"/>
    <cellStyle name="Normal 42 2 3 4 5 2" xfId="45914" xr:uid="{8661E8B5-7C30-48AA-89CC-EE97D88B207B}"/>
    <cellStyle name="Normal 42 2 3 4 5 3" xfId="30689" xr:uid="{521D8E58-C90B-492A-ACA3-3145B3F37791}"/>
    <cellStyle name="Normal 42 2 3 4 6" xfId="40902" xr:uid="{4F8B54EA-DB1D-4F4F-83E8-7B21A3C85537}"/>
    <cellStyle name="Normal 42 2 3 4 7" xfId="25676" xr:uid="{3E950F53-06D3-4E07-B4C2-B091C39E2DEF}"/>
    <cellStyle name="Normal 42 2 3 5" xfId="11399" xr:uid="{A61C987B-A00F-46CB-919D-9FBA51A7BA2E}"/>
    <cellStyle name="Normal 42 2 3 5 2" xfId="21452" xr:uid="{2A76525A-C001-4D0A-9404-EB127560CFC8}"/>
    <cellStyle name="Normal 42 2 3 5 2 2" xfId="51766" xr:uid="{2FF1A990-981C-49C0-98C0-794AB6326B74}"/>
    <cellStyle name="Normal 42 2 3 5 2 3" xfId="36541" xr:uid="{DD5C2327-D45E-4AAB-BCD5-680AA3D2D378}"/>
    <cellStyle name="Normal 42 2 3 5 3" xfId="16433" xr:uid="{887AB211-85EC-410F-B118-A6E7D48C30E7}"/>
    <cellStyle name="Normal 42 2 3 5 3 2" xfId="46749" xr:uid="{BC8D2EEF-389D-4153-82E5-781CDF30BF43}"/>
    <cellStyle name="Normal 42 2 3 5 3 3" xfId="31524" xr:uid="{9F72575A-7F97-4A66-99B5-7246E4284C07}"/>
    <cellStyle name="Normal 42 2 3 5 4" xfId="41736" xr:uid="{E5FF4B86-0A3A-48F4-A326-C920256DFDB6}"/>
    <cellStyle name="Normal 42 2 3 5 5" xfId="26511" xr:uid="{EF67C816-4ECF-423C-A181-6B4939E0D6D9}"/>
    <cellStyle name="Normal 42 2 3 6" xfId="13080" xr:uid="{E646A4F9-0922-4059-95D6-52F041246540}"/>
    <cellStyle name="Normal 42 2 3 6 2" xfId="23123" xr:uid="{E22FFB66-A170-48B5-B05A-B96FE5339B97}"/>
    <cellStyle name="Normal 42 2 3 6 2 2" xfId="53437" xr:uid="{5B9F5723-81F2-497E-BEED-BCBFDEED5F43}"/>
    <cellStyle name="Normal 42 2 3 6 2 3" xfId="38212" xr:uid="{87147820-5C5A-4121-A33D-9ECC3252BAB8}"/>
    <cellStyle name="Normal 42 2 3 6 3" xfId="18104" xr:uid="{8515C331-A865-47EB-B71D-64D56FBC89A6}"/>
    <cellStyle name="Normal 42 2 3 6 3 2" xfId="48420" xr:uid="{662FC006-A1E6-41E2-AB06-38D1D7B31C58}"/>
    <cellStyle name="Normal 42 2 3 6 3 3" xfId="33195" xr:uid="{E95DA7F3-53A0-482E-B091-725521853788}"/>
    <cellStyle name="Normal 42 2 3 6 4" xfId="43407" xr:uid="{F5FC4891-285F-436B-96F0-636057DB9E78}"/>
    <cellStyle name="Normal 42 2 3 6 5" xfId="28182" xr:uid="{2C55CC35-FEDD-498E-8AF4-CE8324890BF4}"/>
    <cellStyle name="Normal 42 2 3 7" xfId="19781" xr:uid="{35061795-2556-4814-8D26-7A6DF4D6DE6E}"/>
    <cellStyle name="Normal 42 2 3 7 2" xfId="50095" xr:uid="{97DABD03-CAC4-4648-8F2C-C9CB02A133FD}"/>
    <cellStyle name="Normal 42 2 3 7 3" xfId="34870" xr:uid="{955C48E2-1735-4192-947C-49DF720BB046}"/>
    <cellStyle name="Normal 42 2 3 8" xfId="14761" xr:uid="{212990A3-A2EE-48D8-B211-FCA1C78B41BD}"/>
    <cellStyle name="Normal 42 2 3 8 2" xfId="45078" xr:uid="{DC1612B4-0C2F-4C35-9455-B80A8F92870F}"/>
    <cellStyle name="Normal 42 2 3 8 3" xfId="29853" xr:uid="{890526A4-53DF-4BE0-AD47-FA5BB2BA590D}"/>
    <cellStyle name="Normal 42 2 3 9" xfId="40067" xr:uid="{1F763F55-FF83-48ED-820D-0EA54904EDC9}"/>
    <cellStyle name="Normal 42 2 4" xfId="9812" xr:uid="{BEB0AC3F-2172-4585-A16E-A4AAFB79E386}"/>
    <cellStyle name="Normal 42 2 4 2" xfId="10233" xr:uid="{C069EEE9-BB3C-4512-B67E-C47A375B8207}"/>
    <cellStyle name="Normal 42 2 4 2 2" xfId="11071" xr:uid="{B458D45C-6D35-4E84-A583-777D4354D4B6}"/>
    <cellStyle name="Normal 42 2 4 2 2 2" xfId="12758" xr:uid="{67A8D47B-B339-4C86-98AF-E009B5D140D4}"/>
    <cellStyle name="Normal 42 2 4 2 2 2 2" xfId="22810" xr:uid="{B90B7890-F481-42FA-83C4-DE3CB9AEFA44}"/>
    <cellStyle name="Normal 42 2 4 2 2 2 2 2" xfId="53124" xr:uid="{E04D21CD-3EBD-489F-85B6-1D071F4EB2C2}"/>
    <cellStyle name="Normal 42 2 4 2 2 2 2 3" xfId="37899" xr:uid="{EDE7BD95-E0B0-433A-AC53-7108BA8EA0D8}"/>
    <cellStyle name="Normal 42 2 4 2 2 2 3" xfId="17791" xr:uid="{C55E669E-087F-4D4D-BD3E-2D8F7FEF38CF}"/>
    <cellStyle name="Normal 42 2 4 2 2 2 3 2" xfId="48107" xr:uid="{BC6F1D86-C482-4BF4-A947-BACC4F556C08}"/>
    <cellStyle name="Normal 42 2 4 2 2 2 3 3" xfId="32882" xr:uid="{E9B08F61-21A6-4F7F-8600-CFFC5DF7643E}"/>
    <cellStyle name="Normal 42 2 4 2 2 2 4" xfId="43094" xr:uid="{3249D94E-CD63-4F5E-8BE2-840A1B75D9C6}"/>
    <cellStyle name="Normal 42 2 4 2 2 2 5" xfId="27869" xr:uid="{7B1D2CFB-4E2F-447A-8298-5280CF398C8C}"/>
    <cellStyle name="Normal 42 2 4 2 2 3" xfId="14438" xr:uid="{FA1B0C4F-8811-4BB8-BD1C-A64C9ED2D69B}"/>
    <cellStyle name="Normal 42 2 4 2 2 3 2" xfId="24481" xr:uid="{02BE9E12-0BD9-42A8-A457-1192D05BA52E}"/>
    <cellStyle name="Normal 42 2 4 2 2 3 2 2" xfId="54795" xr:uid="{7DAC51CD-1D07-4111-883F-1E404BBEEDEA}"/>
    <cellStyle name="Normal 42 2 4 2 2 3 2 3" xfId="39570" xr:uid="{C887031A-94A9-4482-9CFA-1A578584A87E}"/>
    <cellStyle name="Normal 42 2 4 2 2 3 3" xfId="19462" xr:uid="{35D4E0AB-CA9A-4244-83BD-1D006A73ABCD}"/>
    <cellStyle name="Normal 42 2 4 2 2 3 3 2" xfId="49778" xr:uid="{C1E622E2-91DC-4F35-88F5-73CBF287984C}"/>
    <cellStyle name="Normal 42 2 4 2 2 3 3 3" xfId="34553" xr:uid="{2B24E839-5734-4612-A4DD-51081C2E70E7}"/>
    <cellStyle name="Normal 42 2 4 2 2 3 4" xfId="44765" xr:uid="{0974AA9E-6515-4882-8EF2-3E694458AB93}"/>
    <cellStyle name="Normal 42 2 4 2 2 3 5" xfId="29540" xr:uid="{4F14DE61-C454-48C7-AE43-F4C0BCDF8422}"/>
    <cellStyle name="Normal 42 2 4 2 2 4" xfId="21139" xr:uid="{41345E68-47F1-49CA-99FB-42E26DD5FC8A}"/>
    <cellStyle name="Normal 42 2 4 2 2 4 2" xfId="51453" xr:uid="{E2250558-0E33-45D0-AD97-9DD557A3FA40}"/>
    <cellStyle name="Normal 42 2 4 2 2 4 3" xfId="36228" xr:uid="{D0CD0ADA-D9C9-4D7A-9FCB-E149893D8DCD}"/>
    <cellStyle name="Normal 42 2 4 2 2 5" xfId="16119" xr:uid="{80DBFE01-6D38-4162-BB47-E688EE0A4A4A}"/>
    <cellStyle name="Normal 42 2 4 2 2 5 2" xfId="46436" xr:uid="{3B84CA25-D0F7-4A20-904B-DC4A1EBC2C89}"/>
    <cellStyle name="Normal 42 2 4 2 2 5 3" xfId="31211" xr:uid="{10C53C03-E17F-4123-A670-714A94D08B17}"/>
    <cellStyle name="Normal 42 2 4 2 2 6" xfId="41424" xr:uid="{02BE36C8-CC18-41AA-8D30-0D43FD282D8E}"/>
    <cellStyle name="Normal 42 2 4 2 2 7" xfId="26198" xr:uid="{BB7CD9A3-DA8B-4FEA-9CC9-E43851F43298}"/>
    <cellStyle name="Normal 42 2 4 2 3" xfId="11921" xr:uid="{41A4A3EC-7AB7-4123-9AD4-36F2417DEA1E}"/>
    <cellStyle name="Normal 42 2 4 2 3 2" xfId="21974" xr:uid="{66B5C9EF-11BA-4E0D-8912-68B76515ADE0}"/>
    <cellStyle name="Normal 42 2 4 2 3 2 2" xfId="52288" xr:uid="{95420492-7A98-4067-8C78-BD25A5A94366}"/>
    <cellStyle name="Normal 42 2 4 2 3 2 3" xfId="37063" xr:uid="{0BEDF4E0-7849-4298-9D9D-5B1B175A7877}"/>
    <cellStyle name="Normal 42 2 4 2 3 3" xfId="16955" xr:uid="{47EEF9E1-976D-442E-BB4C-CB16E047A89B}"/>
    <cellStyle name="Normal 42 2 4 2 3 3 2" xfId="47271" xr:uid="{0ACC60FB-CA18-45BD-AE03-A731B6A46B1F}"/>
    <cellStyle name="Normal 42 2 4 2 3 3 3" xfId="32046" xr:uid="{D19B61F9-3607-4B4E-A5B6-FD9061302212}"/>
    <cellStyle name="Normal 42 2 4 2 3 4" xfId="42258" xr:uid="{563335CC-1BA3-4333-8971-2854DD306143}"/>
    <cellStyle name="Normal 42 2 4 2 3 5" xfId="27033" xr:uid="{32A41D8D-7974-4143-9BB1-00666DB7B71E}"/>
    <cellStyle name="Normal 42 2 4 2 4" xfId="13602" xr:uid="{A19BF648-2381-4DB9-BFFA-27CFC3E8F649}"/>
    <cellStyle name="Normal 42 2 4 2 4 2" xfId="23645" xr:uid="{9D432BC0-5470-4E82-8F00-CEE82081AF5C}"/>
    <cellStyle name="Normal 42 2 4 2 4 2 2" xfId="53959" xr:uid="{F73CCEF4-610F-40E5-8B17-3FB40702B4FF}"/>
    <cellStyle name="Normal 42 2 4 2 4 2 3" xfId="38734" xr:uid="{AEA0F8ED-B25F-40FB-A1BD-65920371A78A}"/>
    <cellStyle name="Normal 42 2 4 2 4 3" xfId="18626" xr:uid="{C35D14FB-11D9-44AD-A7E9-56AC3EAC03E8}"/>
    <cellStyle name="Normal 42 2 4 2 4 3 2" xfId="48942" xr:uid="{869B3D40-D1C6-4581-BDF7-32FFE4BEAD7D}"/>
    <cellStyle name="Normal 42 2 4 2 4 3 3" xfId="33717" xr:uid="{C693B5DD-39D2-41E1-B6A7-8E743D35E1CC}"/>
    <cellStyle name="Normal 42 2 4 2 4 4" xfId="43929" xr:uid="{F95E6C81-39B0-45B2-AF28-84A4E14AFE0F}"/>
    <cellStyle name="Normal 42 2 4 2 4 5" xfId="28704" xr:uid="{FBB86E69-9D33-48BB-9B55-3A497B381072}"/>
    <cellStyle name="Normal 42 2 4 2 5" xfId="20303" xr:uid="{10A954DB-D7E4-4FB6-94D5-24CE3E93E183}"/>
    <cellStyle name="Normal 42 2 4 2 5 2" xfId="50617" xr:uid="{4BADB6D8-B607-41DE-9BB6-ECFD3DB16FE5}"/>
    <cellStyle name="Normal 42 2 4 2 5 3" xfId="35392" xr:uid="{573E33CE-61A3-4D83-B218-FA36FA879BD1}"/>
    <cellStyle name="Normal 42 2 4 2 6" xfId="15283" xr:uid="{2A6B98C0-9538-4941-AC79-D3DAF99E4E04}"/>
    <cellStyle name="Normal 42 2 4 2 6 2" xfId="45600" xr:uid="{808F01B0-B166-476D-8A6C-03E1686B3B75}"/>
    <cellStyle name="Normal 42 2 4 2 6 3" xfId="30375" xr:uid="{882FE058-CD10-4143-BD98-7F842167FC0E}"/>
    <cellStyle name="Normal 42 2 4 2 7" xfId="40588" xr:uid="{6227C66E-545A-4CD3-877E-F9E30D1ACC46}"/>
    <cellStyle name="Normal 42 2 4 2 8" xfId="25362" xr:uid="{F645956C-515B-45B6-A368-358150BB92F8}"/>
    <cellStyle name="Normal 42 2 4 3" xfId="10653" xr:uid="{9096A75A-E428-4EF2-82F0-085AC0D9E0CD}"/>
    <cellStyle name="Normal 42 2 4 3 2" xfId="12340" xr:uid="{812F14F1-B038-47A1-A015-F6F6D1AE4090}"/>
    <cellStyle name="Normal 42 2 4 3 2 2" xfId="22392" xr:uid="{434BBC0A-4306-485C-BA3D-F8DF9AABD619}"/>
    <cellStyle name="Normal 42 2 4 3 2 2 2" xfId="52706" xr:uid="{63C3750F-4A2C-4E0F-9F7D-FAC750F2EFA0}"/>
    <cellStyle name="Normal 42 2 4 3 2 2 3" xfId="37481" xr:uid="{E7BFC6BC-3C09-4A10-A525-0EA3B9F8168B}"/>
    <cellStyle name="Normal 42 2 4 3 2 3" xfId="17373" xr:uid="{DCEEB0EB-2982-4C88-9D1E-CA2B4307CDA0}"/>
    <cellStyle name="Normal 42 2 4 3 2 3 2" xfId="47689" xr:uid="{D762C890-AC16-46DD-BD7A-5AA1B0882C6C}"/>
    <cellStyle name="Normal 42 2 4 3 2 3 3" xfId="32464" xr:uid="{2E7CF7EE-EBDB-4C63-9666-48436841AE36}"/>
    <cellStyle name="Normal 42 2 4 3 2 4" xfId="42676" xr:uid="{9F206572-EED0-4865-A69D-8A451AE851BC}"/>
    <cellStyle name="Normal 42 2 4 3 2 5" xfId="27451" xr:uid="{0B73EC44-012A-4ACA-B385-A88A5328C3B5}"/>
    <cellStyle name="Normal 42 2 4 3 3" xfId="14020" xr:uid="{477B2247-2DB7-479C-89E1-86E76E603E89}"/>
    <cellStyle name="Normal 42 2 4 3 3 2" xfId="24063" xr:uid="{DFADA076-6B4E-4B98-A364-C3FC31AF6356}"/>
    <cellStyle name="Normal 42 2 4 3 3 2 2" xfId="54377" xr:uid="{0CC1CEB9-6BD7-4D9C-BA49-5E87CE0E796D}"/>
    <cellStyle name="Normal 42 2 4 3 3 2 3" xfId="39152" xr:uid="{25F0D37F-B68A-4B5A-B3F2-20A8A54C05B1}"/>
    <cellStyle name="Normal 42 2 4 3 3 3" xfId="19044" xr:uid="{3058599D-EC4C-47D5-96B2-D4814001DF62}"/>
    <cellStyle name="Normal 42 2 4 3 3 3 2" xfId="49360" xr:uid="{1B7B9287-4769-476A-A083-3E46A7CA269B}"/>
    <cellStyle name="Normal 42 2 4 3 3 3 3" xfId="34135" xr:uid="{4A57954F-7392-4DD1-A77E-851C95A638E0}"/>
    <cellStyle name="Normal 42 2 4 3 3 4" xfId="44347" xr:uid="{ADF1A061-8566-44F5-ACF5-275AE976086B}"/>
    <cellStyle name="Normal 42 2 4 3 3 5" xfId="29122" xr:uid="{EB58137F-A2DD-4F4F-B6EB-7F42542D42AA}"/>
    <cellStyle name="Normal 42 2 4 3 4" xfId="20721" xr:uid="{8463BD9D-AAD7-4E51-8299-B0F3AE8A4C23}"/>
    <cellStyle name="Normal 42 2 4 3 4 2" xfId="51035" xr:uid="{30B3F4B2-E718-43C2-BC8D-96D03E89134D}"/>
    <cellStyle name="Normal 42 2 4 3 4 3" xfId="35810" xr:uid="{7457D60A-1B76-4620-802E-2928D1DE9997}"/>
    <cellStyle name="Normal 42 2 4 3 5" xfId="15701" xr:uid="{2BCE90F0-456B-4271-BFDB-C03E5443EE2C}"/>
    <cellStyle name="Normal 42 2 4 3 5 2" xfId="46018" xr:uid="{F70EE6B1-3657-45D1-9331-BD3B79F48DBE}"/>
    <cellStyle name="Normal 42 2 4 3 5 3" xfId="30793" xr:uid="{B6424457-70D1-41F4-8302-AE1B3C7F150A}"/>
    <cellStyle name="Normal 42 2 4 3 6" xfId="41006" xr:uid="{5E4CDE92-6E6D-407B-89D3-FC3E8A3BEECF}"/>
    <cellStyle name="Normal 42 2 4 3 7" xfId="25780" xr:uid="{569108B1-7121-4201-9DAD-19A87DDE84B5}"/>
    <cellStyle name="Normal 42 2 4 4" xfId="11503" xr:uid="{DF375990-CF6E-458E-A4A8-2521244E5C23}"/>
    <cellStyle name="Normal 42 2 4 4 2" xfId="21556" xr:uid="{00902202-8995-4106-9336-19B074B36B5D}"/>
    <cellStyle name="Normal 42 2 4 4 2 2" xfId="51870" xr:uid="{5BB82DB2-68AA-4B76-B687-6CF845172ADE}"/>
    <cellStyle name="Normal 42 2 4 4 2 3" xfId="36645" xr:uid="{3BC74B07-86B7-4F3D-9BED-A8663862F940}"/>
    <cellStyle name="Normal 42 2 4 4 3" xfId="16537" xr:uid="{C68F8356-E7E7-4058-976B-43DF8F51CDC5}"/>
    <cellStyle name="Normal 42 2 4 4 3 2" xfId="46853" xr:uid="{34D1D28F-EB84-42CC-B5BC-1263132A29FD}"/>
    <cellStyle name="Normal 42 2 4 4 3 3" xfId="31628" xr:uid="{2CB68303-0C25-4A06-B2ED-CF0436D2D943}"/>
    <cellStyle name="Normal 42 2 4 4 4" xfId="41840" xr:uid="{E335F9A3-A8C4-4986-AD79-1CE8B772A6D1}"/>
    <cellStyle name="Normal 42 2 4 4 5" xfId="26615" xr:uid="{7F0E4260-F913-4666-BDE3-EA99E842B6F8}"/>
    <cellStyle name="Normal 42 2 4 5" xfId="13184" xr:uid="{57BD58C0-166B-49B2-8F62-E3C6890C6027}"/>
    <cellStyle name="Normal 42 2 4 5 2" xfId="23227" xr:uid="{901CFF6F-78F6-4994-9843-1C6950C8A134}"/>
    <cellStyle name="Normal 42 2 4 5 2 2" xfId="53541" xr:uid="{A624ADBF-E68D-40EA-9151-2C4368619031}"/>
    <cellStyle name="Normal 42 2 4 5 2 3" xfId="38316" xr:uid="{AF09BBAD-B119-43E3-B8AD-72A7E9E85658}"/>
    <cellStyle name="Normal 42 2 4 5 3" xfId="18208" xr:uid="{A263D0A9-9732-40B9-BEB6-4E3326A68361}"/>
    <cellStyle name="Normal 42 2 4 5 3 2" xfId="48524" xr:uid="{3507F01E-2728-49F2-9D5D-C1839C80C186}"/>
    <cellStyle name="Normal 42 2 4 5 3 3" xfId="33299" xr:uid="{FF64393D-17F0-4D6F-A7DD-669189C2C2EE}"/>
    <cellStyle name="Normal 42 2 4 5 4" xfId="43511" xr:uid="{0A299B04-B783-48D9-9E69-444E25A905BB}"/>
    <cellStyle name="Normal 42 2 4 5 5" xfId="28286" xr:uid="{A583D1E2-BCAD-4CA5-A41C-CC493CF38D4A}"/>
    <cellStyle name="Normal 42 2 4 6" xfId="19885" xr:uid="{F9E3B6AF-D272-4867-85D0-C447D810CE61}"/>
    <cellStyle name="Normal 42 2 4 6 2" xfId="50199" xr:uid="{BCA598FF-F3EC-497A-8D86-C098C712F310}"/>
    <cellStyle name="Normal 42 2 4 6 3" xfId="34974" xr:uid="{CBFAFDD9-6DF1-4304-AD1D-989180B6C6DF}"/>
    <cellStyle name="Normal 42 2 4 7" xfId="14865" xr:uid="{A5F21D09-2B16-47B0-8758-EE4370709789}"/>
    <cellStyle name="Normal 42 2 4 7 2" xfId="45182" xr:uid="{E95F3575-F330-4915-BE75-C59D55B4CB08}"/>
    <cellStyle name="Normal 42 2 4 7 3" xfId="29957" xr:uid="{3C9086F4-6812-4F41-A752-7BFC53B6E76E}"/>
    <cellStyle name="Normal 42 2 4 8" xfId="40170" xr:uid="{D507BF77-EC80-4BF8-8BA0-02F9ACE511BA}"/>
    <cellStyle name="Normal 42 2 4 9" xfId="24944" xr:uid="{45FE5BA9-070B-4869-B9AF-AA50B08F8EA0}"/>
    <cellStyle name="Normal 42 2 5" xfId="10024" xr:uid="{3A55F147-4623-4717-AC6E-E9322FBA44B3}"/>
    <cellStyle name="Normal 42 2 5 2" xfId="10863" xr:uid="{4D77AE23-15AE-42B0-A15B-B7C072E3F48E}"/>
    <cellStyle name="Normal 42 2 5 2 2" xfId="12550" xr:uid="{1E7615FD-2B4F-4C8A-9D7A-412EF7BA6A07}"/>
    <cellStyle name="Normal 42 2 5 2 2 2" xfId="22602" xr:uid="{C3F17077-10E0-4DBD-B2B7-2B005765AE0E}"/>
    <cellStyle name="Normal 42 2 5 2 2 2 2" xfId="52916" xr:uid="{22357FC6-EC25-4ED5-9742-EF075C325D40}"/>
    <cellStyle name="Normal 42 2 5 2 2 2 3" xfId="37691" xr:uid="{4FE71768-1518-43EF-B4DB-FDA27ED66F1A}"/>
    <cellStyle name="Normal 42 2 5 2 2 3" xfId="17583" xr:uid="{036E64D0-D696-4494-ADC3-2D238B36C5F6}"/>
    <cellStyle name="Normal 42 2 5 2 2 3 2" xfId="47899" xr:uid="{02FB9C9C-7DF0-4E4E-A04D-1713F52A40FC}"/>
    <cellStyle name="Normal 42 2 5 2 2 3 3" xfId="32674" xr:uid="{CE14B293-0899-4A3A-89DD-2A129072B6FD}"/>
    <cellStyle name="Normal 42 2 5 2 2 4" xfId="42886" xr:uid="{6235D1EF-8B78-4F73-83C8-03726F816596}"/>
    <cellStyle name="Normal 42 2 5 2 2 5" xfId="27661" xr:uid="{AB716717-57B0-4F75-A9A9-AC375BCB374E}"/>
    <cellStyle name="Normal 42 2 5 2 3" xfId="14230" xr:uid="{E1B73917-DE3A-46FB-BCB8-629AE2FB63E1}"/>
    <cellStyle name="Normal 42 2 5 2 3 2" xfId="24273" xr:uid="{06E58F5B-7599-4CD2-AFA4-CA53D5A6D254}"/>
    <cellStyle name="Normal 42 2 5 2 3 2 2" xfId="54587" xr:uid="{669AC2FE-6D54-4881-945A-D746D3B81A3A}"/>
    <cellStyle name="Normal 42 2 5 2 3 2 3" xfId="39362" xr:uid="{38720FBE-9DD3-4728-8742-9E1B9E5E60FF}"/>
    <cellStyle name="Normal 42 2 5 2 3 3" xfId="19254" xr:uid="{24FE37D3-8B23-4C2D-AEF6-661CA159E916}"/>
    <cellStyle name="Normal 42 2 5 2 3 3 2" xfId="49570" xr:uid="{25797DB3-AE67-4B9E-B384-F2D22E19C068}"/>
    <cellStyle name="Normal 42 2 5 2 3 3 3" xfId="34345" xr:uid="{F6DB7A6A-D9A2-467C-AD41-EA148D4ACE64}"/>
    <cellStyle name="Normal 42 2 5 2 3 4" xfId="44557" xr:uid="{5716FE20-626F-44BC-9EC5-C1EACDF6C1ED}"/>
    <cellStyle name="Normal 42 2 5 2 3 5" xfId="29332" xr:uid="{218A3E3E-F84E-4439-915D-2DE8554B47DC}"/>
    <cellStyle name="Normal 42 2 5 2 4" xfId="20931" xr:uid="{A492B668-4580-4089-858D-A035DD86AC3C}"/>
    <cellStyle name="Normal 42 2 5 2 4 2" xfId="51245" xr:uid="{4FB97702-E3A8-4D51-B8F4-4DA37854C524}"/>
    <cellStyle name="Normal 42 2 5 2 4 3" xfId="36020" xr:uid="{A2FB3F3C-30B7-449C-8D1D-260CF4883B9B}"/>
    <cellStyle name="Normal 42 2 5 2 5" xfId="15911" xr:uid="{578F261A-AE71-4354-9833-1BC77336DFED}"/>
    <cellStyle name="Normal 42 2 5 2 5 2" xfId="46228" xr:uid="{A4D3251B-C699-4C2A-8B15-75992BF7D26F}"/>
    <cellStyle name="Normal 42 2 5 2 5 3" xfId="31003" xr:uid="{01B9BBD6-2629-4E07-B53E-4A9C82DF690E}"/>
    <cellStyle name="Normal 42 2 5 2 6" xfId="41216" xr:uid="{029264D9-A471-4AB7-A1B6-B54894F498C7}"/>
    <cellStyle name="Normal 42 2 5 2 7" xfId="25990" xr:uid="{47D28755-FC62-41D2-8018-BF2109D66BDA}"/>
    <cellStyle name="Normal 42 2 5 3" xfId="11713" xr:uid="{B58E44E1-FE12-4C9D-9D3C-5008CFEAE4AD}"/>
    <cellStyle name="Normal 42 2 5 3 2" xfId="21766" xr:uid="{3054853C-79E3-429C-ACD8-4D17F036BB82}"/>
    <cellStyle name="Normal 42 2 5 3 2 2" xfId="52080" xr:uid="{1B422444-8708-4CC4-B478-0C674E00628C}"/>
    <cellStyle name="Normal 42 2 5 3 2 3" xfId="36855" xr:uid="{857CF932-DA52-411C-8C6C-F4A70C618504}"/>
    <cellStyle name="Normal 42 2 5 3 3" xfId="16747" xr:uid="{35B3FD6D-B33F-431A-9271-73DC8F5C6C6F}"/>
    <cellStyle name="Normal 42 2 5 3 3 2" xfId="47063" xr:uid="{7028290B-D8F5-4DCE-A692-8E5E881E8D80}"/>
    <cellStyle name="Normal 42 2 5 3 3 3" xfId="31838" xr:uid="{3033A1BE-5F74-4585-AF21-CD61BA60B564}"/>
    <cellStyle name="Normal 42 2 5 3 4" xfId="42050" xr:uid="{63B0771A-3090-42E0-9E6D-A3DDFCEAE819}"/>
    <cellStyle name="Normal 42 2 5 3 5" xfId="26825" xr:uid="{45D2AB7E-7636-49D4-9E34-34F95CCC7D38}"/>
    <cellStyle name="Normal 42 2 5 4" xfId="13394" xr:uid="{FFDB6EED-0B73-4E86-AA4A-9CAB58724AB4}"/>
    <cellStyle name="Normal 42 2 5 4 2" xfId="23437" xr:uid="{C2A35951-8C5A-48D2-B24F-7FE632DC4F7F}"/>
    <cellStyle name="Normal 42 2 5 4 2 2" xfId="53751" xr:uid="{98C69510-498B-46EB-901E-4BD4D161EC2A}"/>
    <cellStyle name="Normal 42 2 5 4 2 3" xfId="38526" xr:uid="{13D4482C-7482-4521-88F3-EC72FC733398}"/>
    <cellStyle name="Normal 42 2 5 4 3" xfId="18418" xr:uid="{A7087B29-A326-41E9-8B5C-7DE36E4F8A7A}"/>
    <cellStyle name="Normal 42 2 5 4 3 2" xfId="48734" xr:uid="{3488BE23-38AE-41AD-A746-478DD83E49A4}"/>
    <cellStyle name="Normal 42 2 5 4 3 3" xfId="33509" xr:uid="{247ACCF7-516F-443C-B9AE-1D2C58A60B33}"/>
    <cellStyle name="Normal 42 2 5 4 4" xfId="43721" xr:uid="{4E5694EC-7937-4896-8750-CC6C9B93F20F}"/>
    <cellStyle name="Normal 42 2 5 4 5" xfId="28496" xr:uid="{EE537FDD-7B39-424A-B217-587B074F8255}"/>
    <cellStyle name="Normal 42 2 5 5" xfId="20095" xr:uid="{EF2604DF-91F0-4830-BD8A-6DDCB950AA53}"/>
    <cellStyle name="Normal 42 2 5 5 2" xfId="50409" xr:uid="{B7B64365-1F62-49E5-A83D-9978A796D973}"/>
    <cellStyle name="Normal 42 2 5 5 3" xfId="35184" xr:uid="{AFD388A8-69B2-4761-BA0D-F1BD120DBC10}"/>
    <cellStyle name="Normal 42 2 5 6" xfId="15075" xr:uid="{9CEB4FCE-DE05-45B2-87E5-91D148E9F18A}"/>
    <cellStyle name="Normal 42 2 5 6 2" xfId="45392" xr:uid="{EE98014F-BD64-43F5-870B-7071455A731A}"/>
    <cellStyle name="Normal 42 2 5 6 3" xfId="30167" xr:uid="{10265106-7425-4EC9-A55B-6305B71AA18D}"/>
    <cellStyle name="Normal 42 2 5 7" xfId="40380" xr:uid="{03C25A9D-02BE-4AA9-94F4-1230256E94DF}"/>
    <cellStyle name="Normal 42 2 5 8" xfId="25154" xr:uid="{29322CAA-3F6A-4D79-987C-27E3BFBE1D11}"/>
    <cellStyle name="Normal 42 2 6" xfId="10444" xr:uid="{8127D77D-43F1-4F9D-84AE-00706D6D4A7E}"/>
    <cellStyle name="Normal 42 2 6 2" xfId="12132" xr:uid="{6A299738-69F1-40FC-8D95-25DD36F56622}"/>
    <cellStyle name="Normal 42 2 6 2 2" xfId="22184" xr:uid="{4448609D-83C0-47F4-A5C2-9FE59665E123}"/>
    <cellStyle name="Normal 42 2 6 2 2 2" xfId="52498" xr:uid="{1A148F81-D931-4B92-A1B7-355646892312}"/>
    <cellStyle name="Normal 42 2 6 2 2 3" xfId="37273" xr:uid="{0871BA85-A911-4165-9605-74F6937131E4}"/>
    <cellStyle name="Normal 42 2 6 2 3" xfId="17165" xr:uid="{61733B01-9C5F-48D2-96CF-0E3410CD8B22}"/>
    <cellStyle name="Normal 42 2 6 2 3 2" xfId="47481" xr:uid="{4DC12A5E-4E50-48C6-BF7E-817E27BCD374}"/>
    <cellStyle name="Normal 42 2 6 2 3 3" xfId="32256" xr:uid="{F4908028-397E-4B28-B8B0-68830D171C07}"/>
    <cellStyle name="Normal 42 2 6 2 4" xfId="42468" xr:uid="{62D79296-E16B-4B63-B29A-8D1AE6A8DE1F}"/>
    <cellStyle name="Normal 42 2 6 2 5" xfId="27243" xr:uid="{232A355B-6D02-418B-AC9B-95E84E89A15F}"/>
    <cellStyle name="Normal 42 2 6 3" xfId="13812" xr:uid="{5E1E9107-B4F2-4D04-81A4-E53378E41581}"/>
    <cellStyle name="Normal 42 2 6 3 2" xfId="23855" xr:uid="{11BC97B4-20EC-4953-853D-6290EB8CF048}"/>
    <cellStyle name="Normal 42 2 6 3 2 2" xfId="54169" xr:uid="{06F9B08A-9DF7-4BD9-92BC-27B284BA6291}"/>
    <cellStyle name="Normal 42 2 6 3 2 3" xfId="38944" xr:uid="{43F0ED6E-9B26-41E8-9C79-5575B2503712}"/>
    <cellStyle name="Normal 42 2 6 3 3" xfId="18836" xr:uid="{7980120F-774F-402A-9DDC-525B603F82C3}"/>
    <cellStyle name="Normal 42 2 6 3 3 2" xfId="49152" xr:uid="{54FFF272-18D6-45C4-BE76-F001A0CA8A3A}"/>
    <cellStyle name="Normal 42 2 6 3 3 3" xfId="33927" xr:uid="{FDAB785F-E781-4D1E-AF80-2EB556A94C33}"/>
    <cellStyle name="Normal 42 2 6 3 4" xfId="44139" xr:uid="{413C78B8-46CA-4ECB-81DA-67172164CA67}"/>
    <cellStyle name="Normal 42 2 6 3 5" xfId="28914" xr:uid="{588E0E5D-AEF8-4B88-9C48-461DA03B0EA9}"/>
    <cellStyle name="Normal 42 2 6 4" xfId="20513" xr:uid="{FA7C0E1C-F9F7-4147-A49C-A32973F7B886}"/>
    <cellStyle name="Normal 42 2 6 4 2" xfId="50827" xr:uid="{7B73F874-49B3-4EAB-B95D-C01BF2561743}"/>
    <cellStyle name="Normal 42 2 6 4 3" xfId="35602" xr:uid="{1D0E4DB7-EB7B-4541-A2BE-DCC52FB3BAC8}"/>
    <cellStyle name="Normal 42 2 6 5" xfId="15493" xr:uid="{296502A6-B2D0-41F7-9AE7-92ACF51ECA82}"/>
    <cellStyle name="Normal 42 2 6 5 2" xfId="45810" xr:uid="{33483655-31F9-47A7-BD97-95AF4B7992CF}"/>
    <cellStyle name="Normal 42 2 6 5 3" xfId="30585" xr:uid="{D0D83789-2C24-46BD-BA59-7BDB5FE3508C}"/>
    <cellStyle name="Normal 42 2 6 6" xfId="40798" xr:uid="{532540F7-181C-420E-B24C-43D384D17AC8}"/>
    <cellStyle name="Normal 42 2 6 7" xfId="25572" xr:uid="{177D4C8F-9B31-4D2F-81D9-6BC1D9F008A0}"/>
    <cellStyle name="Normal 42 2 7" xfId="11292" xr:uid="{EDB53ADE-AAA2-4356-80A6-CD000F75388B}"/>
    <cellStyle name="Normal 42 2 7 2" xfId="21348" xr:uid="{E2240CB8-D915-46BD-AF9D-9C7019F478A0}"/>
    <cellStyle name="Normal 42 2 7 2 2" xfId="51662" xr:uid="{7AC54AD2-99AC-4EC0-8366-8DF16B726D8E}"/>
    <cellStyle name="Normal 42 2 7 2 3" xfId="36437" xr:uid="{3E3EC573-82EA-4557-AFF0-24251AAD31E6}"/>
    <cellStyle name="Normal 42 2 7 3" xfId="16329" xr:uid="{5ED5B0AC-0AB9-4880-97EF-C87974669F16}"/>
    <cellStyle name="Normal 42 2 7 3 2" xfId="46645" xr:uid="{423D00F9-E8E8-40D5-A82F-C6E9C4B9C809}"/>
    <cellStyle name="Normal 42 2 7 3 3" xfId="31420" xr:uid="{A9B6F3B5-FCCB-43C5-82E2-F3DEDEB86476}"/>
    <cellStyle name="Normal 42 2 7 4" xfId="41632" xr:uid="{42899845-18C4-4DA4-A07D-06EDB9DB1955}"/>
    <cellStyle name="Normal 42 2 7 5" xfId="26407" xr:uid="{ACE2B627-0394-4487-9B6F-59095A70D837}"/>
    <cellStyle name="Normal 42 2 8" xfId="12974" xr:uid="{87E36B5D-4CB5-4168-B74A-6BA715BA0272}"/>
    <cellStyle name="Normal 42 2 8 2" xfId="23019" xr:uid="{84324A4F-4F76-4341-8F2B-77AE679429BB}"/>
    <cellStyle name="Normal 42 2 8 2 2" xfId="53333" xr:uid="{83DD7797-E7E6-46BA-8624-3184B12DCEFB}"/>
    <cellStyle name="Normal 42 2 8 2 3" xfId="38108" xr:uid="{926AB239-05E4-466E-B7D1-BEACBCE2F5AD}"/>
    <cellStyle name="Normal 42 2 8 3" xfId="18000" xr:uid="{0139C5E8-CC4A-4719-BD87-66C9EA1AFAD5}"/>
    <cellStyle name="Normal 42 2 8 3 2" xfId="48316" xr:uid="{E97EDC12-F075-4DDE-A74A-594887DBE998}"/>
    <cellStyle name="Normal 42 2 8 3 3" xfId="33091" xr:uid="{8C1099C7-6D54-4ED4-AC8B-9F25A273AA5C}"/>
    <cellStyle name="Normal 42 2 8 4" xfId="43303" xr:uid="{3C021A33-5CE3-4BE0-A67A-ACD810E7C853}"/>
    <cellStyle name="Normal 42 2 8 5" xfId="28078" xr:uid="{A285E00D-1110-47E4-9759-527DA24B0E65}"/>
    <cellStyle name="Normal 42 2 9" xfId="19676" xr:uid="{0A51A8DB-D3E0-4A76-BCC6-F3C01F23F3ED}"/>
    <cellStyle name="Normal 42 2 9 2" xfId="49991" xr:uid="{0B5207EF-8876-4D8E-BBCF-9509ED2C1B34}"/>
    <cellStyle name="Normal 42 2 9 3" xfId="34766" xr:uid="{F9840D7B-574A-4EA0-894E-087E8BF74C9B}"/>
    <cellStyle name="Normal 42 3" xfId="8770" xr:uid="{1D63818A-CB7C-42AF-97EA-6784A7CEC1B5}"/>
    <cellStyle name="Normal 429" xfId="55199" xr:uid="{E4064452-FD1B-4143-AC7E-75DBF1B5C03D}"/>
    <cellStyle name="Normal 43" xfId="4749" xr:uid="{B67AA964-8B5D-486F-AFA8-002B577AF270}"/>
    <cellStyle name="Normal 43 2" xfId="9372" xr:uid="{3A5E70E0-7E6E-4D01-B37B-153D800365C8}"/>
    <cellStyle name="Normal 43 2 10" xfId="14657" xr:uid="{05DB1DB9-2E0C-4E6D-B9EA-F5318FABA4E7}"/>
    <cellStyle name="Normal 43 2 10 2" xfId="44975" xr:uid="{70430E7E-9A77-4314-AC5A-944CFC9893C9}"/>
    <cellStyle name="Normal 43 2 10 3" xfId="29750" xr:uid="{F6E96F87-A891-42BE-B0C6-F676693AB19E}"/>
    <cellStyle name="Normal 43 2 11" xfId="39966" xr:uid="{13A24AB3-3B16-4F76-AA58-E54B66D8E568}"/>
    <cellStyle name="Normal 43 2 12" xfId="24735" xr:uid="{FE874ED3-B98B-41CC-92D3-E6EA2CCB0D13}"/>
    <cellStyle name="Normal 43 2 2" xfId="9649" xr:uid="{80C82EF3-AC1B-4456-AB30-26E106527F1F}"/>
    <cellStyle name="Normal 43 2 2 10" xfId="40018" xr:uid="{393972DE-9F69-4266-B97C-FFCF55A3073E}"/>
    <cellStyle name="Normal 43 2 2 11" xfId="24789" xr:uid="{028F301E-E7C4-40EA-A75A-567B77F02EA6}"/>
    <cellStyle name="Normal 43 2 2 2" xfId="9756" xr:uid="{A49EAD32-C287-4F57-ADAC-AE1323DD1F6D}"/>
    <cellStyle name="Normal 43 2 2 2 10" xfId="24893" xr:uid="{F531F11F-29C9-4A8F-83FA-018D2F45CFA7}"/>
    <cellStyle name="Normal 43 2 2 2 2" xfId="9970" xr:uid="{6203F1EB-DD85-4569-9F65-EA666FCD1EC7}"/>
    <cellStyle name="Normal 43 2 2 2 2 2" xfId="10390" xr:uid="{B207994A-0FCA-4AA8-8574-D7F0A5A2BB82}"/>
    <cellStyle name="Normal 43 2 2 2 2 2 2" xfId="11228" xr:uid="{E31EC8D2-9EAE-49DD-8D32-C68782AF421E}"/>
    <cellStyle name="Normal 43 2 2 2 2 2 2 2" xfId="12915" xr:uid="{C4DBBA1D-12F2-4F78-AE63-5BC89987E0C0}"/>
    <cellStyle name="Normal 43 2 2 2 2 2 2 2 2" xfId="22967" xr:uid="{23C56A0E-08F4-44FC-9302-110AF62165F7}"/>
    <cellStyle name="Normal 43 2 2 2 2 2 2 2 2 2" xfId="53281" xr:uid="{EA1C1D87-F609-42E9-BD98-A4B58DAF0AE3}"/>
    <cellStyle name="Normal 43 2 2 2 2 2 2 2 2 3" xfId="38056" xr:uid="{72497E84-D42C-48BA-ACB1-37F6F3A369BE}"/>
    <cellStyle name="Normal 43 2 2 2 2 2 2 2 3" xfId="17948" xr:uid="{4ECD9FAA-B8D3-43A0-AEAD-1F443AE79579}"/>
    <cellStyle name="Normal 43 2 2 2 2 2 2 2 3 2" xfId="48264" xr:uid="{C421263E-1B93-4DEF-96C6-8C8C0DFF394E}"/>
    <cellStyle name="Normal 43 2 2 2 2 2 2 2 3 3" xfId="33039" xr:uid="{E4155F9F-EAE1-442C-A785-F68F7155B497}"/>
    <cellStyle name="Normal 43 2 2 2 2 2 2 2 4" xfId="43251" xr:uid="{3AD78007-B2C1-431E-B0B5-1CEC9DA7A663}"/>
    <cellStyle name="Normal 43 2 2 2 2 2 2 2 5" xfId="28026" xr:uid="{C6310932-7B68-47B5-A4DC-982780B5FE96}"/>
    <cellStyle name="Normal 43 2 2 2 2 2 2 3" xfId="14595" xr:uid="{ECADB85D-3067-4311-99F9-8298B5F7C0F6}"/>
    <cellStyle name="Normal 43 2 2 2 2 2 2 3 2" xfId="24638" xr:uid="{209122C9-3771-401F-95CB-FE630220E486}"/>
    <cellStyle name="Normal 43 2 2 2 2 2 2 3 2 2" xfId="54952" xr:uid="{7FA58FDC-AE3E-4911-92AC-8AFC210D31AB}"/>
    <cellStyle name="Normal 43 2 2 2 2 2 2 3 2 3" xfId="39727" xr:uid="{21794DA4-1149-4060-A94E-539CB5DAE273}"/>
    <cellStyle name="Normal 43 2 2 2 2 2 2 3 3" xfId="19619" xr:uid="{B6E2692E-0F7A-4347-B508-BC341BA414E3}"/>
    <cellStyle name="Normal 43 2 2 2 2 2 2 3 3 2" xfId="49935" xr:uid="{3022B7ED-E67B-49B6-AE88-8B1F40564CE3}"/>
    <cellStyle name="Normal 43 2 2 2 2 2 2 3 3 3" xfId="34710" xr:uid="{5564EBB2-BA1E-4DEC-A1F9-44C0C38DC425}"/>
    <cellStyle name="Normal 43 2 2 2 2 2 2 3 4" xfId="44922" xr:uid="{E14719FE-30BC-4E48-8786-C7F93E9164D2}"/>
    <cellStyle name="Normal 43 2 2 2 2 2 2 3 5" xfId="29697" xr:uid="{67E39168-18BB-445A-99B1-F17ACA5E95E0}"/>
    <cellStyle name="Normal 43 2 2 2 2 2 2 4" xfId="21296" xr:uid="{C089881B-CEE5-4281-A1CE-0D7D2A43AB12}"/>
    <cellStyle name="Normal 43 2 2 2 2 2 2 4 2" xfId="51610" xr:uid="{8A5F7F61-DC96-461D-BAD3-5AADA58FBC68}"/>
    <cellStyle name="Normal 43 2 2 2 2 2 2 4 3" xfId="36385" xr:uid="{911D6FDC-4497-4427-9334-8981EB72558C}"/>
    <cellStyle name="Normal 43 2 2 2 2 2 2 5" xfId="16276" xr:uid="{56935D5A-5ACA-47D5-B5AB-6A66DAF63842}"/>
    <cellStyle name="Normal 43 2 2 2 2 2 2 5 2" xfId="46593" xr:uid="{2D818C48-3B7F-4F1E-8F7F-3565D56D547B}"/>
    <cellStyle name="Normal 43 2 2 2 2 2 2 5 3" xfId="31368" xr:uid="{63849269-EA57-46DE-8C99-B6F1C5338FFC}"/>
    <cellStyle name="Normal 43 2 2 2 2 2 2 6" xfId="41581" xr:uid="{1806C92F-3B33-4783-82F3-4EE4488510A4}"/>
    <cellStyle name="Normal 43 2 2 2 2 2 2 7" xfId="26355" xr:uid="{AF68A934-70E2-49FF-AA27-051441C2FA59}"/>
    <cellStyle name="Normal 43 2 2 2 2 2 3" xfId="12078" xr:uid="{A6757A11-DC52-4135-A214-3DD61D4E1474}"/>
    <cellStyle name="Normal 43 2 2 2 2 2 3 2" xfId="22131" xr:uid="{9D5C0A20-AA9E-4ACB-BC27-CC7F85CC3ABF}"/>
    <cellStyle name="Normal 43 2 2 2 2 2 3 2 2" xfId="52445" xr:uid="{E2A768E6-4F19-440C-9955-6E39AF9C2DC0}"/>
    <cellStyle name="Normal 43 2 2 2 2 2 3 2 3" xfId="37220" xr:uid="{25BAF783-202F-46E1-AA38-1BF8EB21E743}"/>
    <cellStyle name="Normal 43 2 2 2 2 2 3 3" xfId="17112" xr:uid="{FE59103F-008D-4887-91C6-4EF005DF12A5}"/>
    <cellStyle name="Normal 43 2 2 2 2 2 3 3 2" xfId="47428" xr:uid="{0A866832-FC31-435E-AE1B-D2C7D9F06303}"/>
    <cellStyle name="Normal 43 2 2 2 2 2 3 3 3" xfId="32203" xr:uid="{7DE1041F-0C01-4C5D-8334-F0C069042B1C}"/>
    <cellStyle name="Normal 43 2 2 2 2 2 3 4" xfId="42415" xr:uid="{155CA559-0490-4DCD-9883-6BF1042F60BB}"/>
    <cellStyle name="Normal 43 2 2 2 2 2 3 5" xfId="27190" xr:uid="{3DEE9046-3C6A-4BFA-94EF-F247CA0DB8BF}"/>
    <cellStyle name="Normal 43 2 2 2 2 2 4" xfId="13759" xr:uid="{A5517F8A-7A3F-46F2-9379-BFB9A38C0016}"/>
    <cellStyle name="Normal 43 2 2 2 2 2 4 2" xfId="23802" xr:uid="{D4F06F75-0F51-4658-AB38-A93EC1540342}"/>
    <cellStyle name="Normal 43 2 2 2 2 2 4 2 2" xfId="54116" xr:uid="{F723B322-F48A-4835-B88A-F0462CE793AC}"/>
    <cellStyle name="Normal 43 2 2 2 2 2 4 2 3" xfId="38891" xr:uid="{29FB822C-C538-4C1F-AC0D-A2DF3CB20961}"/>
    <cellStyle name="Normal 43 2 2 2 2 2 4 3" xfId="18783" xr:uid="{C1BFD9A3-9284-4A07-8E54-40B0C4B276C2}"/>
    <cellStyle name="Normal 43 2 2 2 2 2 4 3 2" xfId="49099" xr:uid="{C9F36F9E-0F87-49DF-9AAC-D0D05D4B4DED}"/>
    <cellStyle name="Normal 43 2 2 2 2 2 4 3 3" xfId="33874" xr:uid="{85EF972B-A921-4AD7-9C66-FDBFB8552A8B}"/>
    <cellStyle name="Normal 43 2 2 2 2 2 4 4" xfId="44086" xr:uid="{C5B0ADED-3D84-4CF8-AAA9-93C3A881E879}"/>
    <cellStyle name="Normal 43 2 2 2 2 2 4 5" xfId="28861" xr:uid="{8CB805AD-6786-4D13-92C4-C59AE6C61D3E}"/>
    <cellStyle name="Normal 43 2 2 2 2 2 5" xfId="20460" xr:uid="{C6B4EE2B-3109-46B3-AB3C-010E4AF373BC}"/>
    <cellStyle name="Normal 43 2 2 2 2 2 5 2" xfId="50774" xr:uid="{8CD75151-F3C9-4424-9338-ECBDB68ADA1D}"/>
    <cellStyle name="Normal 43 2 2 2 2 2 5 3" xfId="35549" xr:uid="{302574A0-37E2-40E5-906C-8A14C76E6A32}"/>
    <cellStyle name="Normal 43 2 2 2 2 2 6" xfId="15440" xr:uid="{0BA06E32-9E3C-4DED-AF08-310E9E14ED14}"/>
    <cellStyle name="Normal 43 2 2 2 2 2 6 2" xfId="45757" xr:uid="{12C00291-0160-47DC-A61E-9B42D19E01A8}"/>
    <cellStyle name="Normal 43 2 2 2 2 2 6 3" xfId="30532" xr:uid="{D4113FA7-D670-48F6-8AB9-1DE22457D0B7}"/>
    <cellStyle name="Normal 43 2 2 2 2 2 7" xfId="40745" xr:uid="{2F582B32-8A3D-444B-BD42-E76CFE58654D}"/>
    <cellStyle name="Normal 43 2 2 2 2 2 8" xfId="25519" xr:uid="{2C103611-495B-41BB-811A-D7EC678CDB09}"/>
    <cellStyle name="Normal 43 2 2 2 2 3" xfId="10810" xr:uid="{69C698E3-F8D6-4AB5-BDFF-8C4A80B70566}"/>
    <cellStyle name="Normal 43 2 2 2 2 3 2" xfId="12497" xr:uid="{F73B4B1A-97DC-4DCD-9881-19C20A8B6104}"/>
    <cellStyle name="Normal 43 2 2 2 2 3 2 2" xfId="22549" xr:uid="{C8494B57-9BE1-4C01-8948-6F0601AA0D64}"/>
    <cellStyle name="Normal 43 2 2 2 2 3 2 2 2" xfId="52863" xr:uid="{600AF883-CBDD-4F64-8ED0-868A56FF8200}"/>
    <cellStyle name="Normal 43 2 2 2 2 3 2 2 3" xfId="37638" xr:uid="{E8BDA574-0557-4A3E-883F-F2DFF47F3A90}"/>
    <cellStyle name="Normal 43 2 2 2 2 3 2 3" xfId="17530" xr:uid="{17F708E6-D9F9-45BC-8D66-DC77F0DB084E}"/>
    <cellStyle name="Normal 43 2 2 2 2 3 2 3 2" xfId="47846" xr:uid="{B835459E-E625-48A6-AC1A-FC53B5EB9992}"/>
    <cellStyle name="Normal 43 2 2 2 2 3 2 3 3" xfId="32621" xr:uid="{D2BCD345-5CAA-4181-9BFD-1925626DEE2A}"/>
    <cellStyle name="Normal 43 2 2 2 2 3 2 4" xfId="42833" xr:uid="{4D6AF766-4462-41B5-8ACF-C84166685617}"/>
    <cellStyle name="Normal 43 2 2 2 2 3 2 5" xfId="27608" xr:uid="{0D41FF52-1B87-4C01-BC02-CDAFCD1ABB1D}"/>
    <cellStyle name="Normal 43 2 2 2 2 3 3" xfId="14177" xr:uid="{257DDAA1-8366-4F87-AE47-4909B448D12C}"/>
    <cellStyle name="Normal 43 2 2 2 2 3 3 2" xfId="24220" xr:uid="{6F415BE3-45CC-4288-BC10-99083021DE3A}"/>
    <cellStyle name="Normal 43 2 2 2 2 3 3 2 2" xfId="54534" xr:uid="{B9A966E0-CE0F-44A7-B447-C74419629A2F}"/>
    <cellStyle name="Normal 43 2 2 2 2 3 3 2 3" xfId="39309" xr:uid="{3E1DEAF9-5D2F-40B9-AA4D-B1124F7FAF63}"/>
    <cellStyle name="Normal 43 2 2 2 2 3 3 3" xfId="19201" xr:uid="{B8CACB76-21CB-406C-813D-96E884E6F55A}"/>
    <cellStyle name="Normal 43 2 2 2 2 3 3 3 2" xfId="49517" xr:uid="{5EFF9A92-3365-496A-98CD-700D9145F779}"/>
    <cellStyle name="Normal 43 2 2 2 2 3 3 3 3" xfId="34292" xr:uid="{42E07F84-0B95-47B3-9018-75A7530B700B}"/>
    <cellStyle name="Normal 43 2 2 2 2 3 3 4" xfId="44504" xr:uid="{62C0EE55-1977-43BC-9201-305332EEE6A0}"/>
    <cellStyle name="Normal 43 2 2 2 2 3 3 5" xfId="29279" xr:uid="{4A353236-6155-48A6-8DAC-E19C2A14C06E}"/>
    <cellStyle name="Normal 43 2 2 2 2 3 4" xfId="20878" xr:uid="{98581609-1B07-47CB-B65E-8E2D6427A53B}"/>
    <cellStyle name="Normal 43 2 2 2 2 3 4 2" xfId="51192" xr:uid="{7CEFA3EC-F36C-46E3-93C2-2E6F52440545}"/>
    <cellStyle name="Normal 43 2 2 2 2 3 4 3" xfId="35967" xr:uid="{5F2EB70F-FD8C-461A-A901-5A3123D109AE}"/>
    <cellStyle name="Normal 43 2 2 2 2 3 5" xfId="15858" xr:uid="{C40A62FD-BA5A-4E7E-8AA7-6260147FA2C5}"/>
    <cellStyle name="Normal 43 2 2 2 2 3 5 2" xfId="46175" xr:uid="{D069FC57-71BA-4CAE-897A-D0947EF3329C}"/>
    <cellStyle name="Normal 43 2 2 2 2 3 5 3" xfId="30950" xr:uid="{C73A5033-1589-4772-8DD6-BB4261AAF757}"/>
    <cellStyle name="Normal 43 2 2 2 2 3 6" xfId="41163" xr:uid="{A8EF0E5A-EF70-4A39-B4B2-9105CCF2C9F0}"/>
    <cellStyle name="Normal 43 2 2 2 2 3 7" xfId="25937" xr:uid="{4A2359F2-483A-435E-A24E-925FEF9A1BB4}"/>
    <cellStyle name="Normal 43 2 2 2 2 4" xfId="11660" xr:uid="{B6310FFE-92AB-4FAA-8E4E-88005B4A4415}"/>
    <cellStyle name="Normal 43 2 2 2 2 4 2" xfId="21713" xr:uid="{9ED6439B-E1AB-4612-A2DE-003FD528741A}"/>
    <cellStyle name="Normal 43 2 2 2 2 4 2 2" xfId="52027" xr:uid="{0D079872-0705-478E-8BB1-842CBC33C7B7}"/>
    <cellStyle name="Normal 43 2 2 2 2 4 2 3" xfId="36802" xr:uid="{B7A14D26-B632-4628-A84A-2F5AD93F068F}"/>
    <cellStyle name="Normal 43 2 2 2 2 4 3" xfId="16694" xr:uid="{29D9C9EE-AD81-40B3-9764-8B4E6C72DE94}"/>
    <cellStyle name="Normal 43 2 2 2 2 4 3 2" xfId="47010" xr:uid="{E1172CC7-45AB-4687-8CEC-4DB731D6D80B}"/>
    <cellStyle name="Normal 43 2 2 2 2 4 3 3" xfId="31785" xr:uid="{B26689D6-3DAB-4D5E-8BDB-8E456BDFA61C}"/>
    <cellStyle name="Normal 43 2 2 2 2 4 4" xfId="41997" xr:uid="{6C48541D-6699-45B5-A30F-7AD5AA93C94E}"/>
    <cellStyle name="Normal 43 2 2 2 2 4 5" xfId="26772" xr:uid="{E62CA9E6-F36E-47E7-9F31-815B25018113}"/>
    <cellStyle name="Normal 43 2 2 2 2 5" xfId="13341" xr:uid="{C87C1D8B-163B-41D1-B2E0-ABD7070869F4}"/>
    <cellStyle name="Normal 43 2 2 2 2 5 2" xfId="23384" xr:uid="{BD6C752D-8382-4CCB-B7E1-9371080BDE28}"/>
    <cellStyle name="Normal 43 2 2 2 2 5 2 2" xfId="53698" xr:uid="{14B95720-D193-4495-88B6-C5D42B26DCAD}"/>
    <cellStyle name="Normal 43 2 2 2 2 5 2 3" xfId="38473" xr:uid="{33723D7A-200F-4E9D-96A4-25820C047E90}"/>
    <cellStyle name="Normal 43 2 2 2 2 5 3" xfId="18365" xr:uid="{826C0455-5375-42B1-878D-9392D8372B87}"/>
    <cellStyle name="Normal 43 2 2 2 2 5 3 2" xfId="48681" xr:uid="{EA4D9FCD-1317-4EEB-851D-46B28402956E}"/>
    <cellStyle name="Normal 43 2 2 2 2 5 3 3" xfId="33456" xr:uid="{220A2555-FFE6-458D-871C-33FB736B4AB4}"/>
    <cellStyle name="Normal 43 2 2 2 2 5 4" xfId="43668" xr:uid="{53420003-4C37-4C1A-9318-0BB7DCDAD2A5}"/>
    <cellStyle name="Normal 43 2 2 2 2 5 5" xfId="28443" xr:uid="{C2F7EE6F-DA4A-4E85-977F-D6EAADE207C6}"/>
    <cellStyle name="Normal 43 2 2 2 2 6" xfId="20042" xr:uid="{D54BE912-1CF1-4501-9D76-E43C5AE2D8B0}"/>
    <cellStyle name="Normal 43 2 2 2 2 6 2" xfId="50356" xr:uid="{75A66945-1E54-4BB4-ACCF-A57EC1B5D330}"/>
    <cellStyle name="Normal 43 2 2 2 2 6 3" xfId="35131" xr:uid="{19879334-EA00-4348-B0B3-7FD50E0F67B4}"/>
    <cellStyle name="Normal 43 2 2 2 2 7" xfId="15022" xr:uid="{3B99DA61-A6E0-4AD5-A84F-D81D2122DD3E}"/>
    <cellStyle name="Normal 43 2 2 2 2 7 2" xfId="45339" xr:uid="{4AFAAE89-9D51-4E08-8B88-166E508786ED}"/>
    <cellStyle name="Normal 43 2 2 2 2 7 3" xfId="30114" xr:uid="{696D77F5-CFE8-43A3-A6F0-E5448282719F}"/>
    <cellStyle name="Normal 43 2 2 2 2 8" xfId="40327" xr:uid="{79E20ECC-51F5-488A-9D79-C59BC352531B}"/>
    <cellStyle name="Normal 43 2 2 2 2 9" xfId="25101" xr:uid="{7581B10B-38DD-49E5-8D8B-CB894C6608AB}"/>
    <cellStyle name="Normal 43 2 2 2 3" xfId="10182" xr:uid="{5CCBE449-DEE8-4288-B732-3C7064764D21}"/>
    <cellStyle name="Normal 43 2 2 2 3 2" xfId="11020" xr:uid="{C916D1D5-5691-478B-BD4C-90E11106CDB6}"/>
    <cellStyle name="Normal 43 2 2 2 3 2 2" xfId="12707" xr:uid="{BDBBF3D6-4468-4647-906B-C75624A6C489}"/>
    <cellStyle name="Normal 43 2 2 2 3 2 2 2" xfId="22759" xr:uid="{22D6CDF3-2398-43AA-93FD-FB9BA92B3253}"/>
    <cellStyle name="Normal 43 2 2 2 3 2 2 2 2" xfId="53073" xr:uid="{A7D4DF12-5219-4B96-A71C-D119E5F40A49}"/>
    <cellStyle name="Normal 43 2 2 2 3 2 2 2 3" xfId="37848" xr:uid="{E5E6A23E-63ED-492A-9E98-737FAE03CD29}"/>
    <cellStyle name="Normal 43 2 2 2 3 2 2 3" xfId="17740" xr:uid="{1CE909BB-4047-4914-8FF7-F4DD5B142F45}"/>
    <cellStyle name="Normal 43 2 2 2 3 2 2 3 2" xfId="48056" xr:uid="{9B077F9C-C0D3-42D2-A4BA-2B1293C4E6B9}"/>
    <cellStyle name="Normal 43 2 2 2 3 2 2 3 3" xfId="32831" xr:uid="{9C99C0C5-1A2C-4746-85BA-14C1D90182B1}"/>
    <cellStyle name="Normal 43 2 2 2 3 2 2 4" xfId="43043" xr:uid="{34853403-882D-494C-87A1-7BED7C7EAC1E}"/>
    <cellStyle name="Normal 43 2 2 2 3 2 2 5" xfId="27818" xr:uid="{2771339B-14B2-448E-8B14-A7412211EDB0}"/>
    <cellStyle name="Normal 43 2 2 2 3 2 3" xfId="14387" xr:uid="{C1DB6491-C96C-4802-A495-FABB9CFF8921}"/>
    <cellStyle name="Normal 43 2 2 2 3 2 3 2" xfId="24430" xr:uid="{1B13E7B7-1C59-4B66-A05F-5511ABA75E49}"/>
    <cellStyle name="Normal 43 2 2 2 3 2 3 2 2" xfId="54744" xr:uid="{24BFD173-2403-4275-9FD7-1D92B8D7D417}"/>
    <cellStyle name="Normal 43 2 2 2 3 2 3 2 3" xfId="39519" xr:uid="{24130279-39C2-43AB-8F6D-14515E657A48}"/>
    <cellStyle name="Normal 43 2 2 2 3 2 3 3" xfId="19411" xr:uid="{8F49C5D0-56CE-4EBC-B230-2927A8BF9717}"/>
    <cellStyle name="Normal 43 2 2 2 3 2 3 3 2" xfId="49727" xr:uid="{F452CCA1-FAB5-4F97-BCD0-C920B13EE9FC}"/>
    <cellStyle name="Normal 43 2 2 2 3 2 3 3 3" xfId="34502" xr:uid="{CC14E789-05F2-4144-80D3-DF9CB82BA18C}"/>
    <cellStyle name="Normal 43 2 2 2 3 2 3 4" xfId="44714" xr:uid="{C55252DF-6A45-42C4-9921-11037A6E1D14}"/>
    <cellStyle name="Normal 43 2 2 2 3 2 3 5" xfId="29489" xr:uid="{3B3CFA38-AA9D-457B-85AD-FB8AF961E65E}"/>
    <cellStyle name="Normal 43 2 2 2 3 2 4" xfId="21088" xr:uid="{BE73A058-F238-4FB1-8175-EDDA93379C45}"/>
    <cellStyle name="Normal 43 2 2 2 3 2 4 2" xfId="51402" xr:uid="{7C63EA8B-A75B-447B-BADC-C657C625C395}"/>
    <cellStyle name="Normal 43 2 2 2 3 2 4 3" xfId="36177" xr:uid="{D45C25E6-5022-4E33-BF70-B1147C64EADF}"/>
    <cellStyle name="Normal 43 2 2 2 3 2 5" xfId="16068" xr:uid="{339D8E88-A30F-4493-8635-91E288A267CD}"/>
    <cellStyle name="Normal 43 2 2 2 3 2 5 2" xfId="46385" xr:uid="{96452D50-5084-4C8D-B989-C11C5C0D6A8B}"/>
    <cellStyle name="Normal 43 2 2 2 3 2 5 3" xfId="31160" xr:uid="{B5AEB36C-D6D3-45F6-9929-08309F810D03}"/>
    <cellStyle name="Normal 43 2 2 2 3 2 6" xfId="41373" xr:uid="{65384DAF-19A3-448F-9AEE-16F540F7F127}"/>
    <cellStyle name="Normal 43 2 2 2 3 2 7" xfId="26147" xr:uid="{87CE7033-A76B-4D42-A2C6-88DBC2900A90}"/>
    <cellStyle name="Normal 43 2 2 2 3 3" xfId="11870" xr:uid="{745EC43A-33D2-48FE-88DD-D28DA0B8D435}"/>
    <cellStyle name="Normal 43 2 2 2 3 3 2" xfId="21923" xr:uid="{D3077117-4FA7-42B1-9E50-956F6B9746AB}"/>
    <cellStyle name="Normal 43 2 2 2 3 3 2 2" xfId="52237" xr:uid="{85F67064-BAD9-4583-B481-0AAD892F1163}"/>
    <cellStyle name="Normal 43 2 2 2 3 3 2 3" xfId="37012" xr:uid="{09D357E4-2102-4182-90A9-F503BC3CCF5D}"/>
    <cellStyle name="Normal 43 2 2 2 3 3 3" xfId="16904" xr:uid="{9C564835-EF80-49FA-B3B1-0EE88858B10F}"/>
    <cellStyle name="Normal 43 2 2 2 3 3 3 2" xfId="47220" xr:uid="{9718AEEB-AC19-465B-8A5A-2B604B05028B}"/>
    <cellStyle name="Normal 43 2 2 2 3 3 3 3" xfId="31995" xr:uid="{D11D47E3-6BDF-4146-B2C0-C6E2E0EC9F69}"/>
    <cellStyle name="Normal 43 2 2 2 3 3 4" xfId="42207" xr:uid="{3A9451F7-7F0D-4227-882C-4D1F6C8B72C1}"/>
    <cellStyle name="Normal 43 2 2 2 3 3 5" xfId="26982" xr:uid="{017E55CD-CF80-4722-BC34-B86774A51049}"/>
    <cellStyle name="Normal 43 2 2 2 3 4" xfId="13551" xr:uid="{D4D325B4-B472-4446-BF69-C65A1F25A696}"/>
    <cellStyle name="Normal 43 2 2 2 3 4 2" xfId="23594" xr:uid="{05FA20BA-FB0C-4A60-B9B8-21C673B747D1}"/>
    <cellStyle name="Normal 43 2 2 2 3 4 2 2" xfId="53908" xr:uid="{E760838B-0851-44CB-9E48-0AF227BA5D9A}"/>
    <cellStyle name="Normal 43 2 2 2 3 4 2 3" xfId="38683" xr:uid="{2AFA3325-A01C-4B80-A665-64633F5EA86A}"/>
    <cellStyle name="Normal 43 2 2 2 3 4 3" xfId="18575" xr:uid="{053B83B2-82E9-4B7B-B8FB-D01CF9DEFC63}"/>
    <cellStyle name="Normal 43 2 2 2 3 4 3 2" xfId="48891" xr:uid="{FD0FA560-7978-47BD-9313-5B324759900E}"/>
    <cellStyle name="Normal 43 2 2 2 3 4 3 3" xfId="33666" xr:uid="{5A9A2514-543E-41D3-9EE0-9956D48C7D26}"/>
    <cellStyle name="Normal 43 2 2 2 3 4 4" xfId="43878" xr:uid="{A3521A87-DF8A-4B31-9C7A-B845E1A65787}"/>
    <cellStyle name="Normal 43 2 2 2 3 4 5" xfId="28653" xr:uid="{46A55A76-AAB7-4CE0-BD4B-B72BDE6FF0F8}"/>
    <cellStyle name="Normal 43 2 2 2 3 5" xfId="20252" xr:uid="{38BA72F5-BB11-4D04-B8DB-B4856D9A8783}"/>
    <cellStyle name="Normal 43 2 2 2 3 5 2" xfId="50566" xr:uid="{B61E77A7-8C04-4329-AA57-B7793025EDCE}"/>
    <cellStyle name="Normal 43 2 2 2 3 5 3" xfId="35341" xr:uid="{C6E2E16E-19F6-4EA4-9209-8284DF9BDD23}"/>
    <cellStyle name="Normal 43 2 2 2 3 6" xfId="15232" xr:uid="{85A2EA41-706D-4261-A8AB-80462901D717}"/>
    <cellStyle name="Normal 43 2 2 2 3 6 2" xfId="45549" xr:uid="{4374D8C2-9418-4FAE-A9B1-9162E6504DE4}"/>
    <cellStyle name="Normal 43 2 2 2 3 6 3" xfId="30324" xr:uid="{656A3197-CC8A-4C04-8577-2669C8564548}"/>
    <cellStyle name="Normal 43 2 2 2 3 7" xfId="40537" xr:uid="{B0995910-60BA-4672-855F-C2A54CCF4F60}"/>
    <cellStyle name="Normal 43 2 2 2 3 8" xfId="25311" xr:uid="{53A7A57B-B3B3-42DF-987D-40A5F5BF366E}"/>
    <cellStyle name="Normal 43 2 2 2 4" xfId="10602" xr:uid="{4ED9E5E7-5E92-47F2-A871-A62EC7099D15}"/>
    <cellStyle name="Normal 43 2 2 2 4 2" xfId="12289" xr:uid="{9CE5EB15-09F9-496A-ABB0-6F42B7C3CE58}"/>
    <cellStyle name="Normal 43 2 2 2 4 2 2" xfId="22341" xr:uid="{F4BB16EA-2C09-4FC8-96BE-00FCFC81B791}"/>
    <cellStyle name="Normal 43 2 2 2 4 2 2 2" xfId="52655" xr:uid="{B2079A28-DDF4-4DF5-9470-C28A8B77CF65}"/>
    <cellStyle name="Normal 43 2 2 2 4 2 2 3" xfId="37430" xr:uid="{E1F0BCE9-2FA3-48B1-B7E8-A75A1D1D94A9}"/>
    <cellStyle name="Normal 43 2 2 2 4 2 3" xfId="17322" xr:uid="{A335B6CB-DB96-4214-BC24-FF07C683A01E}"/>
    <cellStyle name="Normal 43 2 2 2 4 2 3 2" xfId="47638" xr:uid="{9A8A5D7A-7695-4677-AC7A-EEE2EE397CE1}"/>
    <cellStyle name="Normal 43 2 2 2 4 2 3 3" xfId="32413" xr:uid="{8ED42447-BA65-42DA-95B2-808A80CE32D6}"/>
    <cellStyle name="Normal 43 2 2 2 4 2 4" xfId="42625" xr:uid="{356B7E8B-89DF-4245-A098-89A51DEB2B2F}"/>
    <cellStyle name="Normal 43 2 2 2 4 2 5" xfId="27400" xr:uid="{65A83370-FCF0-48D2-A740-F8868FAE8B5C}"/>
    <cellStyle name="Normal 43 2 2 2 4 3" xfId="13969" xr:uid="{9F6B0F56-3897-4571-9AF7-BC15897A0BFE}"/>
    <cellStyle name="Normal 43 2 2 2 4 3 2" xfId="24012" xr:uid="{5B0E72A5-9668-41C4-84A0-CD0A03A139ED}"/>
    <cellStyle name="Normal 43 2 2 2 4 3 2 2" xfId="54326" xr:uid="{20464916-4CE9-4324-BEE4-17BF32602191}"/>
    <cellStyle name="Normal 43 2 2 2 4 3 2 3" xfId="39101" xr:uid="{185331DD-7097-4FA9-BD8F-5BE17ED34CCF}"/>
    <cellStyle name="Normal 43 2 2 2 4 3 3" xfId="18993" xr:uid="{200AF9B3-4ACA-40D8-AD78-80FAC4965C94}"/>
    <cellStyle name="Normal 43 2 2 2 4 3 3 2" xfId="49309" xr:uid="{495FF347-D427-48F8-A3B7-69FF7ED7D1B8}"/>
    <cellStyle name="Normal 43 2 2 2 4 3 3 3" xfId="34084" xr:uid="{A5F9ABA9-D20E-4DDE-90CB-1C8F6439FCB0}"/>
    <cellStyle name="Normal 43 2 2 2 4 3 4" xfId="44296" xr:uid="{F79EDAD3-078B-4010-9C49-AD8248C2FE9C}"/>
    <cellStyle name="Normal 43 2 2 2 4 3 5" xfId="29071" xr:uid="{8B2798B4-C9F6-4326-8035-58B3E1600F03}"/>
    <cellStyle name="Normal 43 2 2 2 4 4" xfId="20670" xr:uid="{76FB10BF-BE5E-4455-950B-8867999403CE}"/>
    <cellStyle name="Normal 43 2 2 2 4 4 2" xfId="50984" xr:uid="{D3D7A45B-24D2-42A4-8F09-4B11F440FC6F}"/>
    <cellStyle name="Normal 43 2 2 2 4 4 3" xfId="35759" xr:uid="{7EF8FD3F-461C-4385-9D29-23B66DFB8D09}"/>
    <cellStyle name="Normal 43 2 2 2 4 5" xfId="15650" xr:uid="{1BDC3820-F0A6-4625-9CDD-51BD6672FF58}"/>
    <cellStyle name="Normal 43 2 2 2 4 5 2" xfId="45967" xr:uid="{14F44780-D26A-49B8-A846-651059A727C0}"/>
    <cellStyle name="Normal 43 2 2 2 4 5 3" xfId="30742" xr:uid="{A91DFDD0-B4E9-4007-938E-66FD82D5258F}"/>
    <cellStyle name="Normal 43 2 2 2 4 6" xfId="40955" xr:uid="{CCDF2A88-5B48-4D1C-BD2F-796CC18F7C7F}"/>
    <cellStyle name="Normal 43 2 2 2 4 7" xfId="25729" xr:uid="{59E8504C-EC8A-43CD-B7FB-49A5820A0CF6}"/>
    <cellStyle name="Normal 43 2 2 2 5" xfId="11452" xr:uid="{3E54BFD0-A5C7-4DD2-A8DA-AE286A4187D9}"/>
    <cellStyle name="Normal 43 2 2 2 5 2" xfId="21505" xr:uid="{01216E5C-984B-4CC4-9EF5-3BAA1721AEE3}"/>
    <cellStyle name="Normal 43 2 2 2 5 2 2" xfId="51819" xr:uid="{51DF6BD2-BC81-4249-897D-54F5A1D924B8}"/>
    <cellStyle name="Normal 43 2 2 2 5 2 3" xfId="36594" xr:uid="{7178B91C-01CA-4015-A047-00DF7DCBF889}"/>
    <cellStyle name="Normal 43 2 2 2 5 3" xfId="16486" xr:uid="{93DC37AE-E1FC-4366-BA49-F3EF3D2C941D}"/>
    <cellStyle name="Normal 43 2 2 2 5 3 2" xfId="46802" xr:uid="{2A7F5A3D-7626-4FA5-BD5A-9732E3DCE23A}"/>
    <cellStyle name="Normal 43 2 2 2 5 3 3" xfId="31577" xr:uid="{4BD7AA34-AC7D-4524-B630-2EC3B396D020}"/>
    <cellStyle name="Normal 43 2 2 2 5 4" xfId="41789" xr:uid="{439B2A34-17B6-4A0C-B557-9DF168725AA9}"/>
    <cellStyle name="Normal 43 2 2 2 5 5" xfId="26564" xr:uid="{11023795-1585-4AE3-84B0-4B9DE3C2C62D}"/>
    <cellStyle name="Normal 43 2 2 2 6" xfId="13133" xr:uid="{64B786B6-387A-4643-BFCE-6BBD8900D1DE}"/>
    <cellStyle name="Normal 43 2 2 2 6 2" xfId="23176" xr:uid="{38FC45AE-F584-4193-A784-D164BE0B66D2}"/>
    <cellStyle name="Normal 43 2 2 2 6 2 2" xfId="53490" xr:uid="{686A4235-3DE5-4100-B863-00B822114483}"/>
    <cellStyle name="Normal 43 2 2 2 6 2 3" xfId="38265" xr:uid="{944C313C-E4F9-408E-AE15-E24D33921409}"/>
    <cellStyle name="Normal 43 2 2 2 6 3" xfId="18157" xr:uid="{091666C9-49AF-43D4-B868-F70D682BAAB2}"/>
    <cellStyle name="Normal 43 2 2 2 6 3 2" xfId="48473" xr:uid="{DD18DB0E-9260-4270-8D1B-DA2D2377FBA0}"/>
    <cellStyle name="Normal 43 2 2 2 6 3 3" xfId="33248" xr:uid="{B4D71385-E8FE-4173-B6ED-5AC61B938F4E}"/>
    <cellStyle name="Normal 43 2 2 2 6 4" xfId="43460" xr:uid="{65DB0AAE-770A-4B8D-BEC7-5FB205EB66C9}"/>
    <cellStyle name="Normal 43 2 2 2 6 5" xfId="28235" xr:uid="{A9F4F9BB-35BF-49B2-A14C-4F247D3C8A18}"/>
    <cellStyle name="Normal 43 2 2 2 7" xfId="19834" xr:uid="{9C395068-A7B5-488B-BAA7-BD13ED8E3ECA}"/>
    <cellStyle name="Normal 43 2 2 2 7 2" xfId="50148" xr:uid="{F093E03A-A79A-4553-BBF4-BB74F6D7E3FC}"/>
    <cellStyle name="Normal 43 2 2 2 7 3" xfId="34923" xr:uid="{B2D5F7B0-8308-48C5-8E76-B4ED408012CC}"/>
    <cellStyle name="Normal 43 2 2 2 8" xfId="14814" xr:uid="{BE2F373A-D89E-4455-B45E-EFAA742B3145}"/>
    <cellStyle name="Normal 43 2 2 2 8 2" xfId="45131" xr:uid="{7108FB40-D6FE-49BE-8B31-60CAD7CCC47E}"/>
    <cellStyle name="Normal 43 2 2 2 8 3" xfId="29906" xr:uid="{0978ED81-D214-4AED-A7FC-90DB6E3F687A}"/>
    <cellStyle name="Normal 43 2 2 2 9" xfId="40119" xr:uid="{CB9E5489-F22D-40BF-8C45-FFD0AAE8BF5B}"/>
    <cellStyle name="Normal 43 2 2 3" xfId="9866" xr:uid="{CF25D27B-5956-49DA-9480-C47207C69BDE}"/>
    <cellStyle name="Normal 43 2 2 3 2" xfId="10286" xr:uid="{1366E37B-4932-4F92-AFED-03D6883E0DF2}"/>
    <cellStyle name="Normal 43 2 2 3 2 2" xfId="11124" xr:uid="{13E4B220-C970-4DFD-8F0D-0FD7B0FBB3BC}"/>
    <cellStyle name="Normal 43 2 2 3 2 2 2" xfId="12811" xr:uid="{80C74A62-5117-4EDF-8EC6-01183ACD42F3}"/>
    <cellStyle name="Normal 43 2 2 3 2 2 2 2" xfId="22863" xr:uid="{0EA5B71E-64F3-4EE0-95EB-ACA3332CCF7E}"/>
    <cellStyle name="Normal 43 2 2 3 2 2 2 2 2" xfId="53177" xr:uid="{D40BE57F-E58E-4690-B549-EF93DD8B79D4}"/>
    <cellStyle name="Normal 43 2 2 3 2 2 2 2 3" xfId="37952" xr:uid="{A5BA5663-0D03-4A96-9295-7A4BC08FA097}"/>
    <cellStyle name="Normal 43 2 2 3 2 2 2 3" xfId="17844" xr:uid="{2FF68C29-0E44-4208-89B7-47AD3C9DF276}"/>
    <cellStyle name="Normal 43 2 2 3 2 2 2 3 2" xfId="48160" xr:uid="{5D827480-217E-49D7-A8DA-513D6B94C833}"/>
    <cellStyle name="Normal 43 2 2 3 2 2 2 3 3" xfId="32935" xr:uid="{1A5A26D9-736A-4A1B-8C68-20894B5FB108}"/>
    <cellStyle name="Normal 43 2 2 3 2 2 2 4" xfId="43147" xr:uid="{F2F00A94-8661-4623-B22C-76E78446E6DB}"/>
    <cellStyle name="Normal 43 2 2 3 2 2 2 5" xfId="27922" xr:uid="{AE4335B7-44D9-4B05-824F-1F6CC6A54AC4}"/>
    <cellStyle name="Normal 43 2 2 3 2 2 3" xfId="14491" xr:uid="{81F78C7F-3E98-4982-9D6E-CF17D7DF12E5}"/>
    <cellStyle name="Normal 43 2 2 3 2 2 3 2" xfId="24534" xr:uid="{79B10233-11FD-4140-BE9D-3672E2797A37}"/>
    <cellStyle name="Normal 43 2 2 3 2 2 3 2 2" xfId="54848" xr:uid="{71880667-B80F-407D-9756-2C888FD5428C}"/>
    <cellStyle name="Normal 43 2 2 3 2 2 3 2 3" xfId="39623" xr:uid="{DC41F5F4-01F7-4100-B151-F210AF62664A}"/>
    <cellStyle name="Normal 43 2 2 3 2 2 3 3" xfId="19515" xr:uid="{9637019F-56DD-4B5D-A5AF-2710AA1CD30A}"/>
    <cellStyle name="Normal 43 2 2 3 2 2 3 3 2" xfId="49831" xr:uid="{79B86BAA-9BCD-43C9-A7C5-2F3FEAC9FB3D}"/>
    <cellStyle name="Normal 43 2 2 3 2 2 3 3 3" xfId="34606" xr:uid="{27139B4F-0B74-4664-869F-103DDE91807C}"/>
    <cellStyle name="Normal 43 2 2 3 2 2 3 4" xfId="44818" xr:uid="{D88B25BF-FDED-432B-8C38-CC6539899066}"/>
    <cellStyle name="Normal 43 2 2 3 2 2 3 5" xfId="29593" xr:uid="{CDC9E6C8-F5EF-4F1E-A61C-0ED8FCC32439}"/>
    <cellStyle name="Normal 43 2 2 3 2 2 4" xfId="21192" xr:uid="{968CA841-30F3-4DC4-8BA6-B748ABB038F2}"/>
    <cellStyle name="Normal 43 2 2 3 2 2 4 2" xfId="51506" xr:uid="{31206180-4E72-44E5-8ACA-EF41545C3974}"/>
    <cellStyle name="Normal 43 2 2 3 2 2 4 3" xfId="36281" xr:uid="{9898FF0C-C5DA-4530-9D15-3990BD9F74B8}"/>
    <cellStyle name="Normal 43 2 2 3 2 2 5" xfId="16172" xr:uid="{84C76A9D-3FC2-49C8-95B8-F872D46E240A}"/>
    <cellStyle name="Normal 43 2 2 3 2 2 5 2" xfId="46489" xr:uid="{782B24E2-1C83-4DF0-914B-E35A570E832A}"/>
    <cellStyle name="Normal 43 2 2 3 2 2 5 3" xfId="31264" xr:uid="{081980A0-7E7B-4272-AF63-D1D15A38E426}"/>
    <cellStyle name="Normal 43 2 2 3 2 2 6" xfId="41477" xr:uid="{C5F05ABA-EFF0-4494-99F8-45890606AFA7}"/>
    <cellStyle name="Normal 43 2 2 3 2 2 7" xfId="26251" xr:uid="{38605BCB-DC11-40F9-9230-F1075E0C9C5A}"/>
    <cellStyle name="Normal 43 2 2 3 2 3" xfId="11974" xr:uid="{2B9718FE-40B7-40B1-8790-C09112BB4BA4}"/>
    <cellStyle name="Normal 43 2 2 3 2 3 2" xfId="22027" xr:uid="{F4440756-9741-4501-99F0-B179D709DFC0}"/>
    <cellStyle name="Normal 43 2 2 3 2 3 2 2" xfId="52341" xr:uid="{2EC1AFBF-BE26-4A0B-B40D-3C6C0A30875D}"/>
    <cellStyle name="Normal 43 2 2 3 2 3 2 3" xfId="37116" xr:uid="{BE04D519-E6A2-4B63-8E79-7CBA13C2BAE2}"/>
    <cellStyle name="Normal 43 2 2 3 2 3 3" xfId="17008" xr:uid="{0500833D-E674-46FA-9821-33CBE24A53B8}"/>
    <cellStyle name="Normal 43 2 2 3 2 3 3 2" xfId="47324" xr:uid="{A5B388F0-B488-494E-B04C-56184595B8F7}"/>
    <cellStyle name="Normal 43 2 2 3 2 3 3 3" xfId="32099" xr:uid="{9AE540A2-B8A6-4011-9CFE-A1C8A1D07384}"/>
    <cellStyle name="Normal 43 2 2 3 2 3 4" xfId="42311" xr:uid="{531350B4-49F0-49F0-88C9-8DA76830C0CC}"/>
    <cellStyle name="Normal 43 2 2 3 2 3 5" xfId="27086" xr:uid="{E592BE1C-4AC8-494F-933C-6DD9DABD2031}"/>
    <cellStyle name="Normal 43 2 2 3 2 4" xfId="13655" xr:uid="{9B01DB9E-B1B7-4196-ACF5-8967D023FDEE}"/>
    <cellStyle name="Normal 43 2 2 3 2 4 2" xfId="23698" xr:uid="{B9D4F206-1FF7-4CD4-91E6-8CA0A5D521B8}"/>
    <cellStyle name="Normal 43 2 2 3 2 4 2 2" xfId="54012" xr:uid="{24286B86-D577-4C79-84F8-27CF67170D43}"/>
    <cellStyle name="Normal 43 2 2 3 2 4 2 3" xfId="38787" xr:uid="{B229526E-5AF6-43FD-B249-593AFCAEA0F5}"/>
    <cellStyle name="Normal 43 2 2 3 2 4 3" xfId="18679" xr:uid="{09E145FB-4D88-411D-8272-4BCF4F96439E}"/>
    <cellStyle name="Normal 43 2 2 3 2 4 3 2" xfId="48995" xr:uid="{CF54104F-8C07-437E-BAE6-4F7834FB7493}"/>
    <cellStyle name="Normal 43 2 2 3 2 4 3 3" xfId="33770" xr:uid="{00F366E3-27EE-4671-AAB9-403637A8C536}"/>
    <cellStyle name="Normal 43 2 2 3 2 4 4" xfId="43982" xr:uid="{6FA6A34A-8982-4FEF-80AB-46DAF2ACC0E0}"/>
    <cellStyle name="Normal 43 2 2 3 2 4 5" xfId="28757" xr:uid="{0F7FC5B6-AED7-4185-A4EC-F8B0CE8B889A}"/>
    <cellStyle name="Normal 43 2 2 3 2 5" xfId="20356" xr:uid="{8D2CE835-DBE7-4A4F-B3F2-90AD4CF5C31B}"/>
    <cellStyle name="Normal 43 2 2 3 2 5 2" xfId="50670" xr:uid="{4C98940D-AF43-423E-8EA7-4EA6FC433C4F}"/>
    <cellStyle name="Normal 43 2 2 3 2 5 3" xfId="35445" xr:uid="{50EC46BB-479F-418D-AD14-AC80EEF64405}"/>
    <cellStyle name="Normal 43 2 2 3 2 6" xfId="15336" xr:uid="{5F5BD77F-CD2F-4DC1-A60E-42B0AD86F79B}"/>
    <cellStyle name="Normal 43 2 2 3 2 6 2" xfId="45653" xr:uid="{60A6D7FB-14E7-4BE2-BB14-380ECBCC55E2}"/>
    <cellStyle name="Normal 43 2 2 3 2 6 3" xfId="30428" xr:uid="{914E62B1-1718-4A4D-AE49-A59175813D04}"/>
    <cellStyle name="Normal 43 2 2 3 2 7" xfId="40641" xr:uid="{7FD1E2AC-1257-4A3A-BD0E-D59A93BC07E7}"/>
    <cellStyle name="Normal 43 2 2 3 2 8" xfId="25415" xr:uid="{6C420BF7-B2A1-435C-A74E-2B096FAD7BC2}"/>
    <cellStyle name="Normal 43 2 2 3 3" xfId="10706" xr:uid="{2A27FC3D-1B3B-4104-A857-BF718F802FC2}"/>
    <cellStyle name="Normal 43 2 2 3 3 2" xfId="12393" xr:uid="{45EDB8DF-CB28-4D63-85AF-EDBE7643CF20}"/>
    <cellStyle name="Normal 43 2 2 3 3 2 2" xfId="22445" xr:uid="{36537D4B-E440-49B6-8E7F-06E286268654}"/>
    <cellStyle name="Normal 43 2 2 3 3 2 2 2" xfId="52759" xr:uid="{8E49FDB1-8307-4279-A9EF-95F462417B6D}"/>
    <cellStyle name="Normal 43 2 2 3 3 2 2 3" xfId="37534" xr:uid="{F91A9756-3D56-45DD-AD69-1B30106C1600}"/>
    <cellStyle name="Normal 43 2 2 3 3 2 3" xfId="17426" xr:uid="{40BACC9B-FE02-4BAB-AFA7-9329D906C898}"/>
    <cellStyle name="Normal 43 2 2 3 3 2 3 2" xfId="47742" xr:uid="{2E8A4992-1592-4468-BCB3-F75DB8648A14}"/>
    <cellStyle name="Normal 43 2 2 3 3 2 3 3" xfId="32517" xr:uid="{5E9D3BF2-4F8E-4777-90FB-0B2E5444801D}"/>
    <cellStyle name="Normal 43 2 2 3 3 2 4" xfId="42729" xr:uid="{4255DAF1-EEBF-40C3-AC99-11023D49E39B}"/>
    <cellStyle name="Normal 43 2 2 3 3 2 5" xfId="27504" xr:uid="{9ECD2AD1-2655-415A-A7A6-1A82285D8056}"/>
    <cellStyle name="Normal 43 2 2 3 3 3" xfId="14073" xr:uid="{E6263284-4651-4672-83ED-B65F168C55B3}"/>
    <cellStyle name="Normal 43 2 2 3 3 3 2" xfId="24116" xr:uid="{15D83861-4491-4395-AD3B-323ED2EDBB5C}"/>
    <cellStyle name="Normal 43 2 2 3 3 3 2 2" xfId="54430" xr:uid="{77B2C07C-17A4-473B-98CB-E95CC9DBEBDD}"/>
    <cellStyle name="Normal 43 2 2 3 3 3 2 3" xfId="39205" xr:uid="{9F2E787B-9847-4D0C-AE1E-F77E92FBCD08}"/>
    <cellStyle name="Normal 43 2 2 3 3 3 3" xfId="19097" xr:uid="{20F8FFBF-BE30-4045-887E-790E80377A7B}"/>
    <cellStyle name="Normal 43 2 2 3 3 3 3 2" xfId="49413" xr:uid="{F0C16674-8533-4C02-BA35-2805834AC818}"/>
    <cellStyle name="Normal 43 2 2 3 3 3 3 3" xfId="34188" xr:uid="{78540170-973F-4AB5-A197-7D3C4FF142EF}"/>
    <cellStyle name="Normal 43 2 2 3 3 3 4" xfId="44400" xr:uid="{58BF54A8-00D1-46AF-9A4B-2C8C75F25678}"/>
    <cellStyle name="Normal 43 2 2 3 3 3 5" xfId="29175" xr:uid="{9DA05D53-F4C0-4F72-9EBB-4A96B1987B9C}"/>
    <cellStyle name="Normal 43 2 2 3 3 4" xfId="20774" xr:uid="{AA6F6118-8DEC-4B30-BA62-685CC46D938B}"/>
    <cellStyle name="Normal 43 2 2 3 3 4 2" xfId="51088" xr:uid="{8B03FB57-4ED2-4266-AF0E-209D922606A2}"/>
    <cellStyle name="Normal 43 2 2 3 3 4 3" xfId="35863" xr:uid="{A75240C3-0D4E-4EB6-8135-F2924E8AF5AD}"/>
    <cellStyle name="Normal 43 2 2 3 3 5" xfId="15754" xr:uid="{E6A94092-B584-4A5D-88A2-DF71E73F938D}"/>
    <cellStyle name="Normal 43 2 2 3 3 5 2" xfId="46071" xr:uid="{19024442-FCAF-4BBB-B7D6-4DF72A724878}"/>
    <cellStyle name="Normal 43 2 2 3 3 5 3" xfId="30846" xr:uid="{C1A1A3C4-4BC6-45EC-898C-E3B7F03FB4F1}"/>
    <cellStyle name="Normal 43 2 2 3 3 6" xfId="41059" xr:uid="{CFAA6B8B-09DA-4AE5-9B0E-D6C0478C39C4}"/>
    <cellStyle name="Normal 43 2 2 3 3 7" xfId="25833" xr:uid="{7B408E6F-E688-42F0-BFCD-55CD67B82590}"/>
    <cellStyle name="Normal 43 2 2 3 4" xfId="11556" xr:uid="{0B9926B6-8C0E-42FB-ABD7-46F4E0AE5B8A}"/>
    <cellStyle name="Normal 43 2 2 3 4 2" xfId="21609" xr:uid="{9F6AB931-1DFC-4A27-840B-18990651B37C}"/>
    <cellStyle name="Normal 43 2 2 3 4 2 2" xfId="51923" xr:uid="{8A5F9F03-3835-412B-BF16-65BA53126969}"/>
    <cellStyle name="Normal 43 2 2 3 4 2 3" xfId="36698" xr:uid="{DC77D8E8-6FB0-4CAF-B12D-3ED61B847182}"/>
    <cellStyle name="Normal 43 2 2 3 4 3" xfId="16590" xr:uid="{685F24E9-76FD-4E7D-A0B4-F38C5765DE20}"/>
    <cellStyle name="Normal 43 2 2 3 4 3 2" xfId="46906" xr:uid="{6931DC16-59C9-4A2A-9166-ECE83B6A85FF}"/>
    <cellStyle name="Normal 43 2 2 3 4 3 3" xfId="31681" xr:uid="{278AF002-5259-4784-897A-3F4E2E8BFC5B}"/>
    <cellStyle name="Normal 43 2 2 3 4 4" xfId="41893" xr:uid="{C828F851-CCC7-4EED-A6B2-0C6B292AE029}"/>
    <cellStyle name="Normal 43 2 2 3 4 5" xfId="26668" xr:uid="{38480888-BB58-4DA0-97E8-DA9FE7C744B1}"/>
    <cellStyle name="Normal 43 2 2 3 5" xfId="13237" xr:uid="{55E5D717-950C-4384-8062-F3B763AD4913}"/>
    <cellStyle name="Normal 43 2 2 3 5 2" xfId="23280" xr:uid="{E982FC91-2A4B-48F7-802D-476D6DBB01F0}"/>
    <cellStyle name="Normal 43 2 2 3 5 2 2" xfId="53594" xr:uid="{CFE5D0D0-F18B-4DDF-BAAC-FD82B1045B7D}"/>
    <cellStyle name="Normal 43 2 2 3 5 2 3" xfId="38369" xr:uid="{A043D2EA-A275-4C15-822B-9A4DC00972DC}"/>
    <cellStyle name="Normal 43 2 2 3 5 3" xfId="18261" xr:uid="{43507874-E1D7-419C-8DF2-8AC424449C99}"/>
    <cellStyle name="Normal 43 2 2 3 5 3 2" xfId="48577" xr:uid="{D81FA52E-347C-42AA-9D2A-6C1F691FE607}"/>
    <cellStyle name="Normal 43 2 2 3 5 3 3" xfId="33352" xr:uid="{BEC40B9E-F65B-4359-A6B7-E87DBDED192F}"/>
    <cellStyle name="Normal 43 2 2 3 5 4" xfId="43564" xr:uid="{7FB4D4C8-3062-4792-91BE-075AAEC9C558}"/>
    <cellStyle name="Normal 43 2 2 3 5 5" xfId="28339" xr:uid="{91386834-78AC-46CF-96E6-61F423C55F6D}"/>
    <cellStyle name="Normal 43 2 2 3 6" xfId="19938" xr:uid="{E1AE0B58-14CA-4B17-9B23-BC014730FD69}"/>
    <cellStyle name="Normal 43 2 2 3 6 2" xfId="50252" xr:uid="{32CE45BA-78D7-4EAB-A69A-AA4D5D23F2AA}"/>
    <cellStyle name="Normal 43 2 2 3 6 3" xfId="35027" xr:uid="{10B8B2F3-5296-4FE2-B121-5C57387E9B70}"/>
    <cellStyle name="Normal 43 2 2 3 7" xfId="14918" xr:uid="{9C4203ED-CBEB-4626-BFCD-0B5149073B91}"/>
    <cellStyle name="Normal 43 2 2 3 7 2" xfId="45235" xr:uid="{1EF78D8F-9A89-44B3-8FA1-D09F8F9ABF03}"/>
    <cellStyle name="Normal 43 2 2 3 7 3" xfId="30010" xr:uid="{C19EEFD7-8390-4B2C-94AE-ED1841E5396E}"/>
    <cellStyle name="Normal 43 2 2 3 8" xfId="40223" xr:uid="{73F688AC-ADC1-4E5A-BE3C-05E8A487E0FC}"/>
    <cellStyle name="Normal 43 2 2 3 9" xfId="24997" xr:uid="{BD487157-6A68-4B2B-8091-5A49CE872EDC}"/>
    <cellStyle name="Normal 43 2 2 4" xfId="10078" xr:uid="{576A87C8-1EFF-4829-BF74-E61471BD5C61}"/>
    <cellStyle name="Normal 43 2 2 4 2" xfId="10916" xr:uid="{FF8CA137-CEA0-4516-8AD3-CD076A99DB8A}"/>
    <cellStyle name="Normal 43 2 2 4 2 2" xfId="12603" xr:uid="{AE965035-915B-4480-AD42-909673AA5C92}"/>
    <cellStyle name="Normal 43 2 2 4 2 2 2" xfId="22655" xr:uid="{87EF6FD3-6A16-4010-9897-D369A02A3E62}"/>
    <cellStyle name="Normal 43 2 2 4 2 2 2 2" xfId="52969" xr:uid="{A441A4E3-A752-47DA-8901-D05C6D6D21B0}"/>
    <cellStyle name="Normal 43 2 2 4 2 2 2 3" xfId="37744" xr:uid="{7BC63EA2-B89A-46EC-8B3A-52B571A70538}"/>
    <cellStyle name="Normal 43 2 2 4 2 2 3" xfId="17636" xr:uid="{C8956F50-2E84-4554-BEAA-8D2FD0D1E73E}"/>
    <cellStyle name="Normal 43 2 2 4 2 2 3 2" xfId="47952" xr:uid="{F859369D-43F0-4449-AC97-DF29D8A6579B}"/>
    <cellStyle name="Normal 43 2 2 4 2 2 3 3" xfId="32727" xr:uid="{B38BF817-9C8B-45BB-91FC-A8FE0893A53A}"/>
    <cellStyle name="Normal 43 2 2 4 2 2 4" xfId="42939" xr:uid="{0B1FC1A8-3A27-44C7-9388-2B48B021FAE4}"/>
    <cellStyle name="Normal 43 2 2 4 2 2 5" xfId="27714" xr:uid="{54D49858-F5FE-4B60-907D-184531D93179}"/>
    <cellStyle name="Normal 43 2 2 4 2 3" xfId="14283" xr:uid="{CF1ED65A-74D7-4F92-B453-AF293D609E3A}"/>
    <cellStyle name="Normal 43 2 2 4 2 3 2" xfId="24326" xr:uid="{08945BA1-7198-43DC-8B3E-3FD7CA0EAC7D}"/>
    <cellStyle name="Normal 43 2 2 4 2 3 2 2" xfId="54640" xr:uid="{54C24DE3-BA66-45DA-9720-6957E2B0033D}"/>
    <cellStyle name="Normal 43 2 2 4 2 3 2 3" xfId="39415" xr:uid="{9A7DE3A2-96E4-4FE9-830F-46B232B8EBCA}"/>
    <cellStyle name="Normal 43 2 2 4 2 3 3" xfId="19307" xr:uid="{682C32C6-7FF2-4E13-9694-0F5F851BF268}"/>
    <cellStyle name="Normal 43 2 2 4 2 3 3 2" xfId="49623" xr:uid="{14750337-BC46-4C29-A544-A6A15E195797}"/>
    <cellStyle name="Normal 43 2 2 4 2 3 3 3" xfId="34398" xr:uid="{8038911C-6D62-459E-AD0B-A8B069FF1AC1}"/>
    <cellStyle name="Normal 43 2 2 4 2 3 4" xfId="44610" xr:uid="{E6C37DCA-97C5-4C56-AF85-FD8C3E440CDF}"/>
    <cellStyle name="Normal 43 2 2 4 2 3 5" xfId="29385" xr:uid="{A128FF57-868C-4E76-A674-E98E86CE15A7}"/>
    <cellStyle name="Normal 43 2 2 4 2 4" xfId="20984" xr:uid="{D417AD61-1FD8-4114-BE18-A457602DF765}"/>
    <cellStyle name="Normal 43 2 2 4 2 4 2" xfId="51298" xr:uid="{0FA5BBD1-F7B2-4DE7-9206-39D94C6E6BA0}"/>
    <cellStyle name="Normal 43 2 2 4 2 4 3" xfId="36073" xr:uid="{976C06FA-0CF5-4A53-B644-85C10BBFAB61}"/>
    <cellStyle name="Normal 43 2 2 4 2 5" xfId="15964" xr:uid="{EB84204D-E917-4AFB-B465-160F65566EC7}"/>
    <cellStyle name="Normal 43 2 2 4 2 5 2" xfId="46281" xr:uid="{BA04DA12-DEE8-45CE-A25C-8258B1B6DBD8}"/>
    <cellStyle name="Normal 43 2 2 4 2 5 3" xfId="31056" xr:uid="{82E9B7B2-2B6B-44EC-A8ED-ED5E3A3F52E5}"/>
    <cellStyle name="Normal 43 2 2 4 2 6" xfId="41269" xr:uid="{E9D84394-B576-478B-9B01-F2B4133A3E5A}"/>
    <cellStyle name="Normal 43 2 2 4 2 7" xfId="26043" xr:uid="{D9E32F17-B3CE-40B8-9AC8-42C7019D21E6}"/>
    <cellStyle name="Normal 43 2 2 4 3" xfId="11766" xr:uid="{F0FE2CD6-77EA-4D9D-A8A7-CDFFC509B58D}"/>
    <cellStyle name="Normal 43 2 2 4 3 2" xfId="21819" xr:uid="{88202787-8D8C-448D-B937-7551E0D97C74}"/>
    <cellStyle name="Normal 43 2 2 4 3 2 2" xfId="52133" xr:uid="{C141E6EA-2314-4920-9B07-3074799C7A56}"/>
    <cellStyle name="Normal 43 2 2 4 3 2 3" xfId="36908" xr:uid="{876B9905-7A6E-4E5C-A0B2-686837788702}"/>
    <cellStyle name="Normal 43 2 2 4 3 3" xfId="16800" xr:uid="{9594A844-0589-4394-907C-7FDFBEB554E1}"/>
    <cellStyle name="Normal 43 2 2 4 3 3 2" xfId="47116" xr:uid="{8396B6E8-B388-48DF-B653-A87F023A2B40}"/>
    <cellStyle name="Normal 43 2 2 4 3 3 3" xfId="31891" xr:uid="{B5BCD444-844B-4F88-8F4D-43ABBEF1C872}"/>
    <cellStyle name="Normal 43 2 2 4 3 4" xfId="42103" xr:uid="{1AB2C4DB-0D50-463F-B9D4-817AF6043424}"/>
    <cellStyle name="Normal 43 2 2 4 3 5" xfId="26878" xr:uid="{B2C3BEA1-80DC-4519-9839-1D2667B9A095}"/>
    <cellStyle name="Normal 43 2 2 4 4" xfId="13447" xr:uid="{26F6E5B5-1273-485D-8FEC-95CB5E34CE8C}"/>
    <cellStyle name="Normal 43 2 2 4 4 2" xfId="23490" xr:uid="{DCC550C3-0E70-4F1B-981C-FFF83B671075}"/>
    <cellStyle name="Normal 43 2 2 4 4 2 2" xfId="53804" xr:uid="{DBBD0B52-DAEE-4D4A-B099-B225B1D92E99}"/>
    <cellStyle name="Normal 43 2 2 4 4 2 3" xfId="38579" xr:uid="{E5D9E8CE-CC93-4C56-AE52-458783A3CD9D}"/>
    <cellStyle name="Normal 43 2 2 4 4 3" xfId="18471" xr:uid="{C725B7B8-A7BB-4204-A28D-83502AA27F1B}"/>
    <cellStyle name="Normal 43 2 2 4 4 3 2" xfId="48787" xr:uid="{180AFE27-D743-474B-88CC-EDC7D7ADB0AE}"/>
    <cellStyle name="Normal 43 2 2 4 4 3 3" xfId="33562" xr:uid="{5179CE66-5E8B-4797-96DE-1EC64C1B6199}"/>
    <cellStyle name="Normal 43 2 2 4 4 4" xfId="43774" xr:uid="{715235F2-314D-4A13-8CBD-D5E071FD8580}"/>
    <cellStyle name="Normal 43 2 2 4 4 5" xfId="28549" xr:uid="{44261011-86AB-43F5-9A72-749D842FF68C}"/>
    <cellStyle name="Normal 43 2 2 4 5" xfId="20148" xr:uid="{7BA6D422-1518-4334-A2B4-07A10A17F171}"/>
    <cellStyle name="Normal 43 2 2 4 5 2" xfId="50462" xr:uid="{BF351DC7-7E94-4005-9931-9CA9593B255F}"/>
    <cellStyle name="Normal 43 2 2 4 5 3" xfId="35237" xr:uid="{87769044-A8A0-41A2-9734-391ED2F26BB2}"/>
    <cellStyle name="Normal 43 2 2 4 6" xfId="15128" xr:uid="{96BD07E3-5AA6-4D0D-AD39-65F507853F70}"/>
    <cellStyle name="Normal 43 2 2 4 6 2" xfId="45445" xr:uid="{5F8B6E79-C10C-4B49-89A0-877A777A63B7}"/>
    <cellStyle name="Normal 43 2 2 4 6 3" xfId="30220" xr:uid="{F209284B-B1D9-4295-8FF9-332E4889E535}"/>
    <cellStyle name="Normal 43 2 2 4 7" xfId="40433" xr:uid="{5A7E154B-18C6-4D71-AC4A-C7217AEE3B77}"/>
    <cellStyle name="Normal 43 2 2 4 8" xfId="25207" xr:uid="{B7EDA4C2-6E32-485F-813C-3CF9091846C7}"/>
    <cellStyle name="Normal 43 2 2 5" xfId="10498" xr:uid="{8CF6C9E8-CAA7-45E6-9592-F07F37FC57E8}"/>
    <cellStyle name="Normal 43 2 2 5 2" xfId="12185" xr:uid="{5165377F-F15B-43C0-B263-A96CFD21AB69}"/>
    <cellStyle name="Normal 43 2 2 5 2 2" xfId="22237" xr:uid="{1B542642-A9C6-4E31-8748-2AF7D6DD4617}"/>
    <cellStyle name="Normal 43 2 2 5 2 2 2" xfId="52551" xr:uid="{FDC4351B-76BE-4767-99D1-DF474C9C0CC8}"/>
    <cellStyle name="Normal 43 2 2 5 2 2 3" xfId="37326" xr:uid="{17978104-49B7-4EC6-B21D-F38F56D2FE7C}"/>
    <cellStyle name="Normal 43 2 2 5 2 3" xfId="17218" xr:uid="{781A78A2-1B3A-4F4F-ABA4-7CBED1D3B3D7}"/>
    <cellStyle name="Normal 43 2 2 5 2 3 2" xfId="47534" xr:uid="{57D33F91-E7A8-499F-B684-01EA010DEFE4}"/>
    <cellStyle name="Normal 43 2 2 5 2 3 3" xfId="32309" xr:uid="{20A0C77E-6B47-4A73-AF62-0D16DD779FE1}"/>
    <cellStyle name="Normal 43 2 2 5 2 4" xfId="42521" xr:uid="{23D8EABB-E0FE-4DCA-B669-B2972AF9408C}"/>
    <cellStyle name="Normal 43 2 2 5 2 5" xfId="27296" xr:uid="{F194B8DE-AD51-4D04-A1B2-0DB11EBFD00C}"/>
    <cellStyle name="Normal 43 2 2 5 3" xfId="13865" xr:uid="{23BF9401-D22E-4364-83DF-5C824A44B22B}"/>
    <cellStyle name="Normal 43 2 2 5 3 2" xfId="23908" xr:uid="{285C6A82-DB95-4C57-BE9A-B2635ECFEF42}"/>
    <cellStyle name="Normal 43 2 2 5 3 2 2" xfId="54222" xr:uid="{933D007C-0D7D-4908-8F57-27C45CBD6374}"/>
    <cellStyle name="Normal 43 2 2 5 3 2 3" xfId="38997" xr:uid="{63320389-D017-4891-B5CC-7F21C831FF2B}"/>
    <cellStyle name="Normal 43 2 2 5 3 3" xfId="18889" xr:uid="{0167C79A-C6DE-45C2-989D-58E51C10BC2B}"/>
    <cellStyle name="Normal 43 2 2 5 3 3 2" xfId="49205" xr:uid="{D6888E01-0CE6-44C9-8161-BE709EF5297F}"/>
    <cellStyle name="Normal 43 2 2 5 3 3 3" xfId="33980" xr:uid="{21C7810B-5314-4D06-89C4-C4AE976C9688}"/>
    <cellStyle name="Normal 43 2 2 5 3 4" xfId="44192" xr:uid="{057EDB0B-7D5E-4ECF-B8C4-A5FBBA703DA1}"/>
    <cellStyle name="Normal 43 2 2 5 3 5" xfId="28967" xr:uid="{BB3B3C1D-3B36-450E-91E3-71D30E49F096}"/>
    <cellStyle name="Normal 43 2 2 5 4" xfId="20566" xr:uid="{0ABE917C-C4B8-47E2-83E0-B96109777DAE}"/>
    <cellStyle name="Normal 43 2 2 5 4 2" xfId="50880" xr:uid="{6DC59410-0512-4558-9358-E11E31882B5C}"/>
    <cellStyle name="Normal 43 2 2 5 4 3" xfId="35655" xr:uid="{7FAF6F83-9A91-489B-A0FF-A4246A34AE1D}"/>
    <cellStyle name="Normal 43 2 2 5 5" xfId="15546" xr:uid="{A7A4ACF8-2E37-447A-9AEE-DD3743AEB5A5}"/>
    <cellStyle name="Normal 43 2 2 5 5 2" xfId="45863" xr:uid="{C35E9018-4B58-41ED-AF65-544DAF788E12}"/>
    <cellStyle name="Normal 43 2 2 5 5 3" xfId="30638" xr:uid="{8A35E6E6-0D2C-4903-9D1E-53B8989D8566}"/>
    <cellStyle name="Normal 43 2 2 5 6" xfId="40851" xr:uid="{65BF8E3F-0E93-49C9-A7EC-74B57D720C0F}"/>
    <cellStyle name="Normal 43 2 2 5 7" xfId="25625" xr:uid="{1B01BC20-3CAE-4657-ABC3-B7FA787EDD18}"/>
    <cellStyle name="Normal 43 2 2 6" xfId="11348" xr:uid="{6D66C038-0272-4AE1-8094-276069B1A17B}"/>
    <cellStyle name="Normal 43 2 2 6 2" xfId="21401" xr:uid="{6410A4D8-875A-4681-9205-F9282AACDBC0}"/>
    <cellStyle name="Normal 43 2 2 6 2 2" xfId="51715" xr:uid="{13937BBE-C95E-4ECD-91CD-B400A6A50333}"/>
    <cellStyle name="Normal 43 2 2 6 2 3" xfId="36490" xr:uid="{9F4217A7-1A4F-4238-8B24-1B8EA96613D2}"/>
    <cellStyle name="Normal 43 2 2 6 3" xfId="16382" xr:uid="{436FD41F-5F32-4634-B11B-69A0DA9C3DCA}"/>
    <cellStyle name="Normal 43 2 2 6 3 2" xfId="46698" xr:uid="{6DEE991E-BD1A-4C13-8E0A-431436251B27}"/>
    <cellStyle name="Normal 43 2 2 6 3 3" xfId="31473" xr:uid="{8B71651B-CC12-4F52-81E2-E2AFBE587CCF}"/>
    <cellStyle name="Normal 43 2 2 6 4" xfId="41685" xr:uid="{E24087F5-0CE2-4538-8B77-73FCC2336868}"/>
    <cellStyle name="Normal 43 2 2 6 5" xfId="26460" xr:uid="{56E83DC7-2CD3-400E-BAAA-356F359903B0}"/>
    <cellStyle name="Normal 43 2 2 7" xfId="13029" xr:uid="{EDFFC7D9-2183-4CDB-9D96-AB36BF4E0460}"/>
    <cellStyle name="Normal 43 2 2 7 2" xfId="23072" xr:uid="{1181212D-4FE5-4C83-9738-8C1CA4B09691}"/>
    <cellStyle name="Normal 43 2 2 7 2 2" xfId="53386" xr:uid="{E4F6F8B5-970F-45D7-AD72-3149CBBF7631}"/>
    <cellStyle name="Normal 43 2 2 7 2 3" xfId="38161" xr:uid="{BE91D2AF-BBF3-4497-BCCD-3B9DBE616472}"/>
    <cellStyle name="Normal 43 2 2 7 3" xfId="18053" xr:uid="{83C664A7-0D6B-4E4F-AF31-972323FE752D}"/>
    <cellStyle name="Normal 43 2 2 7 3 2" xfId="48369" xr:uid="{73209492-8FA9-44CC-88DB-A4B7EA17D734}"/>
    <cellStyle name="Normal 43 2 2 7 3 3" xfId="33144" xr:uid="{22A1E79B-0037-4992-9518-3C217299A6C4}"/>
    <cellStyle name="Normal 43 2 2 7 4" xfId="43356" xr:uid="{DB792334-ACE4-4C61-B3AE-4E77987CADE1}"/>
    <cellStyle name="Normal 43 2 2 7 5" xfId="28131" xr:uid="{33BBB079-DC48-40CE-BAD2-9CDF527BB8B8}"/>
    <cellStyle name="Normal 43 2 2 8" xfId="19730" xr:uid="{D6E9C894-3D10-4DF0-98DA-9DFF2597DD33}"/>
    <cellStyle name="Normal 43 2 2 8 2" xfId="50044" xr:uid="{5BA16B2F-90CB-4823-A894-C23A5C16298A}"/>
    <cellStyle name="Normal 43 2 2 8 3" xfId="34819" xr:uid="{8CF83EFA-F90C-4726-B4C6-A9ECFB1A9C56}"/>
    <cellStyle name="Normal 43 2 2 9" xfId="14710" xr:uid="{22621A64-89A2-4167-9E5F-1F1A2E679E28}"/>
    <cellStyle name="Normal 43 2 2 9 2" xfId="45027" xr:uid="{7B0E27ED-7E26-4D46-9856-D299B13CF63D}"/>
    <cellStyle name="Normal 43 2 2 9 3" xfId="29802" xr:uid="{87BB058C-6C55-496F-8DA6-C817FDFA04EA}"/>
    <cellStyle name="Normal 43 2 3" xfId="9703" xr:uid="{9C926E44-1085-4C5F-A232-DE1C4C954656}"/>
    <cellStyle name="Normal 43 2 3 10" xfId="24841" xr:uid="{E1BF1E9A-537B-4AA4-9235-C8E9DACFCD04}"/>
    <cellStyle name="Normal 43 2 3 2" xfId="9918" xr:uid="{3F445946-334F-4DE7-8CEA-0728F74CA4AF}"/>
    <cellStyle name="Normal 43 2 3 2 2" xfId="10338" xr:uid="{427528B6-C90F-49E5-9DC3-263694E4B45A}"/>
    <cellStyle name="Normal 43 2 3 2 2 2" xfId="11176" xr:uid="{14DF552C-828F-45A6-8751-A96D5AC30CA4}"/>
    <cellStyle name="Normal 43 2 3 2 2 2 2" xfId="12863" xr:uid="{4C9E114D-DB43-4158-8B53-5D3ECF018B0F}"/>
    <cellStyle name="Normal 43 2 3 2 2 2 2 2" xfId="22915" xr:uid="{35683020-ABD7-40EA-9F14-11AEF6F6823F}"/>
    <cellStyle name="Normal 43 2 3 2 2 2 2 2 2" xfId="53229" xr:uid="{6AF4C844-27C8-4535-8498-04809D800BB3}"/>
    <cellStyle name="Normal 43 2 3 2 2 2 2 2 3" xfId="38004" xr:uid="{F9940F11-D183-47BC-A628-EDF71F0A4A1C}"/>
    <cellStyle name="Normal 43 2 3 2 2 2 2 3" xfId="17896" xr:uid="{C31FDDAE-71AE-4B72-B86D-BB9576F0407F}"/>
    <cellStyle name="Normal 43 2 3 2 2 2 2 3 2" xfId="48212" xr:uid="{A01D6CD0-9474-4645-840C-6D45B123186D}"/>
    <cellStyle name="Normal 43 2 3 2 2 2 2 3 3" xfId="32987" xr:uid="{779D20EC-2D6B-421F-A554-8914FEFAE78E}"/>
    <cellStyle name="Normal 43 2 3 2 2 2 2 4" xfId="43199" xr:uid="{59BC2DF4-29F9-4AD1-BF32-9DE36896DCC0}"/>
    <cellStyle name="Normal 43 2 3 2 2 2 2 5" xfId="27974" xr:uid="{966D045D-EA4A-4600-B912-EF8A07254018}"/>
    <cellStyle name="Normal 43 2 3 2 2 2 3" xfId="14543" xr:uid="{3485974B-74D9-4F47-8AE5-7EC768D0F62A}"/>
    <cellStyle name="Normal 43 2 3 2 2 2 3 2" xfId="24586" xr:uid="{8E677931-011D-4A13-94B7-F4D06EFE2AC4}"/>
    <cellStyle name="Normal 43 2 3 2 2 2 3 2 2" xfId="54900" xr:uid="{BBAC9460-9455-4205-9196-3CD4F3C47E9F}"/>
    <cellStyle name="Normal 43 2 3 2 2 2 3 2 3" xfId="39675" xr:uid="{1045ECEF-585E-4571-B8F6-1FF418B931C6}"/>
    <cellStyle name="Normal 43 2 3 2 2 2 3 3" xfId="19567" xr:uid="{36BE31DA-8246-4AAB-9CA6-BB685EE2C8A9}"/>
    <cellStyle name="Normal 43 2 3 2 2 2 3 3 2" xfId="49883" xr:uid="{57830F8F-E671-4029-8E27-2781AB8A19B2}"/>
    <cellStyle name="Normal 43 2 3 2 2 2 3 3 3" xfId="34658" xr:uid="{C8C136A3-6086-41F4-AD88-C2BC6B1EE3C3}"/>
    <cellStyle name="Normal 43 2 3 2 2 2 3 4" xfId="44870" xr:uid="{8E46CFF8-3D34-47F9-BC91-724E11B65EC9}"/>
    <cellStyle name="Normal 43 2 3 2 2 2 3 5" xfId="29645" xr:uid="{97D1440B-C6E9-47E3-B1F2-703EC3797ABB}"/>
    <cellStyle name="Normal 43 2 3 2 2 2 4" xfId="21244" xr:uid="{A44CDE6B-A14E-4013-A88F-D33642704BFB}"/>
    <cellStyle name="Normal 43 2 3 2 2 2 4 2" xfId="51558" xr:uid="{8E0BC1E2-F9B6-43C6-8AAA-170BD01C6E5A}"/>
    <cellStyle name="Normal 43 2 3 2 2 2 4 3" xfId="36333" xr:uid="{07A0ED65-ED1D-4815-977C-64B2D9DE24F2}"/>
    <cellStyle name="Normal 43 2 3 2 2 2 5" xfId="16224" xr:uid="{5DD0FAB2-7672-498D-8BF3-CB1D0E975126}"/>
    <cellStyle name="Normal 43 2 3 2 2 2 5 2" xfId="46541" xr:uid="{E94E40AE-E9A4-4C23-8353-BF99B2977140}"/>
    <cellStyle name="Normal 43 2 3 2 2 2 5 3" xfId="31316" xr:uid="{DA44C74B-6B2C-4A15-A83D-74168B248299}"/>
    <cellStyle name="Normal 43 2 3 2 2 2 6" xfId="41529" xr:uid="{294C77FE-31BE-4D73-AA3F-A76A444E3A6B}"/>
    <cellStyle name="Normal 43 2 3 2 2 2 7" xfId="26303" xr:uid="{513F0380-412C-408A-8FB3-43825371F0AB}"/>
    <cellStyle name="Normal 43 2 3 2 2 3" xfId="12026" xr:uid="{7B86C91D-ECC4-48C9-944A-A5C9FA9ACB3C}"/>
    <cellStyle name="Normal 43 2 3 2 2 3 2" xfId="22079" xr:uid="{3D6712D8-7EF8-4BF9-BDCC-8F200BDA6B8D}"/>
    <cellStyle name="Normal 43 2 3 2 2 3 2 2" xfId="52393" xr:uid="{A6CBD569-ECB0-4263-BAF3-394C4B74186E}"/>
    <cellStyle name="Normal 43 2 3 2 2 3 2 3" xfId="37168" xr:uid="{360903FF-F32B-48EA-B9A4-4F4478C60C5E}"/>
    <cellStyle name="Normal 43 2 3 2 2 3 3" xfId="17060" xr:uid="{8095195E-0F04-47A8-8F2F-A5A78D57CE6B}"/>
    <cellStyle name="Normal 43 2 3 2 2 3 3 2" xfId="47376" xr:uid="{B2CD7498-9ED3-4AE1-8096-12D3005523F4}"/>
    <cellStyle name="Normal 43 2 3 2 2 3 3 3" xfId="32151" xr:uid="{0C22998C-0E0A-468D-8540-7714F1993661}"/>
    <cellStyle name="Normal 43 2 3 2 2 3 4" xfId="42363" xr:uid="{233AAE53-BA13-4914-807D-4BEF212DA474}"/>
    <cellStyle name="Normal 43 2 3 2 2 3 5" xfId="27138" xr:uid="{52FC5995-9A1F-4C6D-89D0-9BEBC5D25105}"/>
    <cellStyle name="Normal 43 2 3 2 2 4" xfId="13707" xr:uid="{EB7FB063-CCD7-49D1-A808-98A11BD834D9}"/>
    <cellStyle name="Normal 43 2 3 2 2 4 2" xfId="23750" xr:uid="{A963F75B-25F3-42DF-8ED2-A6B0CA90153D}"/>
    <cellStyle name="Normal 43 2 3 2 2 4 2 2" xfId="54064" xr:uid="{B17AFB85-C321-45ED-911D-031C8449EA39}"/>
    <cellStyle name="Normal 43 2 3 2 2 4 2 3" xfId="38839" xr:uid="{4CE51A65-4542-4388-A555-87B74EC8B4EF}"/>
    <cellStyle name="Normal 43 2 3 2 2 4 3" xfId="18731" xr:uid="{9BE18FF4-61A3-434E-986E-C780E7F508CC}"/>
    <cellStyle name="Normal 43 2 3 2 2 4 3 2" xfId="49047" xr:uid="{9C890FA2-4252-4A4F-8855-5AF2C02C4AB7}"/>
    <cellStyle name="Normal 43 2 3 2 2 4 3 3" xfId="33822" xr:uid="{1558E4B4-E1EE-4C54-B0DF-CB6221000347}"/>
    <cellStyle name="Normal 43 2 3 2 2 4 4" xfId="44034" xr:uid="{43F485D4-13D1-4285-8963-870B6BE3ECEC}"/>
    <cellStyle name="Normal 43 2 3 2 2 4 5" xfId="28809" xr:uid="{88682EE8-D145-4E12-A0C9-9F1E2929DDAA}"/>
    <cellStyle name="Normal 43 2 3 2 2 5" xfId="20408" xr:uid="{349638B3-A9EF-4405-A51B-F0A1B8263438}"/>
    <cellStyle name="Normal 43 2 3 2 2 5 2" xfId="50722" xr:uid="{A8956C36-8E49-4E5F-A41B-1214A8E278E8}"/>
    <cellStyle name="Normal 43 2 3 2 2 5 3" xfId="35497" xr:uid="{9433792C-C51C-4A44-B2D0-3B38C5104C8A}"/>
    <cellStyle name="Normal 43 2 3 2 2 6" xfId="15388" xr:uid="{90DDC604-F3E5-4636-884B-5ECF4BEBDC26}"/>
    <cellStyle name="Normal 43 2 3 2 2 6 2" xfId="45705" xr:uid="{32B23AD3-4A87-4FF3-AB85-987AF336BE49}"/>
    <cellStyle name="Normal 43 2 3 2 2 6 3" xfId="30480" xr:uid="{271C9771-B8D1-454B-B12D-8ACF252B8BCC}"/>
    <cellStyle name="Normal 43 2 3 2 2 7" xfId="40693" xr:uid="{B1052AB8-0FF4-4867-A392-46D89095F3C9}"/>
    <cellStyle name="Normal 43 2 3 2 2 8" xfId="25467" xr:uid="{71863AFD-6960-4B1B-B089-69AFB1C725C5}"/>
    <cellStyle name="Normal 43 2 3 2 3" xfId="10758" xr:uid="{9AC9CA0A-53F1-4E35-9CFE-73983166741A}"/>
    <cellStyle name="Normal 43 2 3 2 3 2" xfId="12445" xr:uid="{C952FC2B-1D64-4DCE-A8B5-BB01DE96B192}"/>
    <cellStyle name="Normal 43 2 3 2 3 2 2" xfId="22497" xr:uid="{F8BEBC61-76C4-46A5-9633-8B0EAD4B5C52}"/>
    <cellStyle name="Normal 43 2 3 2 3 2 2 2" xfId="52811" xr:uid="{C5CD973B-9F8B-4732-99DB-AB59D0243D3D}"/>
    <cellStyle name="Normal 43 2 3 2 3 2 2 3" xfId="37586" xr:uid="{9DD58871-A859-44A4-B0A8-DD89C3E447A0}"/>
    <cellStyle name="Normal 43 2 3 2 3 2 3" xfId="17478" xr:uid="{19F60A2D-845B-4C7F-9BEA-696B1376BFC0}"/>
    <cellStyle name="Normal 43 2 3 2 3 2 3 2" xfId="47794" xr:uid="{69AE3963-B9DE-4359-8D47-2ABF9038E531}"/>
    <cellStyle name="Normal 43 2 3 2 3 2 3 3" xfId="32569" xr:uid="{C369B1B8-2044-4D38-9ADC-744B8DB152A9}"/>
    <cellStyle name="Normal 43 2 3 2 3 2 4" xfId="42781" xr:uid="{2B2AEF33-90BD-443E-BE66-E9E8937A5C99}"/>
    <cellStyle name="Normal 43 2 3 2 3 2 5" xfId="27556" xr:uid="{55FDCE6B-0DE7-417E-864F-8731D70FF861}"/>
    <cellStyle name="Normal 43 2 3 2 3 3" xfId="14125" xr:uid="{A95F0603-1774-46B5-9F7E-BFC5E5C42D6E}"/>
    <cellStyle name="Normal 43 2 3 2 3 3 2" xfId="24168" xr:uid="{D36B8702-A52D-40D6-8E72-C94B95BDFEF7}"/>
    <cellStyle name="Normal 43 2 3 2 3 3 2 2" xfId="54482" xr:uid="{8F5964B6-EA0D-413C-8ABF-31477C4CA02E}"/>
    <cellStyle name="Normal 43 2 3 2 3 3 2 3" xfId="39257" xr:uid="{949DBA97-9F25-45C6-BEEE-FCF956685E51}"/>
    <cellStyle name="Normal 43 2 3 2 3 3 3" xfId="19149" xr:uid="{EE3EE022-FF04-492E-8205-FC0F95BF2DE7}"/>
    <cellStyle name="Normal 43 2 3 2 3 3 3 2" xfId="49465" xr:uid="{421342EC-5026-461C-9AB8-DCE02BEECB56}"/>
    <cellStyle name="Normal 43 2 3 2 3 3 3 3" xfId="34240" xr:uid="{140AC6F5-0C37-43ED-8FA5-1C027C512FCE}"/>
    <cellStyle name="Normal 43 2 3 2 3 3 4" xfId="44452" xr:uid="{12773991-8180-499E-8450-4D3E49C99DA8}"/>
    <cellStyle name="Normal 43 2 3 2 3 3 5" xfId="29227" xr:uid="{93D7FC43-51D4-4694-9BC0-9CCF95027D38}"/>
    <cellStyle name="Normal 43 2 3 2 3 4" xfId="20826" xr:uid="{2F06AD73-7E27-43AF-83F9-2B6DD587F954}"/>
    <cellStyle name="Normal 43 2 3 2 3 4 2" xfId="51140" xr:uid="{C8541D70-AB23-4E51-B80C-B195BF40BCB5}"/>
    <cellStyle name="Normal 43 2 3 2 3 4 3" xfId="35915" xr:uid="{46D8C3E9-1E63-4410-B52C-499547C3FA4C}"/>
    <cellStyle name="Normal 43 2 3 2 3 5" xfId="15806" xr:uid="{4A3EAF28-6A78-4483-9F49-C3B7A4518DE7}"/>
    <cellStyle name="Normal 43 2 3 2 3 5 2" xfId="46123" xr:uid="{D8BD6445-F9A6-4348-894F-F1D7735095B8}"/>
    <cellStyle name="Normal 43 2 3 2 3 5 3" xfId="30898" xr:uid="{EC722B21-5BB0-4174-A831-4F4CB8BFDA08}"/>
    <cellStyle name="Normal 43 2 3 2 3 6" xfId="41111" xr:uid="{5FDDA92F-B251-4B0B-8286-E40AF57AB741}"/>
    <cellStyle name="Normal 43 2 3 2 3 7" xfId="25885" xr:uid="{FAAB52C2-21B4-464E-BBF8-3FDF65B1908A}"/>
    <cellStyle name="Normal 43 2 3 2 4" xfId="11608" xr:uid="{D6937CA9-DDBD-4EA9-AA6F-7EB993326A69}"/>
    <cellStyle name="Normal 43 2 3 2 4 2" xfId="21661" xr:uid="{5699E00D-7AAF-4366-9224-0EA0604DEBEA}"/>
    <cellStyle name="Normal 43 2 3 2 4 2 2" xfId="51975" xr:uid="{A33F9D21-DA54-405D-956F-5C468807B7B2}"/>
    <cellStyle name="Normal 43 2 3 2 4 2 3" xfId="36750" xr:uid="{CE987EAC-B769-4E2F-AAA2-75E71BD451B2}"/>
    <cellStyle name="Normal 43 2 3 2 4 3" xfId="16642" xr:uid="{6CE851D2-A29C-4390-A681-66A1808F25FF}"/>
    <cellStyle name="Normal 43 2 3 2 4 3 2" xfId="46958" xr:uid="{28230673-95DA-4B5E-BF4A-C58440536C78}"/>
    <cellStyle name="Normal 43 2 3 2 4 3 3" xfId="31733" xr:uid="{D562212B-B785-4304-BC21-247522F52FD7}"/>
    <cellStyle name="Normal 43 2 3 2 4 4" xfId="41945" xr:uid="{A073F097-8394-49C8-B780-E764560A109E}"/>
    <cellStyle name="Normal 43 2 3 2 4 5" xfId="26720" xr:uid="{1F537496-126D-439A-90F5-CE668DFAB363}"/>
    <cellStyle name="Normal 43 2 3 2 5" xfId="13289" xr:uid="{2E9A8792-4B6A-4770-B31D-D91C8A8D468E}"/>
    <cellStyle name="Normal 43 2 3 2 5 2" xfId="23332" xr:uid="{0AE0B9E4-3469-461B-837E-57F5A722082E}"/>
    <cellStyle name="Normal 43 2 3 2 5 2 2" xfId="53646" xr:uid="{38BF06D8-B3CB-4618-9168-971230FA7695}"/>
    <cellStyle name="Normal 43 2 3 2 5 2 3" xfId="38421" xr:uid="{D6A96C4E-6AD8-4372-8D89-34EC43F990E2}"/>
    <cellStyle name="Normal 43 2 3 2 5 3" xfId="18313" xr:uid="{FBE4F193-4EB8-478D-B9A4-342AB6C25AB3}"/>
    <cellStyle name="Normal 43 2 3 2 5 3 2" xfId="48629" xr:uid="{CD17F974-01FF-40CA-A01F-4601EA7E51D6}"/>
    <cellStyle name="Normal 43 2 3 2 5 3 3" xfId="33404" xr:uid="{081AAD57-8288-4983-A924-D5A7D18D63DF}"/>
    <cellStyle name="Normal 43 2 3 2 5 4" xfId="43616" xr:uid="{423BA928-A387-4C8C-B1D0-AC65D264783C}"/>
    <cellStyle name="Normal 43 2 3 2 5 5" xfId="28391" xr:uid="{3D0FC1E0-ED59-410F-A8EB-D582C1D1F072}"/>
    <cellStyle name="Normal 43 2 3 2 6" xfId="19990" xr:uid="{8DDAB250-DBF9-475E-84E0-B7FDF3F2AA52}"/>
    <cellStyle name="Normal 43 2 3 2 6 2" xfId="50304" xr:uid="{3F4219F6-4B84-4F20-BAC2-1B8FDE9D2445}"/>
    <cellStyle name="Normal 43 2 3 2 6 3" xfId="35079" xr:uid="{5542D801-957D-430B-9B23-7270EB38F35D}"/>
    <cellStyle name="Normal 43 2 3 2 7" xfId="14970" xr:uid="{620F1157-4F2B-4C6E-AFF3-EB241697F575}"/>
    <cellStyle name="Normal 43 2 3 2 7 2" xfId="45287" xr:uid="{E5E8E195-0268-461D-9EDE-CC03C1287207}"/>
    <cellStyle name="Normal 43 2 3 2 7 3" xfId="30062" xr:uid="{4E0B2D36-AD09-473C-8114-0E0433C71897}"/>
    <cellStyle name="Normal 43 2 3 2 8" xfId="40275" xr:uid="{7907F5B3-C34D-4E0C-B01E-F06111366306}"/>
    <cellStyle name="Normal 43 2 3 2 9" xfId="25049" xr:uid="{251595D5-31E3-4694-B1E0-C19BC35BCDF1}"/>
    <cellStyle name="Normal 43 2 3 3" xfId="10130" xr:uid="{B56221EA-C3B9-4ACA-8E16-328B304F3620}"/>
    <cellStyle name="Normal 43 2 3 3 2" xfId="10968" xr:uid="{DBE402DF-AD3E-4057-83EF-17659FFA88A4}"/>
    <cellStyle name="Normal 43 2 3 3 2 2" xfId="12655" xr:uid="{11EA86FA-3694-4E65-AD50-733FC7E9556B}"/>
    <cellStyle name="Normal 43 2 3 3 2 2 2" xfId="22707" xr:uid="{80FF3790-976C-4931-BCD6-CCB08BA7FD63}"/>
    <cellStyle name="Normal 43 2 3 3 2 2 2 2" xfId="53021" xr:uid="{3A5DDDF8-A325-434F-A813-3B11716ABF2C}"/>
    <cellStyle name="Normal 43 2 3 3 2 2 2 3" xfId="37796" xr:uid="{2A2A8868-DC49-47A0-BC1D-0B3B2C77DF85}"/>
    <cellStyle name="Normal 43 2 3 3 2 2 3" xfId="17688" xr:uid="{25B1BF9E-3627-4399-9B38-8AF679A26F08}"/>
    <cellStyle name="Normal 43 2 3 3 2 2 3 2" xfId="48004" xr:uid="{F958A93B-F9F7-4947-8A1D-E8B45AD33829}"/>
    <cellStyle name="Normal 43 2 3 3 2 2 3 3" xfId="32779" xr:uid="{7D2A6719-B86B-44B9-BA31-34CDA087D1EE}"/>
    <cellStyle name="Normal 43 2 3 3 2 2 4" xfId="42991" xr:uid="{15A4A0CB-E2EC-43B2-BF63-232249D70574}"/>
    <cellStyle name="Normal 43 2 3 3 2 2 5" xfId="27766" xr:uid="{424C4787-02B5-48B7-B048-DFF7CF8D92A3}"/>
    <cellStyle name="Normal 43 2 3 3 2 3" xfId="14335" xr:uid="{8872327A-B0E4-49A1-B7D4-A00F8D8580B6}"/>
    <cellStyle name="Normal 43 2 3 3 2 3 2" xfId="24378" xr:uid="{2220EF5C-20A9-4B6B-B168-9551FF68580A}"/>
    <cellStyle name="Normal 43 2 3 3 2 3 2 2" xfId="54692" xr:uid="{C9AB0C27-16B2-48F4-B5C1-AAEBB9D45908}"/>
    <cellStyle name="Normal 43 2 3 3 2 3 2 3" xfId="39467" xr:uid="{C008B22A-E354-4991-A630-A59E5967C306}"/>
    <cellStyle name="Normal 43 2 3 3 2 3 3" xfId="19359" xr:uid="{7952A802-A084-421C-BCE4-BB32C7BD19B0}"/>
    <cellStyle name="Normal 43 2 3 3 2 3 3 2" xfId="49675" xr:uid="{5BE88596-95E5-4EE0-AD30-C4FFCDE23703}"/>
    <cellStyle name="Normal 43 2 3 3 2 3 3 3" xfId="34450" xr:uid="{6197D46C-3A4A-4A98-9FD6-3EAD46E5A15F}"/>
    <cellStyle name="Normal 43 2 3 3 2 3 4" xfId="44662" xr:uid="{9D9CEE1C-93CB-4DC8-BA4E-4EF65907E321}"/>
    <cellStyle name="Normal 43 2 3 3 2 3 5" xfId="29437" xr:uid="{B6C04ED8-DC36-4E57-A261-DE49ACF9E0C5}"/>
    <cellStyle name="Normal 43 2 3 3 2 4" xfId="21036" xr:uid="{E073751F-CD65-4755-9372-FCCD2800C0D1}"/>
    <cellStyle name="Normal 43 2 3 3 2 4 2" xfId="51350" xr:uid="{E0BF1A79-D0DA-49E0-8149-D29FCFFB2AD8}"/>
    <cellStyle name="Normal 43 2 3 3 2 4 3" xfId="36125" xr:uid="{271347A4-CB19-49D0-9CFD-9290788DC537}"/>
    <cellStyle name="Normal 43 2 3 3 2 5" xfId="16016" xr:uid="{8E463E04-10E6-4B75-9FBE-F39358E37FFD}"/>
    <cellStyle name="Normal 43 2 3 3 2 5 2" xfId="46333" xr:uid="{ADA4AED2-AD2B-46D4-8A9C-D505B08F46CB}"/>
    <cellStyle name="Normal 43 2 3 3 2 5 3" xfId="31108" xr:uid="{10A0B2C0-FF95-4031-AAF3-4673EEFAAE37}"/>
    <cellStyle name="Normal 43 2 3 3 2 6" xfId="41321" xr:uid="{CE6BBA35-F2BF-40A5-BA8C-92972986A06B}"/>
    <cellStyle name="Normal 43 2 3 3 2 7" xfId="26095" xr:uid="{6C3C55C1-B2D6-425D-BD10-6BEF294CFABE}"/>
    <cellStyle name="Normal 43 2 3 3 3" xfId="11818" xr:uid="{6EA87800-8221-4100-A555-E78D2A0B8852}"/>
    <cellStyle name="Normal 43 2 3 3 3 2" xfId="21871" xr:uid="{63FD72F9-CEBA-4355-B9A4-E857066542E0}"/>
    <cellStyle name="Normal 43 2 3 3 3 2 2" xfId="52185" xr:uid="{D31F0978-5EF8-4ADE-9417-0FD2E93C5E1D}"/>
    <cellStyle name="Normal 43 2 3 3 3 2 3" xfId="36960" xr:uid="{CB896832-C4BF-4DAE-9685-147FD72F7C99}"/>
    <cellStyle name="Normal 43 2 3 3 3 3" xfId="16852" xr:uid="{941DF9FE-3804-480A-B2B3-3B3E463E2FDB}"/>
    <cellStyle name="Normal 43 2 3 3 3 3 2" xfId="47168" xr:uid="{F93339C4-FEBA-4DB6-9A42-8D2B4136EE6E}"/>
    <cellStyle name="Normal 43 2 3 3 3 3 3" xfId="31943" xr:uid="{34772556-3340-4259-8A86-32336CACC3A0}"/>
    <cellStyle name="Normal 43 2 3 3 3 4" xfId="42155" xr:uid="{90B9ADCC-EC1E-42C2-AF5C-045C3F6D1055}"/>
    <cellStyle name="Normal 43 2 3 3 3 5" xfId="26930" xr:uid="{CD078232-238F-49AC-82EE-BFA6FAFBCA6F}"/>
    <cellStyle name="Normal 43 2 3 3 4" xfId="13499" xr:uid="{09BCDD02-8C7B-4565-888B-BC04E97A70D0}"/>
    <cellStyle name="Normal 43 2 3 3 4 2" xfId="23542" xr:uid="{841CE8E8-F211-4BE4-82DC-BD3D9AB641F1}"/>
    <cellStyle name="Normal 43 2 3 3 4 2 2" xfId="53856" xr:uid="{DFFE69EF-0D0B-45C0-B3D2-26A3B6B12BE6}"/>
    <cellStyle name="Normal 43 2 3 3 4 2 3" xfId="38631" xr:uid="{D49C58E4-8A26-4094-9E2B-16CB2FE419E2}"/>
    <cellStyle name="Normal 43 2 3 3 4 3" xfId="18523" xr:uid="{03CE3FC9-9F99-431C-86E4-4F2D32E54F59}"/>
    <cellStyle name="Normal 43 2 3 3 4 3 2" xfId="48839" xr:uid="{7A65043B-FF57-4616-A33F-679813C37B6C}"/>
    <cellStyle name="Normal 43 2 3 3 4 3 3" xfId="33614" xr:uid="{88C96C46-B57E-4197-87C4-599A008B274B}"/>
    <cellStyle name="Normal 43 2 3 3 4 4" xfId="43826" xr:uid="{B67BBFB7-0A92-41D5-9134-4549637623D1}"/>
    <cellStyle name="Normal 43 2 3 3 4 5" xfId="28601" xr:uid="{EE816514-196C-4F75-B7D1-B31B24ABB35F}"/>
    <cellStyle name="Normal 43 2 3 3 5" xfId="20200" xr:uid="{6C0968FD-911B-473A-A1E0-0A7580B6323A}"/>
    <cellStyle name="Normal 43 2 3 3 5 2" xfId="50514" xr:uid="{8907FF0B-4BD5-4CC2-84D6-1115E0BA4DCF}"/>
    <cellStyle name="Normal 43 2 3 3 5 3" xfId="35289" xr:uid="{0AE15416-5243-4D95-84A5-57D901EB7FE2}"/>
    <cellStyle name="Normal 43 2 3 3 6" xfId="15180" xr:uid="{78A726C3-6E79-4D1A-8F20-3823ED0728AE}"/>
    <cellStyle name="Normal 43 2 3 3 6 2" xfId="45497" xr:uid="{03965F15-587C-45D8-B763-8092A77BB447}"/>
    <cellStyle name="Normal 43 2 3 3 6 3" xfId="30272" xr:uid="{9564325C-E655-4772-9863-EA33AB05E205}"/>
    <cellStyle name="Normal 43 2 3 3 7" xfId="40485" xr:uid="{1FE6AA7F-35B8-4BB3-A257-733A0D996C79}"/>
    <cellStyle name="Normal 43 2 3 3 8" xfId="25259" xr:uid="{E490A3D1-A329-4A57-996C-464C317CA577}"/>
    <cellStyle name="Normal 43 2 3 4" xfId="10550" xr:uid="{EA72E3CC-FCB5-4530-B82D-080877CDCECE}"/>
    <cellStyle name="Normal 43 2 3 4 2" xfId="12237" xr:uid="{CC83DDE9-3355-4BB5-92C1-B1B5C1573FD0}"/>
    <cellStyle name="Normal 43 2 3 4 2 2" xfId="22289" xr:uid="{33196804-13A3-494C-8976-619A5ACDB884}"/>
    <cellStyle name="Normal 43 2 3 4 2 2 2" xfId="52603" xr:uid="{9CD2F4E3-231C-4CDA-8CC9-D95B0E027B39}"/>
    <cellStyle name="Normal 43 2 3 4 2 2 3" xfId="37378" xr:uid="{A2FB3182-E5C8-49CA-BEE9-10C41DF2D74C}"/>
    <cellStyle name="Normal 43 2 3 4 2 3" xfId="17270" xr:uid="{0BA0A69B-ED97-4BE2-8C52-DA001914AFC5}"/>
    <cellStyle name="Normal 43 2 3 4 2 3 2" xfId="47586" xr:uid="{747FC64F-F1DE-477C-A401-7132A0EFC61E}"/>
    <cellStyle name="Normal 43 2 3 4 2 3 3" xfId="32361" xr:uid="{68A3FCA8-8A93-4871-BB7E-EF11DC530FE1}"/>
    <cellStyle name="Normal 43 2 3 4 2 4" xfId="42573" xr:uid="{B7EA47E0-82C5-4976-AAB0-4CF1F04ABF65}"/>
    <cellStyle name="Normal 43 2 3 4 2 5" xfId="27348" xr:uid="{4A9A0475-F649-457D-A0CC-D5ACD5734814}"/>
    <cellStyle name="Normal 43 2 3 4 3" xfId="13917" xr:uid="{9E8EBF51-A35F-4199-9CDF-F3FEDEA2B5B3}"/>
    <cellStyle name="Normal 43 2 3 4 3 2" xfId="23960" xr:uid="{D62808E7-C22D-430E-A074-CF6BE546A469}"/>
    <cellStyle name="Normal 43 2 3 4 3 2 2" xfId="54274" xr:uid="{CFF0FA91-B15E-4273-B6D6-CDFB64448C71}"/>
    <cellStyle name="Normal 43 2 3 4 3 2 3" xfId="39049" xr:uid="{4039E04E-C4EE-41AB-A0CB-9769D60589C9}"/>
    <cellStyle name="Normal 43 2 3 4 3 3" xfId="18941" xr:uid="{20C7EB62-41F5-434D-8E68-C3E4F7350A31}"/>
    <cellStyle name="Normal 43 2 3 4 3 3 2" xfId="49257" xr:uid="{ED5E94D7-A1D3-4310-8B26-51E5B5AE7A92}"/>
    <cellStyle name="Normal 43 2 3 4 3 3 3" xfId="34032" xr:uid="{3CA351D5-212E-4013-9305-49F57BFA4D1C}"/>
    <cellStyle name="Normal 43 2 3 4 3 4" xfId="44244" xr:uid="{1BC2D9A0-CEA8-4694-9F3F-9DB9EF15A61A}"/>
    <cellStyle name="Normal 43 2 3 4 3 5" xfId="29019" xr:uid="{40BCC733-7610-4EB9-A656-278CC5C3B1DE}"/>
    <cellStyle name="Normal 43 2 3 4 4" xfId="20618" xr:uid="{4520C958-50A9-4DA0-B8FD-795292E24821}"/>
    <cellStyle name="Normal 43 2 3 4 4 2" xfId="50932" xr:uid="{BA2049A9-64B2-4A74-910C-C9D8CE4171D0}"/>
    <cellStyle name="Normal 43 2 3 4 4 3" xfId="35707" xr:uid="{2094C8A7-30C3-4F5C-A65A-812D0881B819}"/>
    <cellStyle name="Normal 43 2 3 4 5" xfId="15598" xr:uid="{25585A66-7F51-408F-970E-66256C2B9CA5}"/>
    <cellStyle name="Normal 43 2 3 4 5 2" xfId="45915" xr:uid="{B483B7B2-CE26-4174-B222-89AE371AC6E9}"/>
    <cellStyle name="Normal 43 2 3 4 5 3" xfId="30690" xr:uid="{41491C3C-2979-4205-B997-A1CD1F641C8D}"/>
    <cellStyle name="Normal 43 2 3 4 6" xfId="40903" xr:uid="{AC84B908-E815-4F2A-9835-79C51E5F0094}"/>
    <cellStyle name="Normal 43 2 3 4 7" xfId="25677" xr:uid="{04AF9425-7511-405B-B7B0-3752902F406C}"/>
    <cellStyle name="Normal 43 2 3 5" xfId="11400" xr:uid="{29854D52-5F95-4606-BEB6-D609F0592F00}"/>
    <cellStyle name="Normal 43 2 3 5 2" xfId="21453" xr:uid="{510DFA43-B8C1-41E7-AB90-298D1FDB7D42}"/>
    <cellStyle name="Normal 43 2 3 5 2 2" xfId="51767" xr:uid="{D49C6AB6-A3D5-4900-8810-36060D5781B8}"/>
    <cellStyle name="Normal 43 2 3 5 2 3" xfId="36542" xr:uid="{6169082B-E74E-454B-8958-AFAC367C948F}"/>
    <cellStyle name="Normal 43 2 3 5 3" xfId="16434" xr:uid="{14D0CD32-BBD2-46FF-97B0-12109EC0A68F}"/>
    <cellStyle name="Normal 43 2 3 5 3 2" xfId="46750" xr:uid="{6290C926-D463-459F-88CF-AEEAFBFFAA49}"/>
    <cellStyle name="Normal 43 2 3 5 3 3" xfId="31525" xr:uid="{8EEBA6A0-A74B-478A-A05A-40E11265E863}"/>
    <cellStyle name="Normal 43 2 3 5 4" xfId="41737" xr:uid="{26ECD6BD-F2DB-4A0A-99F7-0EE08259E573}"/>
    <cellStyle name="Normal 43 2 3 5 5" xfId="26512" xr:uid="{C4CF3E30-E31A-40DA-81E9-4CA30B946F3C}"/>
    <cellStyle name="Normal 43 2 3 6" xfId="13081" xr:uid="{FD9FC324-E78B-402C-A447-77AEAF9C82C2}"/>
    <cellStyle name="Normal 43 2 3 6 2" xfId="23124" xr:uid="{0E4B0EE6-3AEF-42C5-BDCF-BEEA6E6E5C10}"/>
    <cellStyle name="Normal 43 2 3 6 2 2" xfId="53438" xr:uid="{B9B02B53-4F58-44B0-A1BF-0DC9B2F781A2}"/>
    <cellStyle name="Normal 43 2 3 6 2 3" xfId="38213" xr:uid="{6F8AC96D-6D0D-4DB5-89CF-7D02E6CE660F}"/>
    <cellStyle name="Normal 43 2 3 6 3" xfId="18105" xr:uid="{EAA75104-F8E0-45F9-BC33-0DD800B09C5D}"/>
    <cellStyle name="Normal 43 2 3 6 3 2" xfId="48421" xr:uid="{CF8C6644-334D-4B9A-8D10-4A2742323B3A}"/>
    <cellStyle name="Normal 43 2 3 6 3 3" xfId="33196" xr:uid="{911AF801-1F09-46C1-9ACA-FE9ABBC23FB8}"/>
    <cellStyle name="Normal 43 2 3 6 4" xfId="43408" xr:uid="{9295E3D3-5206-44D2-81D6-A1A4AF343F9B}"/>
    <cellStyle name="Normal 43 2 3 6 5" xfId="28183" xr:uid="{C8FE3CA4-9F37-4E79-85C9-9529FCCF6EF3}"/>
    <cellStyle name="Normal 43 2 3 7" xfId="19782" xr:uid="{65703A79-EF4F-4943-8807-5E76E515D9F4}"/>
    <cellStyle name="Normal 43 2 3 7 2" xfId="50096" xr:uid="{3DA195D9-07BB-4997-AF28-16C1D3DDFB26}"/>
    <cellStyle name="Normal 43 2 3 7 3" xfId="34871" xr:uid="{C777F7D5-A93C-4021-953C-0BD26DD43775}"/>
    <cellStyle name="Normal 43 2 3 8" xfId="14762" xr:uid="{EEE8C3B8-FD8C-428C-A093-64525AD5CC81}"/>
    <cellStyle name="Normal 43 2 3 8 2" xfId="45079" xr:uid="{AF9CD387-5101-4986-9912-B3A2F820B4DB}"/>
    <cellStyle name="Normal 43 2 3 8 3" xfId="29854" xr:uid="{554B6523-D80A-4B71-971A-CC06D20D46AD}"/>
    <cellStyle name="Normal 43 2 3 9" xfId="40068" xr:uid="{75639E58-D564-4E04-96C5-97636D6559F6}"/>
    <cellStyle name="Normal 43 2 4" xfId="9813" xr:uid="{8D17255B-EA77-44C6-9112-778A0B3ABFD9}"/>
    <cellStyle name="Normal 43 2 4 2" xfId="10234" xr:uid="{2145C9EF-FE52-437B-A63B-CE472554D1A8}"/>
    <cellStyle name="Normal 43 2 4 2 2" xfId="11072" xr:uid="{391CBE9C-92F0-412F-9737-CB90000DE71E}"/>
    <cellStyle name="Normal 43 2 4 2 2 2" xfId="12759" xr:uid="{28E6FA07-57E8-45B6-B31F-7495DEE4BB4A}"/>
    <cellStyle name="Normal 43 2 4 2 2 2 2" xfId="22811" xr:uid="{C4E4E894-22E8-4DAE-B2F9-984773949224}"/>
    <cellStyle name="Normal 43 2 4 2 2 2 2 2" xfId="53125" xr:uid="{6D6EF2AD-079D-4BEC-BBC2-31A4CF99094C}"/>
    <cellStyle name="Normal 43 2 4 2 2 2 2 3" xfId="37900" xr:uid="{84052AE5-BE33-48D3-A3BE-39B1EE30BB6A}"/>
    <cellStyle name="Normal 43 2 4 2 2 2 3" xfId="17792" xr:uid="{E3FF4D97-4D10-43FC-8D76-7BF1FCE3FC87}"/>
    <cellStyle name="Normal 43 2 4 2 2 2 3 2" xfId="48108" xr:uid="{D9A88C99-F840-4925-A4BA-51A821859058}"/>
    <cellStyle name="Normal 43 2 4 2 2 2 3 3" xfId="32883" xr:uid="{25CD75E5-FF17-4428-A2CE-336B89628691}"/>
    <cellStyle name="Normal 43 2 4 2 2 2 4" xfId="43095" xr:uid="{AD01BE49-E6C9-4070-8E78-FF39081DD729}"/>
    <cellStyle name="Normal 43 2 4 2 2 2 5" xfId="27870" xr:uid="{990F94A7-11BA-4BC5-9929-DFFED41D6968}"/>
    <cellStyle name="Normal 43 2 4 2 2 3" xfId="14439" xr:uid="{AE33EAE8-07BD-432F-90D8-4AD52DE78D57}"/>
    <cellStyle name="Normal 43 2 4 2 2 3 2" xfId="24482" xr:uid="{390844D7-306A-4C2C-BAF7-911C142E8F1F}"/>
    <cellStyle name="Normal 43 2 4 2 2 3 2 2" xfId="54796" xr:uid="{72E84DA9-CE88-4741-9DD7-9CFECB13C8B2}"/>
    <cellStyle name="Normal 43 2 4 2 2 3 2 3" xfId="39571" xr:uid="{944DCFE8-24F3-4D2C-9A04-F8AEA5F947DE}"/>
    <cellStyle name="Normal 43 2 4 2 2 3 3" xfId="19463" xr:uid="{BB03A3FA-30B7-456C-B692-5E68F167EE2A}"/>
    <cellStyle name="Normal 43 2 4 2 2 3 3 2" xfId="49779" xr:uid="{53F2E7C8-D5E1-4D42-8450-9A3E491ACDBC}"/>
    <cellStyle name="Normal 43 2 4 2 2 3 3 3" xfId="34554" xr:uid="{300F7073-4ED2-4897-817E-6A94DFDD3BD2}"/>
    <cellStyle name="Normal 43 2 4 2 2 3 4" xfId="44766" xr:uid="{B98E7265-0844-4D8A-81DD-B95426175C5A}"/>
    <cellStyle name="Normal 43 2 4 2 2 3 5" xfId="29541" xr:uid="{913DD87C-9A27-4216-800A-A09C87FA8F94}"/>
    <cellStyle name="Normal 43 2 4 2 2 4" xfId="21140" xr:uid="{FD031C55-1EF6-4550-B5AA-12036BDC0CC7}"/>
    <cellStyle name="Normal 43 2 4 2 2 4 2" xfId="51454" xr:uid="{161DA3CA-1226-4232-B01F-090A210F865E}"/>
    <cellStyle name="Normal 43 2 4 2 2 4 3" xfId="36229" xr:uid="{1159E390-87D5-4A5C-AD66-603F06A1B730}"/>
    <cellStyle name="Normal 43 2 4 2 2 5" xfId="16120" xr:uid="{3A8ECB14-46A6-4DF7-B822-BB2136333542}"/>
    <cellStyle name="Normal 43 2 4 2 2 5 2" xfId="46437" xr:uid="{C83CD3E0-2E17-41FF-BDEB-78D1BCAAB052}"/>
    <cellStyle name="Normal 43 2 4 2 2 5 3" xfId="31212" xr:uid="{5C7DA935-BA86-401A-B608-AB6C0B1B0FB9}"/>
    <cellStyle name="Normal 43 2 4 2 2 6" xfId="41425" xr:uid="{A1F69CC7-04E3-4288-876F-9A4C02F5953E}"/>
    <cellStyle name="Normal 43 2 4 2 2 7" xfId="26199" xr:uid="{1FE4B627-46D0-4C19-82E3-B9003F8A507A}"/>
    <cellStyle name="Normal 43 2 4 2 3" xfId="11922" xr:uid="{DD1807B7-754E-48F3-8C93-1706ED50CE84}"/>
    <cellStyle name="Normal 43 2 4 2 3 2" xfId="21975" xr:uid="{7451CF9F-578E-48EC-A516-990525125586}"/>
    <cellStyle name="Normal 43 2 4 2 3 2 2" xfId="52289" xr:uid="{C3C6CE63-815B-4CE2-8394-6A7868855719}"/>
    <cellStyle name="Normal 43 2 4 2 3 2 3" xfId="37064" xr:uid="{46AA7728-9440-437A-9100-CA18EA70D144}"/>
    <cellStyle name="Normal 43 2 4 2 3 3" xfId="16956" xr:uid="{FC3EF828-4006-4CA4-BF6A-672EE1B2E3CC}"/>
    <cellStyle name="Normal 43 2 4 2 3 3 2" xfId="47272" xr:uid="{FE3BC15B-3E32-4D54-A42F-4A13D1951DC5}"/>
    <cellStyle name="Normal 43 2 4 2 3 3 3" xfId="32047" xr:uid="{B4802A22-6045-40CE-99DE-72F946A83AE3}"/>
    <cellStyle name="Normal 43 2 4 2 3 4" xfId="42259" xr:uid="{C7CA826F-540A-4D25-B747-D3A19794450E}"/>
    <cellStyle name="Normal 43 2 4 2 3 5" xfId="27034" xr:uid="{AF4A9546-D320-4528-A2DF-28F783A82C49}"/>
    <cellStyle name="Normal 43 2 4 2 4" xfId="13603" xr:uid="{143D2C44-0F89-42C9-952E-1CB7FAE7E108}"/>
    <cellStyle name="Normal 43 2 4 2 4 2" xfId="23646" xr:uid="{00065D9E-73D9-4D86-9B6D-9C1B6E688B32}"/>
    <cellStyle name="Normal 43 2 4 2 4 2 2" xfId="53960" xr:uid="{6C28EABA-7F3C-411D-A8D7-32F14EF6D6C5}"/>
    <cellStyle name="Normal 43 2 4 2 4 2 3" xfId="38735" xr:uid="{2075239B-3944-495F-8774-E19B2B45CB2F}"/>
    <cellStyle name="Normal 43 2 4 2 4 3" xfId="18627" xr:uid="{25F922D8-657E-4FD8-928E-83B8D1CA4B79}"/>
    <cellStyle name="Normal 43 2 4 2 4 3 2" xfId="48943" xr:uid="{C6569025-E63C-4DF5-9C02-A001D077CD87}"/>
    <cellStyle name="Normal 43 2 4 2 4 3 3" xfId="33718" xr:uid="{4AD8E247-1DB6-45E7-9DF2-5DF002DD7505}"/>
    <cellStyle name="Normal 43 2 4 2 4 4" xfId="43930" xr:uid="{C4340257-AF94-4BB3-9179-13AC9BD17872}"/>
    <cellStyle name="Normal 43 2 4 2 4 5" xfId="28705" xr:uid="{63341F1A-0D8C-494D-9C42-BE9C3F7DA5E4}"/>
    <cellStyle name="Normal 43 2 4 2 5" xfId="20304" xr:uid="{670A5E5C-315F-458F-9B3F-A3944B094444}"/>
    <cellStyle name="Normal 43 2 4 2 5 2" xfId="50618" xr:uid="{83CF760A-DD8F-487C-9483-47FFF06BEB02}"/>
    <cellStyle name="Normal 43 2 4 2 5 3" xfId="35393" xr:uid="{93EFC129-D531-4908-8B92-AB6A544BD18F}"/>
    <cellStyle name="Normal 43 2 4 2 6" xfId="15284" xr:uid="{8F91D98C-6819-43BB-9E93-876D052E9177}"/>
    <cellStyle name="Normal 43 2 4 2 6 2" xfId="45601" xr:uid="{6FF80181-129B-4475-90CC-003E6F8A7A9F}"/>
    <cellStyle name="Normal 43 2 4 2 6 3" xfId="30376" xr:uid="{0E1862F7-AB90-48D3-93C5-B49624760674}"/>
    <cellStyle name="Normal 43 2 4 2 7" xfId="40589" xr:uid="{1D22AF01-0C29-42E5-86CE-2E46379425B6}"/>
    <cellStyle name="Normal 43 2 4 2 8" xfId="25363" xr:uid="{4E3CD428-6D7F-43C8-BE60-82F06BE199A5}"/>
    <cellStyle name="Normal 43 2 4 3" xfId="10654" xr:uid="{0FA8B672-9C92-4032-B335-5400F11B5D91}"/>
    <cellStyle name="Normal 43 2 4 3 2" xfId="12341" xr:uid="{6685057C-2F07-430A-AD3B-DBFF3E68B8FA}"/>
    <cellStyle name="Normal 43 2 4 3 2 2" xfId="22393" xr:uid="{01E9517F-DD99-40B0-A007-9397380B222F}"/>
    <cellStyle name="Normal 43 2 4 3 2 2 2" xfId="52707" xr:uid="{A8B90E86-A493-4D98-B12B-8BC74CAEAB52}"/>
    <cellStyle name="Normal 43 2 4 3 2 2 3" xfId="37482" xr:uid="{DE5F37BB-4557-45A0-8946-90B48F3A55D5}"/>
    <cellStyle name="Normal 43 2 4 3 2 3" xfId="17374" xr:uid="{5D0CFAFD-D62D-4410-B1DC-39D9B6F6B14B}"/>
    <cellStyle name="Normal 43 2 4 3 2 3 2" xfId="47690" xr:uid="{4059701B-8765-47AF-86B2-227882DB0A39}"/>
    <cellStyle name="Normal 43 2 4 3 2 3 3" xfId="32465" xr:uid="{C50A17FA-7EAA-4D67-A33C-E2891AD41DD6}"/>
    <cellStyle name="Normal 43 2 4 3 2 4" xfId="42677" xr:uid="{3DA555D8-1E58-4D86-9CBF-4CDC765530F9}"/>
    <cellStyle name="Normal 43 2 4 3 2 5" xfId="27452" xr:uid="{423FFBB3-A4E6-4FA7-9AC8-243B76036CAF}"/>
    <cellStyle name="Normal 43 2 4 3 3" xfId="14021" xr:uid="{7C60EEF5-0773-4970-BB32-260D0C9EFFAC}"/>
    <cellStyle name="Normal 43 2 4 3 3 2" xfId="24064" xr:uid="{496008D7-3C92-44EB-A229-F777C495ADD5}"/>
    <cellStyle name="Normal 43 2 4 3 3 2 2" xfId="54378" xr:uid="{2CAEBA1F-506A-4134-B7CB-EC83C1653636}"/>
    <cellStyle name="Normal 43 2 4 3 3 2 3" xfId="39153" xr:uid="{D3C04D56-72F7-4DFE-A171-AE7CF34CFC75}"/>
    <cellStyle name="Normal 43 2 4 3 3 3" xfId="19045" xr:uid="{D66207A3-AFA3-4144-B974-E9C97D79F4A0}"/>
    <cellStyle name="Normal 43 2 4 3 3 3 2" xfId="49361" xr:uid="{DFE28E9E-CC8A-4FBB-8F10-06DECE7E7E16}"/>
    <cellStyle name="Normal 43 2 4 3 3 3 3" xfId="34136" xr:uid="{AE55B122-2E0B-4211-A852-F2E9CD3D4008}"/>
    <cellStyle name="Normal 43 2 4 3 3 4" xfId="44348" xr:uid="{76768994-48F5-4C0F-8569-3487545DF7FE}"/>
    <cellStyle name="Normal 43 2 4 3 3 5" xfId="29123" xr:uid="{264EC122-FD90-48FD-AAE8-FC248EE245E6}"/>
    <cellStyle name="Normal 43 2 4 3 4" xfId="20722" xr:uid="{18D793ED-7515-4F18-AF22-471754A2D25B}"/>
    <cellStyle name="Normal 43 2 4 3 4 2" xfId="51036" xr:uid="{706AE82D-6F5F-4765-A74A-18BCE7CDF794}"/>
    <cellStyle name="Normal 43 2 4 3 4 3" xfId="35811" xr:uid="{2C77D53F-8AD9-4C99-8DAD-A5E34BCB2A1A}"/>
    <cellStyle name="Normal 43 2 4 3 5" xfId="15702" xr:uid="{6DF8C7E7-29A0-45A2-AB4A-0257EA84898C}"/>
    <cellStyle name="Normal 43 2 4 3 5 2" xfId="46019" xr:uid="{DE8B4F6F-B120-4BE1-B614-2C84F33BA857}"/>
    <cellStyle name="Normal 43 2 4 3 5 3" xfId="30794" xr:uid="{6AD47F12-56FA-4D82-B107-B006FF3FC380}"/>
    <cellStyle name="Normal 43 2 4 3 6" xfId="41007" xr:uid="{B50BE859-DF7F-423A-BCCA-E57B46A83B9A}"/>
    <cellStyle name="Normal 43 2 4 3 7" xfId="25781" xr:uid="{5D11AF2B-DF40-4C5F-A9FA-550AAFA3A35C}"/>
    <cellStyle name="Normal 43 2 4 4" xfId="11504" xr:uid="{8D002C65-2303-40A2-A42E-010699FB0233}"/>
    <cellStyle name="Normal 43 2 4 4 2" xfId="21557" xr:uid="{A55C756B-1E42-4D56-AA39-BA8BBF9A9615}"/>
    <cellStyle name="Normal 43 2 4 4 2 2" xfId="51871" xr:uid="{85B02C0D-27A4-4B78-80C0-702D8082D1DF}"/>
    <cellStyle name="Normal 43 2 4 4 2 3" xfId="36646" xr:uid="{C61732D4-4A82-4201-9439-19B39907207D}"/>
    <cellStyle name="Normal 43 2 4 4 3" xfId="16538" xr:uid="{DAE608E6-7733-49E2-BBA2-B72C45D4B6B1}"/>
    <cellStyle name="Normal 43 2 4 4 3 2" xfId="46854" xr:uid="{2250FE41-098C-4FBD-9592-17BE55266045}"/>
    <cellStyle name="Normal 43 2 4 4 3 3" xfId="31629" xr:uid="{764C8FE3-A628-408F-8928-C07783278370}"/>
    <cellStyle name="Normal 43 2 4 4 4" xfId="41841" xr:uid="{9643E9A1-7D0F-4403-AB01-DE23CB65820A}"/>
    <cellStyle name="Normal 43 2 4 4 5" xfId="26616" xr:uid="{284823EC-E60E-4AF7-92CD-ABDC4DA53A67}"/>
    <cellStyle name="Normal 43 2 4 5" xfId="13185" xr:uid="{1F15697E-D1AD-4CD9-A279-D7685B8C3A6A}"/>
    <cellStyle name="Normal 43 2 4 5 2" xfId="23228" xr:uid="{87D57358-64BC-4F00-93C8-8128E90B47E0}"/>
    <cellStyle name="Normal 43 2 4 5 2 2" xfId="53542" xr:uid="{5523D649-DBD7-4E0A-A840-00A4D0ED75FB}"/>
    <cellStyle name="Normal 43 2 4 5 2 3" xfId="38317" xr:uid="{0C3F6251-623A-4BE0-A458-613E3CD6BCF0}"/>
    <cellStyle name="Normal 43 2 4 5 3" xfId="18209" xr:uid="{DE8B183D-9CBE-4587-A164-DE47A4ED4C8E}"/>
    <cellStyle name="Normal 43 2 4 5 3 2" xfId="48525" xr:uid="{5E1F9F96-EF14-4218-88B7-359D9E1E97FF}"/>
    <cellStyle name="Normal 43 2 4 5 3 3" xfId="33300" xr:uid="{603696D5-C1E1-4FC3-9487-DEC965EA8DE6}"/>
    <cellStyle name="Normal 43 2 4 5 4" xfId="43512" xr:uid="{B7C0730A-03EC-4391-AD74-EB961E003B0C}"/>
    <cellStyle name="Normal 43 2 4 5 5" xfId="28287" xr:uid="{0D3B4B69-E2BA-4EF5-8BE2-76FE7C997D8D}"/>
    <cellStyle name="Normal 43 2 4 6" xfId="19886" xr:uid="{80CA0C27-1FA9-4755-A4D7-F5A7C29BE25D}"/>
    <cellStyle name="Normal 43 2 4 6 2" xfId="50200" xr:uid="{0FFCAC59-BE58-43F0-B884-1C03552B31F1}"/>
    <cellStyle name="Normal 43 2 4 6 3" xfId="34975" xr:uid="{BC2D7038-F0AD-455C-B2FC-B924537954F6}"/>
    <cellStyle name="Normal 43 2 4 7" xfId="14866" xr:uid="{2D1BD5FF-06FD-45DC-A652-4967B9A64BEC}"/>
    <cellStyle name="Normal 43 2 4 7 2" xfId="45183" xr:uid="{00886C69-A021-44E2-9D61-604B20229716}"/>
    <cellStyle name="Normal 43 2 4 7 3" xfId="29958" xr:uid="{A611F2AF-7FDB-4E3C-B0CF-6EE3736E7B54}"/>
    <cellStyle name="Normal 43 2 4 8" xfId="40171" xr:uid="{8A746178-B62B-4D39-8EF8-3EB2E8C8B4C4}"/>
    <cellStyle name="Normal 43 2 4 9" xfId="24945" xr:uid="{C38B941E-E06A-4568-B28E-29097D1C91AC}"/>
    <cellStyle name="Normal 43 2 5" xfId="10025" xr:uid="{5F61CE9D-A083-4FC2-8665-778101C5E582}"/>
    <cellStyle name="Normal 43 2 5 2" xfId="10864" xr:uid="{4D902AD1-B114-496C-94EF-9F31581195E9}"/>
    <cellStyle name="Normal 43 2 5 2 2" xfId="12551" xr:uid="{8D151054-0131-4D22-90AE-21BE7CF76B34}"/>
    <cellStyle name="Normal 43 2 5 2 2 2" xfId="22603" xr:uid="{69D5A592-1023-44E9-B1C2-1DF2E26F8B40}"/>
    <cellStyle name="Normal 43 2 5 2 2 2 2" xfId="52917" xr:uid="{4F1479D0-3FF2-4BC7-A728-2D6EA94EFD5B}"/>
    <cellStyle name="Normal 43 2 5 2 2 2 3" xfId="37692" xr:uid="{16A96B13-96D0-4D3A-9DEC-948CF848C438}"/>
    <cellStyle name="Normal 43 2 5 2 2 3" xfId="17584" xr:uid="{908AA4CD-46B5-488E-B033-473D55A51D74}"/>
    <cellStyle name="Normal 43 2 5 2 2 3 2" xfId="47900" xr:uid="{555063E1-4CC7-4F76-A48A-0AA262DE4F32}"/>
    <cellStyle name="Normal 43 2 5 2 2 3 3" xfId="32675" xr:uid="{B285AFB4-66C1-4866-B64E-B54A61ADC544}"/>
    <cellStyle name="Normal 43 2 5 2 2 4" xfId="42887" xr:uid="{526CE2E5-6A46-4113-BCAF-A2EADC8EBBE8}"/>
    <cellStyle name="Normal 43 2 5 2 2 5" xfId="27662" xr:uid="{A2F25F70-EB17-4645-BC2B-CAF235AFD2FB}"/>
    <cellStyle name="Normal 43 2 5 2 3" xfId="14231" xr:uid="{0417C59A-A1DB-4169-9BED-4586CFB0449B}"/>
    <cellStyle name="Normal 43 2 5 2 3 2" xfId="24274" xr:uid="{E4BAD790-9CF5-47D1-95F9-5C3FEDC88E81}"/>
    <cellStyle name="Normal 43 2 5 2 3 2 2" xfId="54588" xr:uid="{F07159F0-EC4A-4A25-B19D-F17C9BF9DAEF}"/>
    <cellStyle name="Normal 43 2 5 2 3 2 3" xfId="39363" xr:uid="{F8280A90-9C68-44B7-BAB4-7759B764B356}"/>
    <cellStyle name="Normal 43 2 5 2 3 3" xfId="19255" xr:uid="{994BEC19-5B89-4B1D-84E5-AADADBC68518}"/>
    <cellStyle name="Normal 43 2 5 2 3 3 2" xfId="49571" xr:uid="{E7DC6377-238A-4CE7-A308-E173C6FF262F}"/>
    <cellStyle name="Normal 43 2 5 2 3 3 3" xfId="34346" xr:uid="{71EB6FD5-F09F-4EA5-8779-1EA5B79CE09D}"/>
    <cellStyle name="Normal 43 2 5 2 3 4" xfId="44558" xr:uid="{612B5737-D0E3-490D-89E0-707D381A775C}"/>
    <cellStyle name="Normal 43 2 5 2 3 5" xfId="29333" xr:uid="{2532D81D-3620-4533-AA36-FFDDA78EE0C3}"/>
    <cellStyle name="Normal 43 2 5 2 4" xfId="20932" xr:uid="{4FEFF514-ADFF-4A17-86B8-50BF63CFBA32}"/>
    <cellStyle name="Normal 43 2 5 2 4 2" xfId="51246" xr:uid="{F70E5044-EA68-43AC-ABA5-2B5FB8553016}"/>
    <cellStyle name="Normal 43 2 5 2 4 3" xfId="36021" xr:uid="{53FADFDE-6560-4915-B25B-6D7A9F2137F5}"/>
    <cellStyle name="Normal 43 2 5 2 5" xfId="15912" xr:uid="{B6EDEEBC-7968-4C20-9C73-74F56598AF3F}"/>
    <cellStyle name="Normal 43 2 5 2 5 2" xfId="46229" xr:uid="{4AD9C967-BB49-4865-B6C0-BA989DA359FD}"/>
    <cellStyle name="Normal 43 2 5 2 5 3" xfId="31004" xr:uid="{E54D35B7-BD3F-469C-B776-AF4CA93D8B2C}"/>
    <cellStyle name="Normal 43 2 5 2 6" xfId="41217" xr:uid="{DCDDCEC8-B246-46FB-90CD-4462B2BFC58D}"/>
    <cellStyle name="Normal 43 2 5 2 7" xfId="25991" xr:uid="{F1733773-C019-4F93-9F3F-92C411BAA9F5}"/>
    <cellStyle name="Normal 43 2 5 3" xfId="11714" xr:uid="{1B1C2B43-B635-4F19-870E-88C76B1F2755}"/>
    <cellStyle name="Normal 43 2 5 3 2" xfId="21767" xr:uid="{BFC87C26-9BF7-4112-B476-55238AFCF36E}"/>
    <cellStyle name="Normal 43 2 5 3 2 2" xfId="52081" xr:uid="{C0FCDDC6-DAD7-4832-B533-87A5697FC8E0}"/>
    <cellStyle name="Normal 43 2 5 3 2 3" xfId="36856" xr:uid="{12ABFD9F-97C8-445C-984E-4C2157D93159}"/>
    <cellStyle name="Normal 43 2 5 3 3" xfId="16748" xr:uid="{9E62DAC8-66A5-4235-AFCA-F3F3A9EE5DAF}"/>
    <cellStyle name="Normal 43 2 5 3 3 2" xfId="47064" xr:uid="{793888B3-F0CF-4589-9FA2-1D1282E05011}"/>
    <cellStyle name="Normal 43 2 5 3 3 3" xfId="31839" xr:uid="{6469D073-B874-49E5-9864-B87DA075233D}"/>
    <cellStyle name="Normal 43 2 5 3 4" xfId="42051" xr:uid="{82060CE7-5F73-4FB8-B7A9-A7FEAE7BD6BA}"/>
    <cellStyle name="Normal 43 2 5 3 5" xfId="26826" xr:uid="{28440A5B-0A83-416A-B55F-1EF7B69C1953}"/>
    <cellStyle name="Normal 43 2 5 4" xfId="13395" xr:uid="{3F64A0AC-D108-4E88-B2A8-A0ED79882158}"/>
    <cellStyle name="Normal 43 2 5 4 2" xfId="23438" xr:uid="{2D448E3A-E756-437E-AA61-B6B002D1793E}"/>
    <cellStyle name="Normal 43 2 5 4 2 2" xfId="53752" xr:uid="{52378516-964F-4D31-BB06-46F34B3E4A73}"/>
    <cellStyle name="Normal 43 2 5 4 2 3" xfId="38527" xr:uid="{C879413E-A356-4793-B3B0-C130F6CAA2BD}"/>
    <cellStyle name="Normal 43 2 5 4 3" xfId="18419" xr:uid="{A32E586B-A734-4270-B773-AE582312B648}"/>
    <cellStyle name="Normal 43 2 5 4 3 2" xfId="48735" xr:uid="{025A3C70-7E64-435B-BD30-E32D677D27F0}"/>
    <cellStyle name="Normal 43 2 5 4 3 3" xfId="33510" xr:uid="{F3911776-C67C-4953-83DA-C8B4A790720E}"/>
    <cellStyle name="Normal 43 2 5 4 4" xfId="43722" xr:uid="{9C05E7D7-EEDD-4186-8992-B250CA42EBA3}"/>
    <cellStyle name="Normal 43 2 5 4 5" xfId="28497" xr:uid="{375CF1F5-5F3F-4835-A693-405D758DA2B3}"/>
    <cellStyle name="Normal 43 2 5 5" xfId="20096" xr:uid="{E9989A5F-38D2-44DA-8F75-0DD1B809549B}"/>
    <cellStyle name="Normal 43 2 5 5 2" xfId="50410" xr:uid="{05B5D881-45DD-4FDA-9D26-9AF73C667651}"/>
    <cellStyle name="Normal 43 2 5 5 3" xfId="35185" xr:uid="{D169CA97-A82F-4AC4-B4BF-B21072C5F08A}"/>
    <cellStyle name="Normal 43 2 5 6" xfId="15076" xr:uid="{B504F866-BD3F-4048-BFDB-2494E645D8F7}"/>
    <cellStyle name="Normal 43 2 5 6 2" xfId="45393" xr:uid="{31BE2565-BD40-4A1D-AC1C-F2B3D0AD78F5}"/>
    <cellStyle name="Normal 43 2 5 6 3" xfId="30168" xr:uid="{6380D887-F623-4873-90FE-777F6F57E450}"/>
    <cellStyle name="Normal 43 2 5 7" xfId="40381" xr:uid="{342ABDA5-8623-4E4F-9ABD-5B8C9DCBCA73}"/>
    <cellStyle name="Normal 43 2 5 8" xfId="25155" xr:uid="{44D07E1F-6436-40CA-9A5D-4BF11B659574}"/>
    <cellStyle name="Normal 43 2 6" xfId="10445" xr:uid="{FA6E4AA1-21D8-421B-8E4E-5AEB0CDC6A2E}"/>
    <cellStyle name="Normal 43 2 6 2" xfId="12133" xr:uid="{B91F03AA-E610-44AB-84C3-37450A8AC6AD}"/>
    <cellStyle name="Normal 43 2 6 2 2" xfId="22185" xr:uid="{4F8D71B2-EE49-45FA-B8D0-6DB8A2015A86}"/>
    <cellStyle name="Normal 43 2 6 2 2 2" xfId="52499" xr:uid="{F58C8E40-C815-4D1A-A6C1-F73322277484}"/>
    <cellStyle name="Normal 43 2 6 2 2 3" xfId="37274" xr:uid="{A4D33A13-6FD4-4066-B170-EA3DF1E402AB}"/>
    <cellStyle name="Normal 43 2 6 2 3" xfId="17166" xr:uid="{10517478-4F7C-4C61-999A-D0C943BCBBB9}"/>
    <cellStyle name="Normal 43 2 6 2 3 2" xfId="47482" xr:uid="{A64226D2-AF91-4758-B236-55E7F41E9B20}"/>
    <cellStyle name="Normal 43 2 6 2 3 3" xfId="32257" xr:uid="{6A36F97E-A420-4858-A799-26A7EAA0BA09}"/>
    <cellStyle name="Normal 43 2 6 2 4" xfId="42469" xr:uid="{9C9C4D77-DBA8-41C6-85B0-02F09B0F7D42}"/>
    <cellStyle name="Normal 43 2 6 2 5" xfId="27244" xr:uid="{F5402AA0-461D-41A8-80BE-FA3B4D10E665}"/>
    <cellStyle name="Normal 43 2 6 3" xfId="13813" xr:uid="{636B3EAE-C806-4A53-A4DF-AB5F35E05BB6}"/>
    <cellStyle name="Normal 43 2 6 3 2" xfId="23856" xr:uid="{319B7264-C220-4C33-882B-1191EBA755D3}"/>
    <cellStyle name="Normal 43 2 6 3 2 2" xfId="54170" xr:uid="{CBBFA324-839B-4B69-85D3-267DB756FA69}"/>
    <cellStyle name="Normal 43 2 6 3 2 3" xfId="38945" xr:uid="{C6031F0F-40FD-4A2C-AFE9-34279175C5EF}"/>
    <cellStyle name="Normal 43 2 6 3 3" xfId="18837" xr:uid="{F266AAEC-F57E-4343-B905-9A8BA608CCD6}"/>
    <cellStyle name="Normal 43 2 6 3 3 2" xfId="49153" xr:uid="{A5D6DFA6-94A4-425E-9C95-1B849DA378EB}"/>
    <cellStyle name="Normal 43 2 6 3 3 3" xfId="33928" xr:uid="{7CC46808-A1B4-410B-88BB-FA766072A43A}"/>
    <cellStyle name="Normal 43 2 6 3 4" xfId="44140" xr:uid="{058C0AEB-B960-4634-B487-951741F391E3}"/>
    <cellStyle name="Normal 43 2 6 3 5" xfId="28915" xr:uid="{590243CE-BAB0-462A-9639-DC0CF3107F5A}"/>
    <cellStyle name="Normal 43 2 6 4" xfId="20514" xr:uid="{60466636-812E-46A2-BA42-7544740E5535}"/>
    <cellStyle name="Normal 43 2 6 4 2" xfId="50828" xr:uid="{84D577C4-149A-4F20-980B-11B0BA5F8821}"/>
    <cellStyle name="Normal 43 2 6 4 3" xfId="35603" xr:uid="{B76B1AE1-A242-4600-A969-E9DB7B31FF23}"/>
    <cellStyle name="Normal 43 2 6 5" xfId="15494" xr:uid="{D17C3877-D337-4DF9-A28C-F7364C970515}"/>
    <cellStyle name="Normal 43 2 6 5 2" xfId="45811" xr:uid="{281C5D1F-8701-4BB5-8DF3-F79CAB2B3A73}"/>
    <cellStyle name="Normal 43 2 6 5 3" xfId="30586" xr:uid="{2109031D-A222-4971-B0BB-CC1780FC17B1}"/>
    <cellStyle name="Normal 43 2 6 6" xfId="40799" xr:uid="{DA1E080D-5040-4FBF-8B5E-E9DBCDAF5AC8}"/>
    <cellStyle name="Normal 43 2 6 7" xfId="25573" xr:uid="{E3409CA0-165D-4E0D-8CD8-B8E110CD81B2}"/>
    <cellStyle name="Normal 43 2 7" xfId="11293" xr:uid="{1ED1871C-63B0-4900-A65F-9B73253F0D5E}"/>
    <cellStyle name="Normal 43 2 7 2" xfId="21349" xr:uid="{1134077D-3575-4C31-BE41-702492224D1D}"/>
    <cellStyle name="Normal 43 2 7 2 2" xfId="51663" xr:uid="{78DBDAD3-34D7-41B7-A743-D05E0D3CEA97}"/>
    <cellStyle name="Normal 43 2 7 2 3" xfId="36438" xr:uid="{F9358E6D-7E02-4A33-94A9-D1E017143E7E}"/>
    <cellStyle name="Normal 43 2 7 3" xfId="16330" xr:uid="{EAA30D6F-1947-446A-A4E0-16A87234C0BA}"/>
    <cellStyle name="Normal 43 2 7 3 2" xfId="46646" xr:uid="{B2E8273D-2822-4330-B1CA-A62812177FBE}"/>
    <cellStyle name="Normal 43 2 7 3 3" xfId="31421" xr:uid="{E77F9A66-B6D6-45BC-84AF-36B0551A3637}"/>
    <cellStyle name="Normal 43 2 7 4" xfId="41633" xr:uid="{01835F00-7DBA-4772-A8E8-4CD9DE322846}"/>
    <cellStyle name="Normal 43 2 7 5" xfId="26408" xr:uid="{BD03A8D8-29E7-46D1-98BB-9C8778368B8D}"/>
    <cellStyle name="Normal 43 2 8" xfId="12975" xr:uid="{1A8F5766-0833-48B1-8D5A-2779FDAEEA72}"/>
    <cellStyle name="Normal 43 2 8 2" xfId="23020" xr:uid="{67D912BB-4194-42ED-A2D1-267C996F375A}"/>
    <cellStyle name="Normal 43 2 8 2 2" xfId="53334" xr:uid="{A555039D-D87C-4BFC-AB8C-C634686FB54F}"/>
    <cellStyle name="Normal 43 2 8 2 3" xfId="38109" xr:uid="{CA27303A-D336-420A-A632-8A57E15BD8C6}"/>
    <cellStyle name="Normal 43 2 8 3" xfId="18001" xr:uid="{4D80D827-21E3-4D67-8E91-3387A11D9767}"/>
    <cellStyle name="Normal 43 2 8 3 2" xfId="48317" xr:uid="{1BE5CD28-DCF8-4F86-84D0-2ECDD8F608A9}"/>
    <cellStyle name="Normal 43 2 8 3 3" xfId="33092" xr:uid="{C7F6EE29-FAA6-433D-A795-BAF3410BE457}"/>
    <cellStyle name="Normal 43 2 8 4" xfId="43304" xr:uid="{4525C6F4-C8F5-463B-B424-5EE80BC00B67}"/>
    <cellStyle name="Normal 43 2 8 5" xfId="28079" xr:uid="{3EF484A6-4450-4A51-A7C7-45122B7455B0}"/>
    <cellStyle name="Normal 43 2 9" xfId="19677" xr:uid="{F4415578-326A-4AFB-9EF3-34EC84FB27EE}"/>
    <cellStyle name="Normal 43 2 9 2" xfId="49992" xr:uid="{9F03ECE6-8B85-4962-A146-DB76B996F55E}"/>
    <cellStyle name="Normal 43 2 9 3" xfId="34767" xr:uid="{4561A234-70FA-4366-BAF8-D435D61DA44F}"/>
    <cellStyle name="Normal 43 3" xfId="8771" xr:uid="{06C9C8E9-C30B-49B8-A190-8FD6B0951C2D}"/>
    <cellStyle name="Normal 44" xfId="4750" xr:uid="{D9C38FF7-21B4-4E5B-BEA3-4F498B133639}"/>
    <cellStyle name="Normal 44 2" xfId="9373" xr:uid="{2CE24294-A4A8-4358-BEDC-AB3667E573C4}"/>
    <cellStyle name="Normal 44 2 10" xfId="14658" xr:uid="{5ABD08FC-6A54-46D3-89B9-01FB222A2CC4}"/>
    <cellStyle name="Normal 44 2 10 2" xfId="44976" xr:uid="{FEE7226A-43FF-4C74-A031-12BDEC5B06AA}"/>
    <cellStyle name="Normal 44 2 10 3" xfId="29751" xr:uid="{74868A8F-DAD6-4454-B3C7-DFDDE6F9BA17}"/>
    <cellStyle name="Normal 44 2 11" xfId="39967" xr:uid="{68031D03-CBC8-4AFA-B288-B1744CC28189}"/>
    <cellStyle name="Normal 44 2 12" xfId="24736" xr:uid="{C08F4FAD-C1CE-4D09-8E33-4C11A0CA7E4B}"/>
    <cellStyle name="Normal 44 2 2" xfId="9650" xr:uid="{77C7C025-3514-4031-97A9-7E3FC610E02B}"/>
    <cellStyle name="Normal 44 2 2 10" xfId="40019" xr:uid="{48D53FA9-6905-4CD9-8531-D1ECF8F5E906}"/>
    <cellStyle name="Normal 44 2 2 11" xfId="24790" xr:uid="{5E56440E-06A4-4FDA-8A03-903575554C5B}"/>
    <cellStyle name="Normal 44 2 2 2" xfId="9757" xr:uid="{74B8D768-F964-48EB-AA5F-A133FAB05773}"/>
    <cellStyle name="Normal 44 2 2 2 10" xfId="24894" xr:uid="{6A8A6FDB-F2B0-4576-A1CC-61C3BB98981E}"/>
    <cellStyle name="Normal 44 2 2 2 2" xfId="9971" xr:uid="{55277F13-94A9-4049-ADC3-97A13B45868C}"/>
    <cellStyle name="Normal 44 2 2 2 2 2" xfId="10391" xr:uid="{A6FED705-2F70-424D-BDCF-255524E23F6E}"/>
    <cellStyle name="Normal 44 2 2 2 2 2 2" xfId="11229" xr:uid="{5C50DDB1-8422-42C8-A505-01E012C57D96}"/>
    <cellStyle name="Normal 44 2 2 2 2 2 2 2" xfId="12916" xr:uid="{86188F33-55A5-476F-9FD1-1DB6E9A9397B}"/>
    <cellStyle name="Normal 44 2 2 2 2 2 2 2 2" xfId="22968" xr:uid="{11CAD60C-01C7-43C3-B390-94632C2A8304}"/>
    <cellStyle name="Normal 44 2 2 2 2 2 2 2 2 2" xfId="53282" xr:uid="{13ED0E87-04BC-49D9-9B5A-5BDBAAF5D97E}"/>
    <cellStyle name="Normal 44 2 2 2 2 2 2 2 2 3" xfId="38057" xr:uid="{6FF34672-33C1-4934-86D9-0CA384D2EE84}"/>
    <cellStyle name="Normal 44 2 2 2 2 2 2 2 3" xfId="17949" xr:uid="{2404C136-A917-4397-8777-FF64941D4DEB}"/>
    <cellStyle name="Normal 44 2 2 2 2 2 2 2 3 2" xfId="48265" xr:uid="{A75F8C50-4F55-44E9-BF64-E1727E9AE8F1}"/>
    <cellStyle name="Normal 44 2 2 2 2 2 2 2 3 3" xfId="33040" xr:uid="{446D299E-F85B-4A84-83D8-1735FD8956E9}"/>
    <cellStyle name="Normal 44 2 2 2 2 2 2 2 4" xfId="43252" xr:uid="{A8A4ABA4-3BC2-4A4E-AC2D-54612C0D1372}"/>
    <cellStyle name="Normal 44 2 2 2 2 2 2 2 5" xfId="28027" xr:uid="{2C63C5A3-D0DE-4812-97E0-11A681296875}"/>
    <cellStyle name="Normal 44 2 2 2 2 2 2 3" xfId="14596" xr:uid="{817AB2CA-384D-493F-BBB5-654D1F0A0E62}"/>
    <cellStyle name="Normal 44 2 2 2 2 2 2 3 2" xfId="24639" xr:uid="{C1D9163A-600C-428B-A3A6-9D622C4DC092}"/>
    <cellStyle name="Normal 44 2 2 2 2 2 2 3 2 2" xfId="54953" xr:uid="{8E01C709-D996-4816-ACE5-D03B5CC30F34}"/>
    <cellStyle name="Normal 44 2 2 2 2 2 2 3 2 3" xfId="39728" xr:uid="{5318E360-CD46-4ABC-8F58-E3065D6713F3}"/>
    <cellStyle name="Normal 44 2 2 2 2 2 2 3 3" xfId="19620" xr:uid="{82D19701-113C-4BDE-B1ED-C558F6555240}"/>
    <cellStyle name="Normal 44 2 2 2 2 2 2 3 3 2" xfId="49936" xr:uid="{5D632AD4-7E64-4892-B1C9-6D956231C4F1}"/>
    <cellStyle name="Normal 44 2 2 2 2 2 2 3 3 3" xfId="34711" xr:uid="{9CEA1B0D-99A4-400B-89BD-506BFB1DBBB1}"/>
    <cellStyle name="Normal 44 2 2 2 2 2 2 3 4" xfId="44923" xr:uid="{68C4CEAC-B9B2-49D9-A443-B57542B107D2}"/>
    <cellStyle name="Normal 44 2 2 2 2 2 2 3 5" xfId="29698" xr:uid="{5B8F151F-C663-4B5D-B5AC-3A1AAB9A24F0}"/>
    <cellStyle name="Normal 44 2 2 2 2 2 2 4" xfId="21297" xr:uid="{0741039D-8314-469B-8946-D175E7BB2FFA}"/>
    <cellStyle name="Normal 44 2 2 2 2 2 2 4 2" xfId="51611" xr:uid="{8F00B7CC-2BDC-456F-978A-1960A5314D07}"/>
    <cellStyle name="Normal 44 2 2 2 2 2 2 4 3" xfId="36386" xr:uid="{AAE979AD-378B-4B1E-B9D0-D4BF718BF667}"/>
    <cellStyle name="Normal 44 2 2 2 2 2 2 5" xfId="16277" xr:uid="{8CDE6C79-DA48-4015-98F7-B3456542A965}"/>
    <cellStyle name="Normal 44 2 2 2 2 2 2 5 2" xfId="46594" xr:uid="{D8A84028-60F9-418A-9BF5-A7670BEDAA25}"/>
    <cellStyle name="Normal 44 2 2 2 2 2 2 5 3" xfId="31369" xr:uid="{822E09FC-467F-4468-8891-96A7B0B13A40}"/>
    <cellStyle name="Normal 44 2 2 2 2 2 2 6" xfId="41582" xr:uid="{4D121E9F-2FEB-4172-8033-00B4E59A808F}"/>
    <cellStyle name="Normal 44 2 2 2 2 2 2 7" xfId="26356" xr:uid="{9BBF90BC-3647-4A49-9045-3A59E82BDEA9}"/>
    <cellStyle name="Normal 44 2 2 2 2 2 3" xfId="12079" xr:uid="{AC283CC1-6365-4A1B-85D7-74DA4D012398}"/>
    <cellStyle name="Normal 44 2 2 2 2 2 3 2" xfId="22132" xr:uid="{4FB672EB-6BC8-4F79-AC2A-09CC17E90362}"/>
    <cellStyle name="Normal 44 2 2 2 2 2 3 2 2" xfId="52446" xr:uid="{8675E18B-F623-4786-99E1-203D17645F52}"/>
    <cellStyle name="Normal 44 2 2 2 2 2 3 2 3" xfId="37221" xr:uid="{B5C8E26E-018C-4748-AEB8-DDE006C24A47}"/>
    <cellStyle name="Normal 44 2 2 2 2 2 3 3" xfId="17113" xr:uid="{DF5390C5-56C2-4392-BA9B-B6AD031580CB}"/>
    <cellStyle name="Normal 44 2 2 2 2 2 3 3 2" xfId="47429" xr:uid="{661CEB7B-B59E-4AF8-A4D4-4CF9AB58A245}"/>
    <cellStyle name="Normal 44 2 2 2 2 2 3 3 3" xfId="32204" xr:uid="{9BC46B05-E23C-44A6-AC7D-1F3305484B24}"/>
    <cellStyle name="Normal 44 2 2 2 2 2 3 4" xfId="42416" xr:uid="{286BC881-FE7B-452F-B3C4-C9961A2651AD}"/>
    <cellStyle name="Normal 44 2 2 2 2 2 3 5" xfId="27191" xr:uid="{28A63263-0B80-4B7B-BFE3-E892872071F2}"/>
    <cellStyle name="Normal 44 2 2 2 2 2 4" xfId="13760" xr:uid="{03F8B7FC-2D99-44B1-ADA8-7E6843796928}"/>
    <cellStyle name="Normal 44 2 2 2 2 2 4 2" xfId="23803" xr:uid="{2F6A028F-F29C-483E-A486-4ACF0B19EFAC}"/>
    <cellStyle name="Normal 44 2 2 2 2 2 4 2 2" xfId="54117" xr:uid="{D8EF1CB5-578A-4E91-A1ED-82FBAEBCB939}"/>
    <cellStyle name="Normal 44 2 2 2 2 2 4 2 3" xfId="38892" xr:uid="{0DCA7D02-1806-4150-8304-50328A519130}"/>
    <cellStyle name="Normal 44 2 2 2 2 2 4 3" xfId="18784" xr:uid="{64230EE9-19DE-4044-BB63-E85AF176FCFB}"/>
    <cellStyle name="Normal 44 2 2 2 2 2 4 3 2" xfId="49100" xr:uid="{A6CEB22B-9AD5-4953-9ACA-DF052BD3FA74}"/>
    <cellStyle name="Normal 44 2 2 2 2 2 4 3 3" xfId="33875" xr:uid="{905989BF-3C92-4326-9576-E074918AE3B4}"/>
    <cellStyle name="Normal 44 2 2 2 2 2 4 4" xfId="44087" xr:uid="{14E44D5D-CFE0-489B-8606-E87CA1F36A5B}"/>
    <cellStyle name="Normal 44 2 2 2 2 2 4 5" xfId="28862" xr:uid="{E86A73DF-0D28-4A37-9047-3B01CDE21929}"/>
    <cellStyle name="Normal 44 2 2 2 2 2 5" xfId="20461" xr:uid="{D5215694-0B30-401A-A649-A22B51D4B0BA}"/>
    <cellStyle name="Normal 44 2 2 2 2 2 5 2" xfId="50775" xr:uid="{062FDD53-3E44-4A32-8CAF-6E4FF3D321E0}"/>
    <cellStyle name="Normal 44 2 2 2 2 2 5 3" xfId="35550" xr:uid="{9E3AAEB9-A61D-4C85-83F0-A1A74E3F1E41}"/>
    <cellStyle name="Normal 44 2 2 2 2 2 6" xfId="15441" xr:uid="{6C3934C5-938B-4188-BB56-D782EFB381DB}"/>
    <cellStyle name="Normal 44 2 2 2 2 2 6 2" xfId="45758" xr:uid="{E1A35E8E-557D-4AF2-8660-1FE6D5D0E9CF}"/>
    <cellStyle name="Normal 44 2 2 2 2 2 6 3" xfId="30533" xr:uid="{9ED82953-0DEA-437C-834D-ACCF7F4BD365}"/>
    <cellStyle name="Normal 44 2 2 2 2 2 7" xfId="40746" xr:uid="{65F1326C-8CC1-4C93-8FF6-0826F002E4C1}"/>
    <cellStyle name="Normal 44 2 2 2 2 2 8" xfId="25520" xr:uid="{DF882F28-1F79-4014-9F0A-D9CCE239233D}"/>
    <cellStyle name="Normal 44 2 2 2 2 3" xfId="10811" xr:uid="{DDDD0066-AE6B-4D08-BF10-8793CFC603A8}"/>
    <cellStyle name="Normal 44 2 2 2 2 3 2" xfId="12498" xr:uid="{DB8D1F96-5640-4448-9398-0D89018C7923}"/>
    <cellStyle name="Normal 44 2 2 2 2 3 2 2" xfId="22550" xr:uid="{15FA5BDC-0B03-42A4-8CC0-8C6FE553A7B2}"/>
    <cellStyle name="Normal 44 2 2 2 2 3 2 2 2" xfId="52864" xr:uid="{71231373-2216-41BA-A139-E0E30D361C3E}"/>
    <cellStyle name="Normal 44 2 2 2 2 3 2 2 3" xfId="37639" xr:uid="{370A1AF6-D3BE-496E-B10B-892AA3031A1B}"/>
    <cellStyle name="Normal 44 2 2 2 2 3 2 3" xfId="17531" xr:uid="{16B4538F-6771-40D4-8D87-7B0FE7F6F67C}"/>
    <cellStyle name="Normal 44 2 2 2 2 3 2 3 2" xfId="47847" xr:uid="{A8F36D2B-8752-4062-A8C5-CFBE27F87A41}"/>
    <cellStyle name="Normal 44 2 2 2 2 3 2 3 3" xfId="32622" xr:uid="{8A834B9A-17D4-40CF-B319-D4861429D394}"/>
    <cellStyle name="Normal 44 2 2 2 2 3 2 4" xfId="42834" xr:uid="{DB51437B-A6A2-4CBA-9266-6788C98ED42B}"/>
    <cellStyle name="Normal 44 2 2 2 2 3 2 5" xfId="27609" xr:uid="{63512968-64DB-4DDF-8F7C-1A9CE0C34799}"/>
    <cellStyle name="Normal 44 2 2 2 2 3 3" xfId="14178" xr:uid="{D7F90209-B362-4684-971A-C19759FAEEE0}"/>
    <cellStyle name="Normal 44 2 2 2 2 3 3 2" xfId="24221" xr:uid="{931E58B8-0BA1-44DA-95EB-71EE1A68CE04}"/>
    <cellStyle name="Normal 44 2 2 2 2 3 3 2 2" xfId="54535" xr:uid="{3E127452-10B6-4DD0-8862-B8272FD8D79B}"/>
    <cellStyle name="Normal 44 2 2 2 2 3 3 2 3" xfId="39310" xr:uid="{23E351D7-19F2-429A-81ED-F979FA57E3E1}"/>
    <cellStyle name="Normal 44 2 2 2 2 3 3 3" xfId="19202" xr:uid="{E064B08C-5069-4014-A285-4EC225E663A3}"/>
    <cellStyle name="Normal 44 2 2 2 2 3 3 3 2" xfId="49518" xr:uid="{C390B205-D536-4A13-B03F-4E3A7528E0CB}"/>
    <cellStyle name="Normal 44 2 2 2 2 3 3 3 3" xfId="34293" xr:uid="{FBB02CE0-EF1B-4FBA-9784-77E2CAD62368}"/>
    <cellStyle name="Normal 44 2 2 2 2 3 3 4" xfId="44505" xr:uid="{57D88D71-4BBB-4A0A-B43E-C7F33BE2931D}"/>
    <cellStyle name="Normal 44 2 2 2 2 3 3 5" xfId="29280" xr:uid="{46340531-C013-4068-94A1-03105AA4AB49}"/>
    <cellStyle name="Normal 44 2 2 2 2 3 4" xfId="20879" xr:uid="{D4B3B6D8-EB4C-4480-AAE6-D081F62D5752}"/>
    <cellStyle name="Normal 44 2 2 2 2 3 4 2" xfId="51193" xr:uid="{C9C33F48-7BF5-45A5-975E-7869533F5BD3}"/>
    <cellStyle name="Normal 44 2 2 2 2 3 4 3" xfId="35968" xr:uid="{B59D83C0-F812-48A0-8F0B-3E87E891723F}"/>
    <cellStyle name="Normal 44 2 2 2 2 3 5" xfId="15859" xr:uid="{5094A5D4-AB4B-4704-9B32-374979D8C2EB}"/>
    <cellStyle name="Normal 44 2 2 2 2 3 5 2" xfId="46176" xr:uid="{99DD2144-F77C-4F9C-AD5F-EAD51CF954B7}"/>
    <cellStyle name="Normal 44 2 2 2 2 3 5 3" xfId="30951" xr:uid="{2E9FF44A-1471-4956-8C68-B88956681C61}"/>
    <cellStyle name="Normal 44 2 2 2 2 3 6" xfId="41164" xr:uid="{1CC3759C-1C00-4C97-89CB-E6E870739673}"/>
    <cellStyle name="Normal 44 2 2 2 2 3 7" xfId="25938" xr:uid="{C24A2062-9D31-4046-BB47-4CF56FB448A8}"/>
    <cellStyle name="Normal 44 2 2 2 2 4" xfId="11661" xr:uid="{E47D7BD1-7C9C-4281-81EC-839569AD2C20}"/>
    <cellStyle name="Normal 44 2 2 2 2 4 2" xfId="21714" xr:uid="{7F1F2717-FBFB-4C70-A240-11E8BE7CB526}"/>
    <cellStyle name="Normal 44 2 2 2 2 4 2 2" xfId="52028" xr:uid="{DAEA3556-A7ED-4E24-9371-08CDA7E0CF3B}"/>
    <cellStyle name="Normal 44 2 2 2 2 4 2 3" xfId="36803" xr:uid="{D9631CA6-6589-40AF-938B-E85BE5913927}"/>
    <cellStyle name="Normal 44 2 2 2 2 4 3" xfId="16695" xr:uid="{C0178CB1-45D4-4979-A34D-C25BF1F8A8E2}"/>
    <cellStyle name="Normal 44 2 2 2 2 4 3 2" xfId="47011" xr:uid="{6D8AF5B6-572C-461A-85FE-9E295E679AD0}"/>
    <cellStyle name="Normal 44 2 2 2 2 4 3 3" xfId="31786" xr:uid="{131CA848-5AFE-407F-AE1F-EF497FCBCD8E}"/>
    <cellStyle name="Normal 44 2 2 2 2 4 4" xfId="41998" xr:uid="{1FDFFB73-6F61-4BEB-B6C0-45AD2A042473}"/>
    <cellStyle name="Normal 44 2 2 2 2 4 5" xfId="26773" xr:uid="{5B88A266-784C-4F3C-AF21-7264398E3CDE}"/>
    <cellStyle name="Normal 44 2 2 2 2 5" xfId="13342" xr:uid="{4128413C-1E70-419C-8105-BE5E6016C643}"/>
    <cellStyle name="Normal 44 2 2 2 2 5 2" xfId="23385" xr:uid="{03A64816-0CBB-4AAD-A2F6-6E40B4436E4C}"/>
    <cellStyle name="Normal 44 2 2 2 2 5 2 2" xfId="53699" xr:uid="{C1F0B458-A7DC-4956-85DD-D3E2ACEA9915}"/>
    <cellStyle name="Normal 44 2 2 2 2 5 2 3" xfId="38474" xr:uid="{77665FFF-C4A4-45C7-9865-B5BD9E0549B3}"/>
    <cellStyle name="Normal 44 2 2 2 2 5 3" xfId="18366" xr:uid="{26C2C50F-98DC-45C7-B71B-67BDD562D547}"/>
    <cellStyle name="Normal 44 2 2 2 2 5 3 2" xfId="48682" xr:uid="{705A2DE6-C118-465F-A8D2-00EA34818432}"/>
    <cellStyle name="Normal 44 2 2 2 2 5 3 3" xfId="33457" xr:uid="{F0EA995E-3675-47B8-9DC3-47B880EF8A05}"/>
    <cellStyle name="Normal 44 2 2 2 2 5 4" xfId="43669" xr:uid="{597E3682-8993-4D84-BE68-64F612209B95}"/>
    <cellStyle name="Normal 44 2 2 2 2 5 5" xfId="28444" xr:uid="{61113F01-CB0A-4567-B6D2-781601F7567B}"/>
    <cellStyle name="Normal 44 2 2 2 2 6" xfId="20043" xr:uid="{41C99EBD-43C0-4C88-8F3D-544E99675493}"/>
    <cellStyle name="Normal 44 2 2 2 2 6 2" xfId="50357" xr:uid="{53F80155-1935-4877-B86E-1761DC8FBA96}"/>
    <cellStyle name="Normal 44 2 2 2 2 6 3" xfId="35132" xr:uid="{2ED12623-5FD6-41DA-9230-C3BBA4AFA383}"/>
    <cellStyle name="Normal 44 2 2 2 2 7" xfId="15023" xr:uid="{4068E013-5D2B-49DE-B954-DF739510B856}"/>
    <cellStyle name="Normal 44 2 2 2 2 7 2" xfId="45340" xr:uid="{29A964BF-9ED5-442A-A8AD-9273B5D29593}"/>
    <cellStyle name="Normal 44 2 2 2 2 7 3" xfId="30115" xr:uid="{FBFDBE53-D813-4263-A24F-7D522CDF2C74}"/>
    <cellStyle name="Normal 44 2 2 2 2 8" xfId="40328" xr:uid="{1437BEF3-7132-48C3-B944-D3BCBCFB3750}"/>
    <cellStyle name="Normal 44 2 2 2 2 9" xfId="25102" xr:uid="{777B03BD-906B-47ED-AB88-5BA796F26100}"/>
    <cellStyle name="Normal 44 2 2 2 3" xfId="10183" xr:uid="{4FD31726-A7D0-4ED0-8E0E-6C84E42554D1}"/>
    <cellStyle name="Normal 44 2 2 2 3 2" xfId="11021" xr:uid="{6AF4A43F-0A9E-4CF4-BCAF-A1D261101541}"/>
    <cellStyle name="Normal 44 2 2 2 3 2 2" xfId="12708" xr:uid="{ACC77AC6-640E-495F-B2C0-820D064454E2}"/>
    <cellStyle name="Normal 44 2 2 2 3 2 2 2" xfId="22760" xr:uid="{8803383E-33B5-4874-B393-E50DBBD02619}"/>
    <cellStyle name="Normal 44 2 2 2 3 2 2 2 2" xfId="53074" xr:uid="{C4B8FE46-DEA5-4C62-843D-E9F62CFB5F5B}"/>
    <cellStyle name="Normal 44 2 2 2 3 2 2 2 3" xfId="37849" xr:uid="{CE08B784-0F93-48AF-8AB3-C33D9F3DC8B3}"/>
    <cellStyle name="Normal 44 2 2 2 3 2 2 3" xfId="17741" xr:uid="{6B433EF8-18BF-41B4-996E-336DE84A6BBD}"/>
    <cellStyle name="Normal 44 2 2 2 3 2 2 3 2" xfId="48057" xr:uid="{2DFB6738-2F2E-4FAF-ADEE-1D283628D77C}"/>
    <cellStyle name="Normal 44 2 2 2 3 2 2 3 3" xfId="32832" xr:uid="{C71B2288-26C6-413F-8266-13D706F2A51A}"/>
    <cellStyle name="Normal 44 2 2 2 3 2 2 4" xfId="43044" xr:uid="{24030523-9B1A-416E-83C4-6FDB8B74E31F}"/>
    <cellStyle name="Normal 44 2 2 2 3 2 2 5" xfId="27819" xr:uid="{78142BF5-1AE5-43A4-B415-49D83DE7D1F9}"/>
    <cellStyle name="Normal 44 2 2 2 3 2 3" xfId="14388" xr:uid="{297C3A33-3844-4485-A608-5EECE649669C}"/>
    <cellStyle name="Normal 44 2 2 2 3 2 3 2" xfId="24431" xr:uid="{E50FB2C5-C5E1-44E4-9E47-52B21BCAB282}"/>
    <cellStyle name="Normal 44 2 2 2 3 2 3 2 2" xfId="54745" xr:uid="{3947E729-E834-4E17-AC06-D15BC6287FAC}"/>
    <cellStyle name="Normal 44 2 2 2 3 2 3 2 3" xfId="39520" xr:uid="{31FC6A4D-8067-4D94-8DE4-978FCBCF8821}"/>
    <cellStyle name="Normal 44 2 2 2 3 2 3 3" xfId="19412" xr:uid="{2B9A758D-37FE-432C-B6ED-190ADBBA25C1}"/>
    <cellStyle name="Normal 44 2 2 2 3 2 3 3 2" xfId="49728" xr:uid="{555D4696-2717-4ED3-B6C5-90DF88069B81}"/>
    <cellStyle name="Normal 44 2 2 2 3 2 3 3 3" xfId="34503" xr:uid="{83BDF9C4-5213-4CD8-B610-5D0CE43BF9D9}"/>
    <cellStyle name="Normal 44 2 2 2 3 2 3 4" xfId="44715" xr:uid="{25255078-5AA6-47D9-85F5-ECBDF5E24145}"/>
    <cellStyle name="Normal 44 2 2 2 3 2 3 5" xfId="29490" xr:uid="{55297F0D-7FE6-4D13-BF9C-10260CBCD9A2}"/>
    <cellStyle name="Normal 44 2 2 2 3 2 4" xfId="21089" xr:uid="{871B753C-D486-4B2C-8268-0EF6E55D0E39}"/>
    <cellStyle name="Normal 44 2 2 2 3 2 4 2" xfId="51403" xr:uid="{B54D0583-F3CB-4703-8805-F45DC9D97E8D}"/>
    <cellStyle name="Normal 44 2 2 2 3 2 4 3" xfId="36178" xr:uid="{BF589234-1FE2-45CC-A17C-1504E93F5209}"/>
    <cellStyle name="Normal 44 2 2 2 3 2 5" xfId="16069" xr:uid="{4EE2B345-F8BF-4D79-808F-6C41A2CF3CA8}"/>
    <cellStyle name="Normal 44 2 2 2 3 2 5 2" xfId="46386" xr:uid="{B9586228-96A4-4D1B-AF10-3DD4F672875F}"/>
    <cellStyle name="Normal 44 2 2 2 3 2 5 3" xfId="31161" xr:uid="{561373AB-0106-4E3D-9AD8-572F8B901413}"/>
    <cellStyle name="Normal 44 2 2 2 3 2 6" xfId="41374" xr:uid="{668AF06E-F98C-413C-83F6-EC89F2232C6E}"/>
    <cellStyle name="Normal 44 2 2 2 3 2 7" xfId="26148" xr:uid="{1B083AE1-4DDF-41E9-A3D3-B18DFE240A98}"/>
    <cellStyle name="Normal 44 2 2 2 3 3" xfId="11871" xr:uid="{2232DA6D-9852-427E-9A50-106F9E35610F}"/>
    <cellStyle name="Normal 44 2 2 2 3 3 2" xfId="21924" xr:uid="{D7A47CE1-355F-423B-9C2A-17E1FE7CE523}"/>
    <cellStyle name="Normal 44 2 2 2 3 3 2 2" xfId="52238" xr:uid="{493A48ED-02ED-4DEF-84DC-5D3DA04C53F5}"/>
    <cellStyle name="Normal 44 2 2 2 3 3 2 3" xfId="37013" xr:uid="{534FEF9F-9F57-492E-8862-D249B752785F}"/>
    <cellStyle name="Normal 44 2 2 2 3 3 3" xfId="16905" xr:uid="{CD57A3DE-A449-4E18-AA85-E8F486BA1433}"/>
    <cellStyle name="Normal 44 2 2 2 3 3 3 2" xfId="47221" xr:uid="{701FDBD3-AFE2-4588-AA46-896057577D0E}"/>
    <cellStyle name="Normal 44 2 2 2 3 3 3 3" xfId="31996" xr:uid="{D299E7A9-FF88-49F4-B859-62433CE859FF}"/>
    <cellStyle name="Normal 44 2 2 2 3 3 4" xfId="42208" xr:uid="{BE7AB7AF-01C6-4278-8EDE-24DDC6653BAD}"/>
    <cellStyle name="Normal 44 2 2 2 3 3 5" xfId="26983" xr:uid="{86BC08DD-19F4-4298-B26D-1DE6E7C5B116}"/>
    <cellStyle name="Normal 44 2 2 2 3 4" xfId="13552" xr:uid="{A5091262-AD0F-4F12-8FB0-BA9E47E34214}"/>
    <cellStyle name="Normal 44 2 2 2 3 4 2" xfId="23595" xr:uid="{406D4EFE-D200-486B-B180-5E78236FD9CC}"/>
    <cellStyle name="Normal 44 2 2 2 3 4 2 2" xfId="53909" xr:uid="{5CB067E6-BBE2-4AF5-A762-0ADDF72B74C4}"/>
    <cellStyle name="Normal 44 2 2 2 3 4 2 3" xfId="38684" xr:uid="{B6EF9746-DABE-41AF-8E97-F7C4F875F091}"/>
    <cellStyle name="Normal 44 2 2 2 3 4 3" xfId="18576" xr:uid="{22B4B154-2DF0-4557-8379-0520C2299411}"/>
    <cellStyle name="Normal 44 2 2 2 3 4 3 2" xfId="48892" xr:uid="{06D84817-3202-46A4-B82B-E717D54AA0D5}"/>
    <cellStyle name="Normal 44 2 2 2 3 4 3 3" xfId="33667" xr:uid="{E7042D1B-C1CB-4356-8FF0-CAA02485801D}"/>
    <cellStyle name="Normal 44 2 2 2 3 4 4" xfId="43879" xr:uid="{0C4B8459-6E69-4D20-B2AC-D2B5AFF8EB49}"/>
    <cellStyle name="Normal 44 2 2 2 3 4 5" xfId="28654" xr:uid="{6D4B1BE0-4228-440C-8832-1EA35AEF138E}"/>
    <cellStyle name="Normal 44 2 2 2 3 5" xfId="20253" xr:uid="{3A135D50-2A81-4B94-B8C4-A67D6DD36D23}"/>
    <cellStyle name="Normal 44 2 2 2 3 5 2" xfId="50567" xr:uid="{98562EFE-29AA-4B71-BAD7-D64F38A8112F}"/>
    <cellStyle name="Normal 44 2 2 2 3 5 3" xfId="35342" xr:uid="{0A1BED7B-1D2E-4961-9BD8-035CF248046B}"/>
    <cellStyle name="Normal 44 2 2 2 3 6" xfId="15233" xr:uid="{A3B0924C-F09C-4662-9804-F52B308D3BB4}"/>
    <cellStyle name="Normal 44 2 2 2 3 6 2" xfId="45550" xr:uid="{540F2301-8683-4A9B-B359-82A0A7846159}"/>
    <cellStyle name="Normal 44 2 2 2 3 6 3" xfId="30325" xr:uid="{710520B8-CC1A-4167-B9BA-9D348E3823A5}"/>
    <cellStyle name="Normal 44 2 2 2 3 7" xfId="40538" xr:uid="{BD461BD0-A31C-47CB-8479-C3B76C034730}"/>
    <cellStyle name="Normal 44 2 2 2 3 8" xfId="25312" xr:uid="{A3E66F1D-0771-4153-8E61-479F380797AC}"/>
    <cellStyle name="Normal 44 2 2 2 4" xfId="10603" xr:uid="{02373881-19C3-45F1-9C50-58DA20C330A5}"/>
    <cellStyle name="Normal 44 2 2 2 4 2" xfId="12290" xr:uid="{89F58D58-3A25-4C45-A253-4C563EB23A90}"/>
    <cellStyle name="Normal 44 2 2 2 4 2 2" xfId="22342" xr:uid="{99EF3185-C0E0-444D-85FF-35A5A15590BC}"/>
    <cellStyle name="Normal 44 2 2 2 4 2 2 2" xfId="52656" xr:uid="{2E710C4D-30FD-4239-BEFD-4077E2406F39}"/>
    <cellStyle name="Normal 44 2 2 2 4 2 2 3" xfId="37431" xr:uid="{EF744C18-984D-4C30-B5E7-BEBDDB94AF60}"/>
    <cellStyle name="Normal 44 2 2 2 4 2 3" xfId="17323" xr:uid="{DADFA9F6-F862-42C7-BB01-651E27228173}"/>
    <cellStyle name="Normal 44 2 2 2 4 2 3 2" xfId="47639" xr:uid="{40C358E7-9366-4D8E-A828-A5351B615751}"/>
    <cellStyle name="Normal 44 2 2 2 4 2 3 3" xfId="32414" xr:uid="{050EAE2C-E26F-47C4-8CB7-831856115B12}"/>
    <cellStyle name="Normal 44 2 2 2 4 2 4" xfId="42626" xr:uid="{FDBAC3E9-EA61-4BE0-9172-E44B4292C668}"/>
    <cellStyle name="Normal 44 2 2 2 4 2 5" xfId="27401" xr:uid="{6EBC0767-1DBF-4D75-9D4B-F64AAF51E59C}"/>
    <cellStyle name="Normal 44 2 2 2 4 3" xfId="13970" xr:uid="{AC09020B-CBAF-4E2E-B5D8-1A06757AB92A}"/>
    <cellStyle name="Normal 44 2 2 2 4 3 2" xfId="24013" xr:uid="{210588F9-86F0-4ED9-9B59-264BA24A9A53}"/>
    <cellStyle name="Normal 44 2 2 2 4 3 2 2" xfId="54327" xr:uid="{AF22719E-CF3B-40A0-88D4-75445EC9BCAD}"/>
    <cellStyle name="Normal 44 2 2 2 4 3 2 3" xfId="39102" xr:uid="{989560AA-B0F3-4073-AC84-A01109626CAD}"/>
    <cellStyle name="Normal 44 2 2 2 4 3 3" xfId="18994" xr:uid="{1074CD86-6D24-4747-9E6C-5F345981D563}"/>
    <cellStyle name="Normal 44 2 2 2 4 3 3 2" xfId="49310" xr:uid="{6F88C5EB-4F11-4300-9753-319D196476B5}"/>
    <cellStyle name="Normal 44 2 2 2 4 3 3 3" xfId="34085" xr:uid="{779BACBF-480A-4BEF-A4E5-53952202E292}"/>
    <cellStyle name="Normal 44 2 2 2 4 3 4" xfId="44297" xr:uid="{43D58403-182D-4FE3-858E-DFC41BB66643}"/>
    <cellStyle name="Normal 44 2 2 2 4 3 5" xfId="29072" xr:uid="{FB4D35C0-5963-4033-BB16-E9535F136A1E}"/>
    <cellStyle name="Normal 44 2 2 2 4 4" xfId="20671" xr:uid="{E5A4709A-5B4D-47CC-9F43-E8954EEFE979}"/>
    <cellStyle name="Normal 44 2 2 2 4 4 2" xfId="50985" xr:uid="{32D25432-0BD2-45B6-9F83-28A51949FFD4}"/>
    <cellStyle name="Normal 44 2 2 2 4 4 3" xfId="35760" xr:uid="{B3881435-2B1E-4D3B-AF59-381A048824A7}"/>
    <cellStyle name="Normal 44 2 2 2 4 5" xfId="15651" xr:uid="{6AE01A60-09CF-4C4F-A9DC-571BE1CD85B0}"/>
    <cellStyle name="Normal 44 2 2 2 4 5 2" xfId="45968" xr:uid="{0D04F825-C57B-454A-82FB-B947517ED771}"/>
    <cellStyle name="Normal 44 2 2 2 4 5 3" xfId="30743" xr:uid="{DB61CA5E-7150-4B61-A35C-FFD8587ADFC2}"/>
    <cellStyle name="Normal 44 2 2 2 4 6" xfId="40956" xr:uid="{CC2CBBE9-6BE6-49F8-8A48-33D4554F0519}"/>
    <cellStyle name="Normal 44 2 2 2 4 7" xfId="25730" xr:uid="{C1261BA7-57D3-46B2-8E35-D7F8C6966DB7}"/>
    <cellStyle name="Normal 44 2 2 2 5" xfId="11453" xr:uid="{9F74A48B-091A-4E7F-A491-E49C419814B8}"/>
    <cellStyle name="Normal 44 2 2 2 5 2" xfId="21506" xr:uid="{142913D9-1A4E-4D87-8F40-5FCE25A41B4C}"/>
    <cellStyle name="Normal 44 2 2 2 5 2 2" xfId="51820" xr:uid="{DBE6804E-5B63-470D-B392-5110B136CB15}"/>
    <cellStyle name="Normal 44 2 2 2 5 2 3" xfId="36595" xr:uid="{9730C99D-0666-4879-8AB2-1B27A659F670}"/>
    <cellStyle name="Normal 44 2 2 2 5 3" xfId="16487" xr:uid="{46A3CFB1-685B-4949-9192-18909742EA7B}"/>
    <cellStyle name="Normal 44 2 2 2 5 3 2" xfId="46803" xr:uid="{ABE82AD4-8D03-489D-904D-82FC6689B7B2}"/>
    <cellStyle name="Normal 44 2 2 2 5 3 3" xfId="31578" xr:uid="{34841CED-B098-4523-B201-94335D409F28}"/>
    <cellStyle name="Normal 44 2 2 2 5 4" xfId="41790" xr:uid="{AD9B7782-752A-49B5-A715-FBF8042A3070}"/>
    <cellStyle name="Normal 44 2 2 2 5 5" xfId="26565" xr:uid="{5BFBB642-DA6C-442E-A0E4-E576C0F903AA}"/>
    <cellStyle name="Normal 44 2 2 2 6" xfId="13134" xr:uid="{77AE6772-865F-4209-A626-C87831D25C5B}"/>
    <cellStyle name="Normal 44 2 2 2 6 2" xfId="23177" xr:uid="{80422F8A-388E-4349-838D-3C23CF17089A}"/>
    <cellStyle name="Normal 44 2 2 2 6 2 2" xfId="53491" xr:uid="{5274D1F1-54C8-46B9-8739-F2099B3C2373}"/>
    <cellStyle name="Normal 44 2 2 2 6 2 3" xfId="38266" xr:uid="{5EE1B54A-2F7C-4E40-9F2B-12414B432594}"/>
    <cellStyle name="Normal 44 2 2 2 6 3" xfId="18158" xr:uid="{88FEDAE2-8E5C-462E-8517-7799CEF977BF}"/>
    <cellStyle name="Normal 44 2 2 2 6 3 2" xfId="48474" xr:uid="{5F935298-1FC9-4144-8927-EDADE6B4E831}"/>
    <cellStyle name="Normal 44 2 2 2 6 3 3" xfId="33249" xr:uid="{809EFE8A-0B90-4B05-89E6-CCC9F0A7BC12}"/>
    <cellStyle name="Normal 44 2 2 2 6 4" xfId="43461" xr:uid="{9F51175E-F3C2-4A38-ABAD-882A2055D8CB}"/>
    <cellStyle name="Normal 44 2 2 2 6 5" xfId="28236" xr:uid="{1D7E68B2-B2D7-4A0B-A673-50DC4D246CDD}"/>
    <cellStyle name="Normal 44 2 2 2 7" xfId="19835" xr:uid="{1F55856B-1308-48D9-B97F-799B6C71AE45}"/>
    <cellStyle name="Normal 44 2 2 2 7 2" xfId="50149" xr:uid="{971B9334-7EE3-45D7-A0B6-CAFF303211A8}"/>
    <cellStyle name="Normal 44 2 2 2 7 3" xfId="34924" xr:uid="{D19D9469-1DC0-4B47-B8D2-8932281D15EE}"/>
    <cellStyle name="Normal 44 2 2 2 8" xfId="14815" xr:uid="{F0C2BDD9-01BE-4DE0-A291-DB0E44E05DC7}"/>
    <cellStyle name="Normal 44 2 2 2 8 2" xfId="45132" xr:uid="{9855EB20-AB36-40FF-AE2E-7F3FFD17EB50}"/>
    <cellStyle name="Normal 44 2 2 2 8 3" xfId="29907" xr:uid="{28E82C32-7A6A-4B6A-B1FB-5AC7247CE1F7}"/>
    <cellStyle name="Normal 44 2 2 2 9" xfId="40120" xr:uid="{85B46251-F1B2-43F7-8E6A-8A4A89C100A8}"/>
    <cellStyle name="Normal 44 2 2 3" xfId="9867" xr:uid="{96BB6018-E41E-417A-8C88-A88FD7F3D533}"/>
    <cellStyle name="Normal 44 2 2 3 2" xfId="10287" xr:uid="{2A54D35E-9526-459B-BF28-0717D8217E09}"/>
    <cellStyle name="Normal 44 2 2 3 2 2" xfId="11125" xr:uid="{0B8AA9E6-ABC7-4E5D-973A-6620BC0DB83A}"/>
    <cellStyle name="Normal 44 2 2 3 2 2 2" xfId="12812" xr:uid="{6449CDDC-BF60-4868-8397-06141D47871A}"/>
    <cellStyle name="Normal 44 2 2 3 2 2 2 2" xfId="22864" xr:uid="{2F088ADB-848D-4354-A80C-DA5D8BB277BD}"/>
    <cellStyle name="Normal 44 2 2 3 2 2 2 2 2" xfId="53178" xr:uid="{5B257C85-037B-49B2-A0A6-8C5D66EF284B}"/>
    <cellStyle name="Normal 44 2 2 3 2 2 2 2 3" xfId="37953" xr:uid="{225B72A7-E9B6-4849-807E-DC390B003A0D}"/>
    <cellStyle name="Normal 44 2 2 3 2 2 2 3" xfId="17845" xr:uid="{F41F00CB-105C-4720-8622-31E9B15F0A40}"/>
    <cellStyle name="Normal 44 2 2 3 2 2 2 3 2" xfId="48161" xr:uid="{5DE48746-C4CE-480B-8BA4-A4530E101D32}"/>
    <cellStyle name="Normal 44 2 2 3 2 2 2 3 3" xfId="32936" xr:uid="{87232E94-D2CD-4427-92E8-9922F8044BF6}"/>
    <cellStyle name="Normal 44 2 2 3 2 2 2 4" xfId="43148" xr:uid="{E7B58DFF-61DC-4FC8-97ED-81E68AB8251D}"/>
    <cellStyle name="Normal 44 2 2 3 2 2 2 5" xfId="27923" xr:uid="{85AF35E7-8B18-4416-98C4-66254F450654}"/>
    <cellStyle name="Normal 44 2 2 3 2 2 3" xfId="14492" xr:uid="{4AFBF4CF-883E-4372-A435-05C429938099}"/>
    <cellStyle name="Normal 44 2 2 3 2 2 3 2" xfId="24535" xr:uid="{9453B37B-7346-40A8-B48A-2002CACDCFA4}"/>
    <cellStyle name="Normal 44 2 2 3 2 2 3 2 2" xfId="54849" xr:uid="{8AB103FD-DEB1-4934-8836-B0B0605553E0}"/>
    <cellStyle name="Normal 44 2 2 3 2 2 3 2 3" xfId="39624" xr:uid="{48B6E132-1F3F-4455-A857-86E8BC9A417E}"/>
    <cellStyle name="Normal 44 2 2 3 2 2 3 3" xfId="19516" xr:uid="{77848BF4-5342-4FA2-8C0D-B3D82870B7A1}"/>
    <cellStyle name="Normal 44 2 2 3 2 2 3 3 2" xfId="49832" xr:uid="{77F9E87D-4099-497C-992B-14AD78C557A9}"/>
    <cellStyle name="Normal 44 2 2 3 2 2 3 3 3" xfId="34607" xr:uid="{A6B3886B-214D-46EE-9671-64172EDDA8A4}"/>
    <cellStyle name="Normal 44 2 2 3 2 2 3 4" xfId="44819" xr:uid="{3E7AB5CC-CD36-48F7-AC82-BF6035854195}"/>
    <cellStyle name="Normal 44 2 2 3 2 2 3 5" xfId="29594" xr:uid="{6BEFE56E-634A-4103-A47D-C88707405B85}"/>
    <cellStyle name="Normal 44 2 2 3 2 2 4" xfId="21193" xr:uid="{EC12DEFC-8DF5-45ED-BE24-7597361B15C2}"/>
    <cellStyle name="Normal 44 2 2 3 2 2 4 2" xfId="51507" xr:uid="{8469E5DC-E8FE-4C83-9C7F-7A74FC719326}"/>
    <cellStyle name="Normal 44 2 2 3 2 2 4 3" xfId="36282" xr:uid="{F6A5D475-296C-45B0-9E59-5C2142E3B114}"/>
    <cellStyle name="Normal 44 2 2 3 2 2 5" xfId="16173" xr:uid="{87A8553C-A35C-41C3-800D-79D520EDA432}"/>
    <cellStyle name="Normal 44 2 2 3 2 2 5 2" xfId="46490" xr:uid="{3255EB65-34B4-4918-A711-7D6CBD25955D}"/>
    <cellStyle name="Normal 44 2 2 3 2 2 5 3" xfId="31265" xr:uid="{1231E0CB-342D-471B-B3E8-7B0C3982FAE7}"/>
    <cellStyle name="Normal 44 2 2 3 2 2 6" xfId="41478" xr:uid="{F1D70926-A324-4EC6-8462-DDE85461F536}"/>
    <cellStyle name="Normal 44 2 2 3 2 2 7" xfId="26252" xr:uid="{6802EE8E-2615-4916-A02D-E160E12C7867}"/>
    <cellStyle name="Normal 44 2 2 3 2 3" xfId="11975" xr:uid="{6ADD997D-4203-468B-9D71-4987AA1AC3F6}"/>
    <cellStyle name="Normal 44 2 2 3 2 3 2" xfId="22028" xr:uid="{432EC9DC-D05B-461A-995D-97D58223B653}"/>
    <cellStyle name="Normal 44 2 2 3 2 3 2 2" xfId="52342" xr:uid="{041833C9-6732-4D46-8E6C-14C1BBE06AAC}"/>
    <cellStyle name="Normal 44 2 2 3 2 3 2 3" xfId="37117" xr:uid="{530FC2AB-1B19-4C94-A99E-C7C9B5A10F2B}"/>
    <cellStyle name="Normal 44 2 2 3 2 3 3" xfId="17009" xr:uid="{132A64FE-CEBA-422F-8581-013D105C0BC0}"/>
    <cellStyle name="Normal 44 2 2 3 2 3 3 2" xfId="47325" xr:uid="{0A677520-A2DF-4097-97F2-84C92DA4304C}"/>
    <cellStyle name="Normal 44 2 2 3 2 3 3 3" xfId="32100" xr:uid="{0378DC9B-D385-4411-9189-ABFC328BD510}"/>
    <cellStyle name="Normal 44 2 2 3 2 3 4" xfId="42312" xr:uid="{6C1D589A-3B86-4832-BAA1-E50FC1CF7D78}"/>
    <cellStyle name="Normal 44 2 2 3 2 3 5" xfId="27087" xr:uid="{C291278B-2E39-46E4-9758-7017AFA05648}"/>
    <cellStyle name="Normal 44 2 2 3 2 4" xfId="13656" xr:uid="{EC6B954F-4615-49C2-B95B-2EF4A6392B8E}"/>
    <cellStyle name="Normal 44 2 2 3 2 4 2" xfId="23699" xr:uid="{821E1B07-8552-42C9-80DF-0FC407857C81}"/>
    <cellStyle name="Normal 44 2 2 3 2 4 2 2" xfId="54013" xr:uid="{304D21DA-AD2F-4FB4-B735-A1F4C62DD070}"/>
    <cellStyle name="Normal 44 2 2 3 2 4 2 3" xfId="38788" xr:uid="{49C32425-3633-45E7-BA34-310AACB50A57}"/>
    <cellStyle name="Normal 44 2 2 3 2 4 3" xfId="18680" xr:uid="{66CF7176-143A-4BF9-BEA3-AA2E524C2F81}"/>
    <cellStyle name="Normal 44 2 2 3 2 4 3 2" xfId="48996" xr:uid="{622FE145-89AE-4514-85B2-EC640CAED9D1}"/>
    <cellStyle name="Normal 44 2 2 3 2 4 3 3" xfId="33771" xr:uid="{B49FCD5E-AFDF-481D-856C-7410667AA50B}"/>
    <cellStyle name="Normal 44 2 2 3 2 4 4" xfId="43983" xr:uid="{26A94C1B-4BCB-41F2-A82C-F24A2E2DDCDB}"/>
    <cellStyle name="Normal 44 2 2 3 2 4 5" xfId="28758" xr:uid="{08AEDB22-2125-4C50-9357-CBD2CB7537FD}"/>
    <cellStyle name="Normal 44 2 2 3 2 5" xfId="20357" xr:uid="{6F9F7029-5F9A-448E-92D6-A9BA90D2D7E9}"/>
    <cellStyle name="Normal 44 2 2 3 2 5 2" xfId="50671" xr:uid="{4914392C-E70E-4632-B8AF-6DF32B9268F0}"/>
    <cellStyle name="Normal 44 2 2 3 2 5 3" xfId="35446" xr:uid="{4D40BEC3-4810-42BE-9FA8-4A0672B11C00}"/>
    <cellStyle name="Normal 44 2 2 3 2 6" xfId="15337" xr:uid="{39195B6B-751F-4B9C-8B9C-6EC8A2D7807F}"/>
    <cellStyle name="Normal 44 2 2 3 2 6 2" xfId="45654" xr:uid="{39A3065D-FC25-4E32-8A1C-ABFBEF9E5BBE}"/>
    <cellStyle name="Normal 44 2 2 3 2 6 3" xfId="30429" xr:uid="{C23305FD-C89C-43B8-8536-6E355C7F05D7}"/>
    <cellStyle name="Normal 44 2 2 3 2 7" xfId="40642" xr:uid="{BAFCD024-0FC3-4B98-B804-7FB81EC201B1}"/>
    <cellStyle name="Normal 44 2 2 3 2 8" xfId="25416" xr:uid="{BDA38663-BECC-4802-B1E0-658CEF6689A9}"/>
    <cellStyle name="Normal 44 2 2 3 3" xfId="10707" xr:uid="{93BBF29F-1C80-4CF6-9FC1-FEB7D590C1CC}"/>
    <cellStyle name="Normal 44 2 2 3 3 2" xfId="12394" xr:uid="{74EFFC07-4866-4775-A90C-F63F4BBD885D}"/>
    <cellStyle name="Normal 44 2 2 3 3 2 2" xfId="22446" xr:uid="{798C96FD-327A-43B0-8203-B44A50874BAE}"/>
    <cellStyle name="Normal 44 2 2 3 3 2 2 2" xfId="52760" xr:uid="{71AEBEFC-A0E0-48D6-847C-FF8093EEF7D7}"/>
    <cellStyle name="Normal 44 2 2 3 3 2 2 3" xfId="37535" xr:uid="{044BC1D2-3787-43E7-B6C0-8F4B6DEDB00C}"/>
    <cellStyle name="Normal 44 2 2 3 3 2 3" xfId="17427" xr:uid="{52192466-471A-4206-897F-192BC0E4B113}"/>
    <cellStyle name="Normal 44 2 2 3 3 2 3 2" xfId="47743" xr:uid="{C03AAB13-B816-4B8E-B26C-851FB72EBCBD}"/>
    <cellStyle name="Normal 44 2 2 3 3 2 3 3" xfId="32518" xr:uid="{D3FDF854-C12F-49BD-BFD8-4B0D4C32514B}"/>
    <cellStyle name="Normal 44 2 2 3 3 2 4" xfId="42730" xr:uid="{9EF19271-6B7D-4BDB-BF33-F424214F227F}"/>
    <cellStyle name="Normal 44 2 2 3 3 2 5" xfId="27505" xr:uid="{F4E6D453-A946-48B2-857E-40337480F95F}"/>
    <cellStyle name="Normal 44 2 2 3 3 3" xfId="14074" xr:uid="{A4DB4AC4-4DB6-4798-B2A7-4A3E8E4186B9}"/>
    <cellStyle name="Normal 44 2 2 3 3 3 2" xfId="24117" xr:uid="{0D0AD3C6-3218-4583-BF59-025BBBBE1C41}"/>
    <cellStyle name="Normal 44 2 2 3 3 3 2 2" xfId="54431" xr:uid="{CF9EF435-A529-4B78-A2E4-5A5EEA3B8478}"/>
    <cellStyle name="Normal 44 2 2 3 3 3 2 3" xfId="39206" xr:uid="{3CD6A216-A38E-4951-96BC-0F0EED146E1E}"/>
    <cellStyle name="Normal 44 2 2 3 3 3 3" xfId="19098" xr:uid="{45227508-3143-4B3E-A55A-6A4EA184C458}"/>
    <cellStyle name="Normal 44 2 2 3 3 3 3 2" xfId="49414" xr:uid="{7E21DCC6-9164-4FB0-B28E-9B25A88112BD}"/>
    <cellStyle name="Normal 44 2 2 3 3 3 3 3" xfId="34189" xr:uid="{0CDAA93E-45A8-4BFC-90A0-0DFCEEFBBF5B}"/>
    <cellStyle name="Normal 44 2 2 3 3 3 4" xfId="44401" xr:uid="{0A335D05-21C3-453B-9653-3BD6226295A7}"/>
    <cellStyle name="Normal 44 2 2 3 3 3 5" xfId="29176" xr:uid="{6A06F030-23D9-47E9-99BE-F6A059E6730E}"/>
    <cellStyle name="Normal 44 2 2 3 3 4" xfId="20775" xr:uid="{B9FB4E69-BF60-48EC-B6FB-B9FF5E1BD1C2}"/>
    <cellStyle name="Normal 44 2 2 3 3 4 2" xfId="51089" xr:uid="{07E71019-5EB8-4774-81F3-854069E459B0}"/>
    <cellStyle name="Normal 44 2 2 3 3 4 3" xfId="35864" xr:uid="{F6D4FD99-C1FA-4304-85FF-E67C16A9E2D8}"/>
    <cellStyle name="Normal 44 2 2 3 3 5" xfId="15755" xr:uid="{9AE2514E-3001-405A-8731-ACA7726D0F2B}"/>
    <cellStyle name="Normal 44 2 2 3 3 5 2" xfId="46072" xr:uid="{8514D03C-CF00-4906-A2B7-AC94F3618453}"/>
    <cellStyle name="Normal 44 2 2 3 3 5 3" xfId="30847" xr:uid="{6DFBB6BB-301C-4D44-9F71-CEF33C41BF7C}"/>
    <cellStyle name="Normal 44 2 2 3 3 6" xfId="41060" xr:uid="{83F58110-B59B-4C2C-9476-88A0A0945721}"/>
    <cellStyle name="Normal 44 2 2 3 3 7" xfId="25834" xr:uid="{40A8FF97-DFCA-4127-9B72-FDFD324A0D6D}"/>
    <cellStyle name="Normal 44 2 2 3 4" xfId="11557" xr:uid="{D04206A1-0024-4875-94BC-E7EF6150AA4E}"/>
    <cellStyle name="Normal 44 2 2 3 4 2" xfId="21610" xr:uid="{E9365EDB-ACC1-4483-BE5F-D401F6E16942}"/>
    <cellStyle name="Normal 44 2 2 3 4 2 2" xfId="51924" xr:uid="{39282960-8EF2-4560-9D04-A30E90860C9A}"/>
    <cellStyle name="Normal 44 2 2 3 4 2 3" xfId="36699" xr:uid="{C0E1983A-8566-4AC5-AE27-25AA4E3AAACD}"/>
    <cellStyle name="Normal 44 2 2 3 4 3" xfId="16591" xr:uid="{6347B31F-ED2A-429D-81D4-52B69A341084}"/>
    <cellStyle name="Normal 44 2 2 3 4 3 2" xfId="46907" xr:uid="{43BA3AB3-7229-4629-9EA5-65683BA93BE0}"/>
    <cellStyle name="Normal 44 2 2 3 4 3 3" xfId="31682" xr:uid="{014BD118-99C1-4D9F-923A-71FA31D4FC13}"/>
    <cellStyle name="Normal 44 2 2 3 4 4" xfId="41894" xr:uid="{9C13548C-DD51-41AD-BB1A-6131C8584D3B}"/>
    <cellStyle name="Normal 44 2 2 3 4 5" xfId="26669" xr:uid="{DADED636-C3F8-4A42-8130-DA7AA1C84A29}"/>
    <cellStyle name="Normal 44 2 2 3 5" xfId="13238" xr:uid="{52342624-A0FB-40B7-8088-1C652EDE4514}"/>
    <cellStyle name="Normal 44 2 2 3 5 2" xfId="23281" xr:uid="{EB166116-8460-4679-A4D0-35FB8C73B76E}"/>
    <cellStyle name="Normal 44 2 2 3 5 2 2" xfId="53595" xr:uid="{CEBA5D1F-B9D4-4B77-A981-1F46E4BFD5FD}"/>
    <cellStyle name="Normal 44 2 2 3 5 2 3" xfId="38370" xr:uid="{3010BD10-8194-489E-BF6A-AEC1D99A6D56}"/>
    <cellStyle name="Normal 44 2 2 3 5 3" xfId="18262" xr:uid="{EBB5254A-D06F-42BB-B4F9-64A24317930C}"/>
    <cellStyle name="Normal 44 2 2 3 5 3 2" xfId="48578" xr:uid="{40460399-83E3-4F04-8610-F44D973EF76E}"/>
    <cellStyle name="Normal 44 2 2 3 5 3 3" xfId="33353" xr:uid="{8BD4CEEF-400F-4F08-A435-3FC5C86E7CA5}"/>
    <cellStyle name="Normal 44 2 2 3 5 4" xfId="43565" xr:uid="{03DAF5CA-DA72-4779-9C5C-DF88D28F5F34}"/>
    <cellStyle name="Normal 44 2 2 3 5 5" xfId="28340" xr:uid="{88B2C4BC-2F64-43AE-A042-1EE68CD852E3}"/>
    <cellStyle name="Normal 44 2 2 3 6" xfId="19939" xr:uid="{B3090FA8-5A8D-4422-A464-880CCF96B2BB}"/>
    <cellStyle name="Normal 44 2 2 3 6 2" xfId="50253" xr:uid="{8FB4FED6-1A1F-4969-91D8-F2FC36A163ED}"/>
    <cellStyle name="Normal 44 2 2 3 6 3" xfId="35028" xr:uid="{FAB6C7BB-90BE-4017-94C0-ACA061F6FB95}"/>
    <cellStyle name="Normal 44 2 2 3 7" xfId="14919" xr:uid="{9503B3F4-5015-4442-92E8-F0F193CCA5AD}"/>
    <cellStyle name="Normal 44 2 2 3 7 2" xfId="45236" xr:uid="{0C362AAA-C34B-48E5-A87F-13F567E4A164}"/>
    <cellStyle name="Normal 44 2 2 3 7 3" xfId="30011" xr:uid="{0A04658F-26C1-4EC5-91E7-A9A50D8EB7E8}"/>
    <cellStyle name="Normal 44 2 2 3 8" xfId="40224" xr:uid="{039066AF-211D-4BEB-BB16-E1614C426043}"/>
    <cellStyle name="Normal 44 2 2 3 9" xfId="24998" xr:uid="{F86D880A-CBFE-4103-80B2-13DEF5E84AE7}"/>
    <cellStyle name="Normal 44 2 2 4" xfId="10079" xr:uid="{7DF46978-2740-4365-8466-0763AF601000}"/>
    <cellStyle name="Normal 44 2 2 4 2" xfId="10917" xr:uid="{9508F3A6-1D14-4D26-BFE6-68BB710A74CD}"/>
    <cellStyle name="Normal 44 2 2 4 2 2" xfId="12604" xr:uid="{18DCE2CC-A2E0-497D-92FE-DE0DF3BBD4CB}"/>
    <cellStyle name="Normal 44 2 2 4 2 2 2" xfId="22656" xr:uid="{7FF04120-408B-4C3C-8766-33AB552A72D9}"/>
    <cellStyle name="Normal 44 2 2 4 2 2 2 2" xfId="52970" xr:uid="{1E68D854-5B49-4560-A291-04745497C2BE}"/>
    <cellStyle name="Normal 44 2 2 4 2 2 2 3" xfId="37745" xr:uid="{6DF65ED5-D694-4C6D-983F-21A05D2B65AA}"/>
    <cellStyle name="Normal 44 2 2 4 2 2 3" xfId="17637" xr:uid="{ABC9CE90-66E4-4A1E-8013-D10BED086474}"/>
    <cellStyle name="Normal 44 2 2 4 2 2 3 2" xfId="47953" xr:uid="{9688B3BC-79CF-420D-9A6C-C8D83CC0AA6C}"/>
    <cellStyle name="Normal 44 2 2 4 2 2 3 3" xfId="32728" xr:uid="{A39D1064-1B8A-4D71-AA29-F33C8CBF1FAA}"/>
    <cellStyle name="Normal 44 2 2 4 2 2 4" xfId="42940" xr:uid="{1BD80B71-4BF6-404D-9A37-67E755C8CEBD}"/>
    <cellStyle name="Normal 44 2 2 4 2 2 5" xfId="27715" xr:uid="{7681C716-5117-4013-80AD-F41A374E88B4}"/>
    <cellStyle name="Normal 44 2 2 4 2 3" xfId="14284" xr:uid="{CD7D7269-5087-4C06-BB30-3D8C39C6BA3F}"/>
    <cellStyle name="Normal 44 2 2 4 2 3 2" xfId="24327" xr:uid="{56881560-E414-4E0F-BC87-016EAFD0518D}"/>
    <cellStyle name="Normal 44 2 2 4 2 3 2 2" xfId="54641" xr:uid="{8CB45449-5304-4D5D-AFD2-A32A95901615}"/>
    <cellStyle name="Normal 44 2 2 4 2 3 2 3" xfId="39416" xr:uid="{B6B3C7B8-821D-48F7-8B09-63D4B1873814}"/>
    <cellStyle name="Normal 44 2 2 4 2 3 3" xfId="19308" xr:uid="{BF5F685D-0968-4DC0-8CB3-D5F7171AEA02}"/>
    <cellStyle name="Normal 44 2 2 4 2 3 3 2" xfId="49624" xr:uid="{4E48CA42-52E8-471C-9E99-09703DCB63CB}"/>
    <cellStyle name="Normal 44 2 2 4 2 3 3 3" xfId="34399" xr:uid="{C3CB52FD-CB01-42A1-84D8-18AF15DD856F}"/>
    <cellStyle name="Normal 44 2 2 4 2 3 4" xfId="44611" xr:uid="{16EDF31C-50D7-4D0B-B8C7-BDECE5489392}"/>
    <cellStyle name="Normal 44 2 2 4 2 3 5" xfId="29386" xr:uid="{6A83509F-FAA4-4B26-A269-D0BD5B440E8A}"/>
    <cellStyle name="Normal 44 2 2 4 2 4" xfId="20985" xr:uid="{5553B0AA-11E4-497C-B976-97101D0F8174}"/>
    <cellStyle name="Normal 44 2 2 4 2 4 2" xfId="51299" xr:uid="{A77DAE02-0FF3-4A42-B5D4-1E37E410B2FD}"/>
    <cellStyle name="Normal 44 2 2 4 2 4 3" xfId="36074" xr:uid="{C533C848-6CBB-48A6-B7EE-83868D94AA2B}"/>
    <cellStyle name="Normal 44 2 2 4 2 5" xfId="15965" xr:uid="{AE4166E6-20E9-47FF-8F45-187E2EBD49C1}"/>
    <cellStyle name="Normal 44 2 2 4 2 5 2" xfId="46282" xr:uid="{6A21B8C0-ECB9-4B9A-B40E-37BA9D97083D}"/>
    <cellStyle name="Normal 44 2 2 4 2 5 3" xfId="31057" xr:uid="{FE0166D9-433D-4355-BD29-7D30FBF71096}"/>
    <cellStyle name="Normal 44 2 2 4 2 6" xfId="41270" xr:uid="{C59DADD2-E383-4500-A5D4-D31045AC7BCF}"/>
    <cellStyle name="Normal 44 2 2 4 2 7" xfId="26044" xr:uid="{BA7A9B05-0611-4A83-9CB8-E745EE7512E9}"/>
    <cellStyle name="Normal 44 2 2 4 3" xfId="11767" xr:uid="{2A5E96A7-6B58-460D-AB50-51DA6E0FA808}"/>
    <cellStyle name="Normal 44 2 2 4 3 2" xfId="21820" xr:uid="{6C7FAA75-4275-4A41-AEA2-9569CC68569C}"/>
    <cellStyle name="Normal 44 2 2 4 3 2 2" xfId="52134" xr:uid="{A9D53FE3-452D-4EAA-B3F9-66656351590E}"/>
    <cellStyle name="Normal 44 2 2 4 3 2 3" xfId="36909" xr:uid="{9AAB50DA-293A-4C05-947C-744EDDCC0A23}"/>
    <cellStyle name="Normal 44 2 2 4 3 3" xfId="16801" xr:uid="{586C61C1-A531-49B0-817C-037E59A8D980}"/>
    <cellStyle name="Normal 44 2 2 4 3 3 2" xfId="47117" xr:uid="{670E95D9-BFAC-430E-A2E0-546FE37495E2}"/>
    <cellStyle name="Normal 44 2 2 4 3 3 3" xfId="31892" xr:uid="{9C4FA29D-5456-4BEA-A960-8ABB0D2A6B7D}"/>
    <cellStyle name="Normal 44 2 2 4 3 4" xfId="42104" xr:uid="{10CD1794-109F-4468-A14F-1A49E30813D9}"/>
    <cellStyle name="Normal 44 2 2 4 3 5" xfId="26879" xr:uid="{C78AD2DB-94BB-48BC-BBE2-78441DBF141D}"/>
    <cellStyle name="Normal 44 2 2 4 4" xfId="13448" xr:uid="{3B373F3C-7264-41C9-B2CC-9669507C1E6E}"/>
    <cellStyle name="Normal 44 2 2 4 4 2" xfId="23491" xr:uid="{86C91D41-D09C-44F1-9742-69A671B8B1F4}"/>
    <cellStyle name="Normal 44 2 2 4 4 2 2" xfId="53805" xr:uid="{E2921DD7-B4EA-424F-8ACD-A9D6A563E920}"/>
    <cellStyle name="Normal 44 2 2 4 4 2 3" xfId="38580" xr:uid="{8642B5FA-CD1D-4F82-82D8-D67B0A906B56}"/>
    <cellStyle name="Normal 44 2 2 4 4 3" xfId="18472" xr:uid="{9D83E513-4A46-470D-A324-0A4C2E6DEEDC}"/>
    <cellStyle name="Normal 44 2 2 4 4 3 2" xfId="48788" xr:uid="{9A818BAE-0BDA-42C3-B5B9-9780EC26781B}"/>
    <cellStyle name="Normal 44 2 2 4 4 3 3" xfId="33563" xr:uid="{9E1D091A-D4A9-44CA-81B5-AFDD1885FB67}"/>
    <cellStyle name="Normal 44 2 2 4 4 4" xfId="43775" xr:uid="{357CAB3A-0F62-42A5-A619-AC46A30F3DFB}"/>
    <cellStyle name="Normal 44 2 2 4 4 5" xfId="28550" xr:uid="{8FAE8514-E81D-423A-B58C-11FB2B1CD2AC}"/>
    <cellStyle name="Normal 44 2 2 4 5" xfId="20149" xr:uid="{1CC804AC-1C86-429B-9A45-254879056BE0}"/>
    <cellStyle name="Normal 44 2 2 4 5 2" xfId="50463" xr:uid="{6C8985A3-0DAE-4FF4-B462-F35471603C25}"/>
    <cellStyle name="Normal 44 2 2 4 5 3" xfId="35238" xr:uid="{12BEBEE0-D28A-461F-BA9A-1A05AE0E82B2}"/>
    <cellStyle name="Normal 44 2 2 4 6" xfId="15129" xr:uid="{8C616E05-AFCA-4E79-8A44-BA746321FF66}"/>
    <cellStyle name="Normal 44 2 2 4 6 2" xfId="45446" xr:uid="{FBAC4C6A-9EBA-4987-AF90-26660984F979}"/>
    <cellStyle name="Normal 44 2 2 4 6 3" xfId="30221" xr:uid="{8813F5B4-2B4E-45D5-B3B9-8A563F06CF4A}"/>
    <cellStyle name="Normal 44 2 2 4 7" xfId="40434" xr:uid="{677599CF-0B84-496D-9BAA-307F486BE6A6}"/>
    <cellStyle name="Normal 44 2 2 4 8" xfId="25208" xr:uid="{E6C7CAB3-8342-4EEE-B196-F5C643040284}"/>
    <cellStyle name="Normal 44 2 2 5" xfId="10499" xr:uid="{8D0B1C0F-BEBE-4BB8-B6A7-3CED19CC8E09}"/>
    <cellStyle name="Normal 44 2 2 5 2" xfId="12186" xr:uid="{B5EEC18D-A7AC-48E8-9D5D-7329F17B30DF}"/>
    <cellStyle name="Normal 44 2 2 5 2 2" xfId="22238" xr:uid="{8D075C13-4ED4-46C2-9F1F-4F4A30E2867C}"/>
    <cellStyle name="Normal 44 2 2 5 2 2 2" xfId="52552" xr:uid="{3CE0F6CA-8147-4176-A44D-A90E44FD87B1}"/>
    <cellStyle name="Normal 44 2 2 5 2 2 3" xfId="37327" xr:uid="{EFD6F89F-F028-4B7A-8927-CC03C8E8515C}"/>
    <cellStyle name="Normal 44 2 2 5 2 3" xfId="17219" xr:uid="{E1592441-B8B4-47C2-8B94-9EEC77E74B24}"/>
    <cellStyle name="Normal 44 2 2 5 2 3 2" xfId="47535" xr:uid="{5950CA95-D1D5-4C34-B812-F10C583B40B3}"/>
    <cellStyle name="Normal 44 2 2 5 2 3 3" xfId="32310" xr:uid="{BC5C1DEA-6A92-4B33-8277-75464AD28992}"/>
    <cellStyle name="Normal 44 2 2 5 2 4" xfId="42522" xr:uid="{A4B8EF67-DEF8-4BBD-932A-C61A39652B78}"/>
    <cellStyle name="Normal 44 2 2 5 2 5" xfId="27297" xr:uid="{DDF23D44-56F0-49C0-97DE-7526AC4283AE}"/>
    <cellStyle name="Normal 44 2 2 5 3" xfId="13866" xr:uid="{3FFB5995-F255-4D33-88A3-BCD30B4BA47E}"/>
    <cellStyle name="Normal 44 2 2 5 3 2" xfId="23909" xr:uid="{CF86C365-B70C-419E-AB73-C509F414D93E}"/>
    <cellStyle name="Normal 44 2 2 5 3 2 2" xfId="54223" xr:uid="{F92A9EEC-85E8-4DE0-8AD4-9EDDB135C2E9}"/>
    <cellStyle name="Normal 44 2 2 5 3 2 3" xfId="38998" xr:uid="{1E4F9FF1-584A-4575-8E77-B658291F9EE6}"/>
    <cellStyle name="Normal 44 2 2 5 3 3" xfId="18890" xr:uid="{CF812EDC-2A52-4289-A55B-645726F197D5}"/>
    <cellStyle name="Normal 44 2 2 5 3 3 2" xfId="49206" xr:uid="{C22EBC14-9C7B-44BB-8556-ADCADDEC76CC}"/>
    <cellStyle name="Normal 44 2 2 5 3 3 3" xfId="33981" xr:uid="{CBA4034B-C602-4C37-BF19-DB28113042A8}"/>
    <cellStyle name="Normal 44 2 2 5 3 4" xfId="44193" xr:uid="{EA156D84-1897-4859-BBB7-382C1C06F591}"/>
    <cellStyle name="Normal 44 2 2 5 3 5" xfId="28968" xr:uid="{57380FE0-BB81-4A8F-A5EB-C924834139C1}"/>
    <cellStyle name="Normal 44 2 2 5 4" xfId="20567" xr:uid="{7880EA55-A768-4289-840C-EB7CEB189444}"/>
    <cellStyle name="Normal 44 2 2 5 4 2" xfId="50881" xr:uid="{A15D6B7E-2CE2-4B1A-B0DE-A34225BB30F4}"/>
    <cellStyle name="Normal 44 2 2 5 4 3" xfId="35656" xr:uid="{11101406-D5DD-46E7-AFC3-E2A57E94D6ED}"/>
    <cellStyle name="Normal 44 2 2 5 5" xfId="15547" xr:uid="{96F988ED-8673-4B45-B466-E23F344B7955}"/>
    <cellStyle name="Normal 44 2 2 5 5 2" xfId="45864" xr:uid="{6A93380A-DBE6-4EDD-9C52-0CE9076F7417}"/>
    <cellStyle name="Normal 44 2 2 5 5 3" xfId="30639" xr:uid="{2F7A2F67-03D4-42F7-A57E-FA1E9C2C6D55}"/>
    <cellStyle name="Normal 44 2 2 5 6" xfId="40852" xr:uid="{B4810563-3961-4CD4-858A-7775CE0195DC}"/>
    <cellStyle name="Normal 44 2 2 5 7" xfId="25626" xr:uid="{6D9B3ED2-18DB-42C8-8799-2EC10E8AD6B5}"/>
    <cellStyle name="Normal 44 2 2 6" xfId="11349" xr:uid="{92576295-7CAB-4FD7-938D-9B715CD174F5}"/>
    <cellStyle name="Normal 44 2 2 6 2" xfId="21402" xr:uid="{F3AAFD27-CEF4-4C47-93CD-2AA09113A46F}"/>
    <cellStyle name="Normal 44 2 2 6 2 2" xfId="51716" xr:uid="{9692601D-36F8-4170-9F93-2D8345A6B1CA}"/>
    <cellStyle name="Normal 44 2 2 6 2 3" xfId="36491" xr:uid="{C943678B-1ED8-4B73-B367-75C218C51FB7}"/>
    <cellStyle name="Normal 44 2 2 6 3" xfId="16383" xr:uid="{47600369-1008-49BA-8384-320681325344}"/>
    <cellStyle name="Normal 44 2 2 6 3 2" xfId="46699" xr:uid="{16D9BD6A-4709-4E87-9E51-F4E7892402C1}"/>
    <cellStyle name="Normal 44 2 2 6 3 3" xfId="31474" xr:uid="{F6F1CEC5-C748-40C0-B75E-F30877191AFD}"/>
    <cellStyle name="Normal 44 2 2 6 4" xfId="41686" xr:uid="{B3711F85-214E-45D0-AC94-E29AA27AA06E}"/>
    <cellStyle name="Normal 44 2 2 6 5" xfId="26461" xr:uid="{A6AF6426-F11F-42AA-891D-1831F6D6F4B7}"/>
    <cellStyle name="Normal 44 2 2 7" xfId="13030" xr:uid="{8D90B504-61BC-406B-A40A-B5A433AFC5EE}"/>
    <cellStyle name="Normal 44 2 2 7 2" xfId="23073" xr:uid="{8FF417A4-3FF2-441A-AFD6-48CB60848605}"/>
    <cellStyle name="Normal 44 2 2 7 2 2" xfId="53387" xr:uid="{0C087A7A-0CE1-4277-B84C-A70F96CF7BE4}"/>
    <cellStyle name="Normal 44 2 2 7 2 3" xfId="38162" xr:uid="{DECE9D1B-1446-4247-BB4B-838BC41432A8}"/>
    <cellStyle name="Normal 44 2 2 7 3" xfId="18054" xr:uid="{BD33BF45-DEA5-41B5-A89D-29BD6D8DB7CC}"/>
    <cellStyle name="Normal 44 2 2 7 3 2" xfId="48370" xr:uid="{000B2CBF-9CFC-4D93-9370-B96DA05963D6}"/>
    <cellStyle name="Normal 44 2 2 7 3 3" xfId="33145" xr:uid="{1590D643-4F69-40F9-9141-47D84D7C745B}"/>
    <cellStyle name="Normal 44 2 2 7 4" xfId="43357" xr:uid="{688F5F7C-EDEF-4055-961F-BF30E014383C}"/>
    <cellStyle name="Normal 44 2 2 7 5" xfId="28132" xr:uid="{20755FC9-6CFB-4DE2-A753-9676C5047074}"/>
    <cellStyle name="Normal 44 2 2 8" xfId="19731" xr:uid="{33CB99F5-9F72-4635-BB3F-1F4B7D136EF8}"/>
    <cellStyle name="Normal 44 2 2 8 2" xfId="50045" xr:uid="{9448F3BD-3669-41C6-B654-DA838C19C609}"/>
    <cellStyle name="Normal 44 2 2 8 3" xfId="34820" xr:uid="{139A2540-558D-4051-9F5A-620B26705393}"/>
    <cellStyle name="Normal 44 2 2 9" xfId="14711" xr:uid="{43ED8E0E-57F3-44FD-9C34-9FA0C406706A}"/>
    <cellStyle name="Normal 44 2 2 9 2" xfId="45028" xr:uid="{959AE6B7-2D76-4DC7-8001-A47B6575C914}"/>
    <cellStyle name="Normal 44 2 2 9 3" xfId="29803" xr:uid="{F8851293-CEE4-4108-90FD-65920B85104E}"/>
    <cellStyle name="Normal 44 2 3" xfId="9704" xr:uid="{2CC21FFE-E3AE-4143-87A8-BB059C237783}"/>
    <cellStyle name="Normal 44 2 3 10" xfId="24842" xr:uid="{C4D8F383-DEB3-479E-BBF9-071968F0076C}"/>
    <cellStyle name="Normal 44 2 3 2" xfId="9919" xr:uid="{FD750604-C1FF-4709-AAAE-1A3CDE17E7A6}"/>
    <cellStyle name="Normal 44 2 3 2 2" xfId="10339" xr:uid="{D63E0563-B236-41DE-8B10-42B913EE7B26}"/>
    <cellStyle name="Normal 44 2 3 2 2 2" xfId="11177" xr:uid="{620B20B0-1452-43F3-B246-D03D3CA6628C}"/>
    <cellStyle name="Normal 44 2 3 2 2 2 2" xfId="12864" xr:uid="{B736A78A-99B0-4399-AABC-46119A5BDEC4}"/>
    <cellStyle name="Normal 44 2 3 2 2 2 2 2" xfId="22916" xr:uid="{43B4BE2F-4E9B-40A3-9EA5-4C03CB43AC1E}"/>
    <cellStyle name="Normal 44 2 3 2 2 2 2 2 2" xfId="53230" xr:uid="{A0F9C695-7976-436C-A339-69B8A5DF6E38}"/>
    <cellStyle name="Normal 44 2 3 2 2 2 2 2 3" xfId="38005" xr:uid="{73D08565-9A34-4A30-8961-3BE81842D20C}"/>
    <cellStyle name="Normal 44 2 3 2 2 2 2 3" xfId="17897" xr:uid="{90977686-67EA-4A71-A900-3DB6376D143F}"/>
    <cellStyle name="Normal 44 2 3 2 2 2 2 3 2" xfId="48213" xr:uid="{71BCE01F-6CB7-4F38-9BFF-7B3E6AF41BCC}"/>
    <cellStyle name="Normal 44 2 3 2 2 2 2 3 3" xfId="32988" xr:uid="{90A5B282-9A14-4D78-A363-DF0454EF7602}"/>
    <cellStyle name="Normal 44 2 3 2 2 2 2 4" xfId="43200" xr:uid="{7839F2C1-CDCE-49E8-ABEE-662DAC35D0F8}"/>
    <cellStyle name="Normal 44 2 3 2 2 2 2 5" xfId="27975" xr:uid="{E4E57209-F085-4D3B-8AAF-F1A1FFE6F051}"/>
    <cellStyle name="Normal 44 2 3 2 2 2 3" xfId="14544" xr:uid="{4893AC22-074A-4BC5-894C-D9054A962609}"/>
    <cellStyle name="Normal 44 2 3 2 2 2 3 2" xfId="24587" xr:uid="{8E85B370-EF21-4B42-9C9D-59B4DF762676}"/>
    <cellStyle name="Normal 44 2 3 2 2 2 3 2 2" xfId="54901" xr:uid="{224A61C7-BB12-48CF-891A-E1D681746D4A}"/>
    <cellStyle name="Normal 44 2 3 2 2 2 3 2 3" xfId="39676" xr:uid="{7E09E7C8-87B9-42BD-9902-33545587079C}"/>
    <cellStyle name="Normal 44 2 3 2 2 2 3 3" xfId="19568" xr:uid="{CF35367E-51F5-461A-BC97-7D6C74E8423E}"/>
    <cellStyle name="Normal 44 2 3 2 2 2 3 3 2" xfId="49884" xr:uid="{EFE25766-F123-45B3-A2C6-A394D02B0BCA}"/>
    <cellStyle name="Normal 44 2 3 2 2 2 3 3 3" xfId="34659" xr:uid="{C0C3DAF0-4673-4754-A2CA-434DB3BE3A1C}"/>
    <cellStyle name="Normal 44 2 3 2 2 2 3 4" xfId="44871" xr:uid="{EBC32A8E-519D-4C01-802B-D15EF66D1212}"/>
    <cellStyle name="Normal 44 2 3 2 2 2 3 5" xfId="29646" xr:uid="{F9F63278-F8CA-40DA-B3A8-57A219FAF66C}"/>
    <cellStyle name="Normal 44 2 3 2 2 2 4" xfId="21245" xr:uid="{2FD3DBDB-6F55-4D52-82B6-63ED409BD47D}"/>
    <cellStyle name="Normal 44 2 3 2 2 2 4 2" xfId="51559" xr:uid="{A6F58735-1CF3-4E7A-B610-32D602831D71}"/>
    <cellStyle name="Normal 44 2 3 2 2 2 4 3" xfId="36334" xr:uid="{F72294C3-70C7-41A5-AB08-08D67D1E3275}"/>
    <cellStyle name="Normal 44 2 3 2 2 2 5" xfId="16225" xr:uid="{CFA73E16-5A3C-47BD-8006-52528EC6B928}"/>
    <cellStyle name="Normal 44 2 3 2 2 2 5 2" xfId="46542" xr:uid="{9A26FFF3-1947-4C98-985F-809A92A978F4}"/>
    <cellStyle name="Normal 44 2 3 2 2 2 5 3" xfId="31317" xr:uid="{CE91D80B-4990-4CC6-9F87-6795AD678544}"/>
    <cellStyle name="Normal 44 2 3 2 2 2 6" xfId="41530" xr:uid="{C9033993-BA6B-4ACF-951D-EE963D636A0A}"/>
    <cellStyle name="Normal 44 2 3 2 2 2 7" xfId="26304" xr:uid="{7FF6D347-4DCF-40B3-AC58-DD589802CB57}"/>
    <cellStyle name="Normal 44 2 3 2 2 3" xfId="12027" xr:uid="{0294F38B-A1A1-4F3E-8C23-AF8EEBA17A39}"/>
    <cellStyle name="Normal 44 2 3 2 2 3 2" xfId="22080" xr:uid="{477BC830-F56C-4584-A7FA-35E73C4B8996}"/>
    <cellStyle name="Normal 44 2 3 2 2 3 2 2" xfId="52394" xr:uid="{723A12F2-B4E0-47A0-A7D5-A35C55E3E533}"/>
    <cellStyle name="Normal 44 2 3 2 2 3 2 3" xfId="37169" xr:uid="{CE705161-C13A-4661-AD16-6494963C3E51}"/>
    <cellStyle name="Normal 44 2 3 2 2 3 3" xfId="17061" xr:uid="{B2A60AD1-5A02-425B-A2C1-1F5FDB8BF84B}"/>
    <cellStyle name="Normal 44 2 3 2 2 3 3 2" xfId="47377" xr:uid="{A254E3EF-E4CA-4310-B3F1-CD1A1316EA86}"/>
    <cellStyle name="Normal 44 2 3 2 2 3 3 3" xfId="32152" xr:uid="{2AEAD054-8771-4AB0-A580-005D646C7DC0}"/>
    <cellStyle name="Normal 44 2 3 2 2 3 4" xfId="42364" xr:uid="{FA3C545C-5B41-473A-A5D4-BA3EC9B28838}"/>
    <cellStyle name="Normal 44 2 3 2 2 3 5" xfId="27139" xr:uid="{F35A103D-0A2A-4728-9A11-44EDE24A3A39}"/>
    <cellStyle name="Normal 44 2 3 2 2 4" xfId="13708" xr:uid="{F62F92C0-E797-4AC7-B3D8-5A3D610F30BB}"/>
    <cellStyle name="Normal 44 2 3 2 2 4 2" xfId="23751" xr:uid="{855CFDFE-1195-4E91-811A-90764934CF2C}"/>
    <cellStyle name="Normal 44 2 3 2 2 4 2 2" xfId="54065" xr:uid="{D0398A58-1240-41CB-9931-4ECFD782DDE3}"/>
    <cellStyle name="Normal 44 2 3 2 2 4 2 3" xfId="38840" xr:uid="{28836F06-D01C-4C36-A4DC-98C38E42F167}"/>
    <cellStyle name="Normal 44 2 3 2 2 4 3" xfId="18732" xr:uid="{84517238-26EE-4A60-8D1E-87BBF7335764}"/>
    <cellStyle name="Normal 44 2 3 2 2 4 3 2" xfId="49048" xr:uid="{556758AF-16F1-426E-877C-EB6033C060D1}"/>
    <cellStyle name="Normal 44 2 3 2 2 4 3 3" xfId="33823" xr:uid="{1C7D05E8-77C6-4BAB-98D4-D324BFF97819}"/>
    <cellStyle name="Normal 44 2 3 2 2 4 4" xfId="44035" xr:uid="{026B6CD7-12CD-43A9-BD10-4A6F391BA195}"/>
    <cellStyle name="Normal 44 2 3 2 2 4 5" xfId="28810" xr:uid="{7ED3954A-23B3-45FF-97EE-341CA24AD67E}"/>
    <cellStyle name="Normal 44 2 3 2 2 5" xfId="20409" xr:uid="{790131A7-4991-4EEC-ACC2-CBA2030D7CDD}"/>
    <cellStyle name="Normal 44 2 3 2 2 5 2" xfId="50723" xr:uid="{6E9F6513-FF24-44DC-BBD0-2A124ABF885A}"/>
    <cellStyle name="Normal 44 2 3 2 2 5 3" xfId="35498" xr:uid="{17F2C827-C41E-4105-A6CB-A3ADB032FCAD}"/>
    <cellStyle name="Normal 44 2 3 2 2 6" xfId="15389" xr:uid="{5414EC9E-245C-4C34-87B7-0A2AAF56372B}"/>
    <cellStyle name="Normal 44 2 3 2 2 6 2" xfId="45706" xr:uid="{F07F4DAE-EDA7-434A-8137-47D0D9BBC664}"/>
    <cellStyle name="Normal 44 2 3 2 2 6 3" xfId="30481" xr:uid="{84142E1F-5B8D-46B9-98A2-1006296A3B22}"/>
    <cellStyle name="Normal 44 2 3 2 2 7" xfId="40694" xr:uid="{7D710026-C347-47CB-AF8C-1270F3CE14C3}"/>
    <cellStyle name="Normal 44 2 3 2 2 8" xfId="25468" xr:uid="{DFCDFB8C-8C09-46BA-9A9D-1822E2B1F67B}"/>
    <cellStyle name="Normal 44 2 3 2 3" xfId="10759" xr:uid="{655BFFB5-5BD2-4284-8B00-C15472D52CE5}"/>
    <cellStyle name="Normal 44 2 3 2 3 2" xfId="12446" xr:uid="{BCD28B64-D175-4A72-8EE0-4DBD72431FAA}"/>
    <cellStyle name="Normal 44 2 3 2 3 2 2" xfId="22498" xr:uid="{3BF4E054-C238-4159-8451-47E329D0FA75}"/>
    <cellStyle name="Normal 44 2 3 2 3 2 2 2" xfId="52812" xr:uid="{3185EAAB-303B-44E4-8979-FE35415DC439}"/>
    <cellStyle name="Normal 44 2 3 2 3 2 2 3" xfId="37587" xr:uid="{C1E7BABB-771C-4E27-B30E-A0CF20CC9758}"/>
    <cellStyle name="Normal 44 2 3 2 3 2 3" xfId="17479" xr:uid="{256DF522-AFC5-4317-AA1C-796D42F88AA9}"/>
    <cellStyle name="Normal 44 2 3 2 3 2 3 2" xfId="47795" xr:uid="{A6FEB811-C30E-4E3F-8A54-5A2B188CC0E4}"/>
    <cellStyle name="Normal 44 2 3 2 3 2 3 3" xfId="32570" xr:uid="{FB6F40C2-A62D-4FDD-8247-7AF1149EB629}"/>
    <cellStyle name="Normal 44 2 3 2 3 2 4" xfId="42782" xr:uid="{1E6E0C08-668C-49C6-9E1B-2FA5DBDBE1E6}"/>
    <cellStyle name="Normal 44 2 3 2 3 2 5" xfId="27557" xr:uid="{317B607B-DDFA-4D33-A135-B27F59ABCD54}"/>
    <cellStyle name="Normal 44 2 3 2 3 3" xfId="14126" xr:uid="{D8D4D99B-E205-4D01-B437-1984FCE1699B}"/>
    <cellStyle name="Normal 44 2 3 2 3 3 2" xfId="24169" xr:uid="{9CD16B96-4169-495E-B30C-890C65FABFB6}"/>
    <cellStyle name="Normal 44 2 3 2 3 3 2 2" xfId="54483" xr:uid="{78D4175C-574A-407C-8DF4-0E5D9748D2B3}"/>
    <cellStyle name="Normal 44 2 3 2 3 3 2 3" xfId="39258" xr:uid="{2D33410E-12DD-49B1-B429-D600A3DFAF9B}"/>
    <cellStyle name="Normal 44 2 3 2 3 3 3" xfId="19150" xr:uid="{8423ACB8-2B18-4693-8FEC-75668C8260AE}"/>
    <cellStyle name="Normal 44 2 3 2 3 3 3 2" xfId="49466" xr:uid="{2E5B5E85-F378-4BFE-9E73-7E225C99C22A}"/>
    <cellStyle name="Normal 44 2 3 2 3 3 3 3" xfId="34241" xr:uid="{A89DE570-AC9A-4EC2-970C-BD6E909DD061}"/>
    <cellStyle name="Normal 44 2 3 2 3 3 4" xfId="44453" xr:uid="{BAD9AD9C-FA11-4C96-B30E-32DC0276C44B}"/>
    <cellStyle name="Normal 44 2 3 2 3 3 5" xfId="29228" xr:uid="{9247D3E0-1B02-4E66-A67D-C077B010C18A}"/>
    <cellStyle name="Normal 44 2 3 2 3 4" xfId="20827" xr:uid="{E759078C-3EC3-44D6-A808-21F1A570C661}"/>
    <cellStyle name="Normal 44 2 3 2 3 4 2" xfId="51141" xr:uid="{DDA63CC4-524A-4954-825E-51F27A8486D2}"/>
    <cellStyle name="Normal 44 2 3 2 3 4 3" xfId="35916" xr:uid="{3C42EA5D-71EE-45DC-91DE-92C8CC85E2F3}"/>
    <cellStyle name="Normal 44 2 3 2 3 5" xfId="15807" xr:uid="{E68F2078-86A2-45DB-83AE-1C85B6845293}"/>
    <cellStyle name="Normal 44 2 3 2 3 5 2" xfId="46124" xr:uid="{D28D16A6-2358-41CD-A34E-C05CAB7E31F7}"/>
    <cellStyle name="Normal 44 2 3 2 3 5 3" xfId="30899" xr:uid="{8E0FC618-CA17-4CD3-B705-126E752F0993}"/>
    <cellStyle name="Normal 44 2 3 2 3 6" xfId="41112" xr:uid="{9CAF28EE-9E10-421B-A137-E6DDE540035C}"/>
    <cellStyle name="Normal 44 2 3 2 3 7" xfId="25886" xr:uid="{EF213BF0-A179-46BA-BFB5-108739259D72}"/>
    <cellStyle name="Normal 44 2 3 2 4" xfId="11609" xr:uid="{331769B8-5BF2-4B18-AA32-DE450982225B}"/>
    <cellStyle name="Normal 44 2 3 2 4 2" xfId="21662" xr:uid="{8D7718CC-E425-442E-9344-3EB7343A4084}"/>
    <cellStyle name="Normal 44 2 3 2 4 2 2" xfId="51976" xr:uid="{6B7E4219-AA93-4CAA-AC06-FEF18B8871ED}"/>
    <cellStyle name="Normal 44 2 3 2 4 2 3" xfId="36751" xr:uid="{DDA21C7F-858F-46C5-B1D2-3AA9C7ADC850}"/>
    <cellStyle name="Normal 44 2 3 2 4 3" xfId="16643" xr:uid="{2DC46F55-1359-4584-9DB2-E35D4B48DBEF}"/>
    <cellStyle name="Normal 44 2 3 2 4 3 2" xfId="46959" xr:uid="{088F9BF9-67E6-4135-90B8-3B8CD785D6C5}"/>
    <cellStyle name="Normal 44 2 3 2 4 3 3" xfId="31734" xr:uid="{586AAC24-1BC6-4E2A-AC9D-1B07A0CEBCC0}"/>
    <cellStyle name="Normal 44 2 3 2 4 4" xfId="41946" xr:uid="{BE9A130B-550D-4C2C-831A-5B5CA189BD43}"/>
    <cellStyle name="Normal 44 2 3 2 4 5" xfId="26721" xr:uid="{1B164C62-3FD4-46F6-9571-DE16A8739357}"/>
    <cellStyle name="Normal 44 2 3 2 5" xfId="13290" xr:uid="{979744BC-2B3D-4674-BD1F-AA6EB6CD3349}"/>
    <cellStyle name="Normal 44 2 3 2 5 2" xfId="23333" xr:uid="{3C16AA1D-BBCC-4829-8C55-07E00BAA90AB}"/>
    <cellStyle name="Normal 44 2 3 2 5 2 2" xfId="53647" xr:uid="{2D1C388E-6EB6-415F-AFE0-C3C902EC4675}"/>
    <cellStyle name="Normal 44 2 3 2 5 2 3" xfId="38422" xr:uid="{0C288638-DEE8-4EB7-A659-C6C9F307CAA9}"/>
    <cellStyle name="Normal 44 2 3 2 5 3" xfId="18314" xr:uid="{20ACA354-FD75-4D5A-BC77-0359FD14657D}"/>
    <cellStyle name="Normal 44 2 3 2 5 3 2" xfId="48630" xr:uid="{35CE6157-EE3F-41CC-A1C0-31250699FFA0}"/>
    <cellStyle name="Normal 44 2 3 2 5 3 3" xfId="33405" xr:uid="{EE3C6E6A-EF34-48C1-BF72-57F8DB328C45}"/>
    <cellStyle name="Normal 44 2 3 2 5 4" xfId="43617" xr:uid="{FE3C535A-BFB4-4126-90E4-84635C2264EE}"/>
    <cellStyle name="Normal 44 2 3 2 5 5" xfId="28392" xr:uid="{18C857BB-3FFB-4048-B00F-FE0173B19934}"/>
    <cellStyle name="Normal 44 2 3 2 6" xfId="19991" xr:uid="{08BB29BE-0E33-4F91-B8E7-27967EF544AE}"/>
    <cellStyle name="Normal 44 2 3 2 6 2" xfId="50305" xr:uid="{87DB980A-D41A-4051-8F20-F5A57EA6B37B}"/>
    <cellStyle name="Normal 44 2 3 2 6 3" xfId="35080" xr:uid="{78824D6F-86BE-45F4-B976-756096D2C138}"/>
    <cellStyle name="Normal 44 2 3 2 7" xfId="14971" xr:uid="{1F146B94-A910-4ABD-A0E7-D753A9959E95}"/>
    <cellStyle name="Normal 44 2 3 2 7 2" xfId="45288" xr:uid="{2222F87A-AD88-481C-A1AE-143C60AF764C}"/>
    <cellStyle name="Normal 44 2 3 2 7 3" xfId="30063" xr:uid="{12F6E5A1-A345-48DB-BFC2-1596E316AB3C}"/>
    <cellStyle name="Normal 44 2 3 2 8" xfId="40276" xr:uid="{46211B7D-A010-4C96-A11D-4EF866FDCF16}"/>
    <cellStyle name="Normal 44 2 3 2 9" xfId="25050" xr:uid="{3D7D9380-41BC-4689-8356-B1181DEC8189}"/>
    <cellStyle name="Normal 44 2 3 3" xfId="10131" xr:uid="{412F7B28-0D56-4763-884F-1C82B6A3DCF4}"/>
    <cellStyle name="Normal 44 2 3 3 2" xfId="10969" xr:uid="{820E8EE0-5650-479B-B9A1-8B815825FB31}"/>
    <cellStyle name="Normal 44 2 3 3 2 2" xfId="12656" xr:uid="{AE4C8D20-8FC0-4C04-AF01-A63FBDD1F342}"/>
    <cellStyle name="Normal 44 2 3 3 2 2 2" xfId="22708" xr:uid="{C7948F11-761A-4922-9014-4D2C2AF914BD}"/>
    <cellStyle name="Normal 44 2 3 3 2 2 2 2" xfId="53022" xr:uid="{E80A299B-F311-4FE8-9E8E-42C6C05D4AD5}"/>
    <cellStyle name="Normal 44 2 3 3 2 2 2 3" xfId="37797" xr:uid="{2828A9FF-5595-450E-95BA-9412443A0DED}"/>
    <cellStyle name="Normal 44 2 3 3 2 2 3" xfId="17689" xr:uid="{55CB63CE-043A-460D-AED8-D06D80D418B8}"/>
    <cellStyle name="Normal 44 2 3 3 2 2 3 2" xfId="48005" xr:uid="{7425BAD4-3675-485B-A12B-FBBD3514CD7A}"/>
    <cellStyle name="Normal 44 2 3 3 2 2 3 3" xfId="32780" xr:uid="{AFFED6A3-B0D7-4AB4-BEF5-1FD95511F1E0}"/>
    <cellStyle name="Normal 44 2 3 3 2 2 4" xfId="42992" xr:uid="{4458D4BD-20EF-4724-B66D-9B1E25989480}"/>
    <cellStyle name="Normal 44 2 3 3 2 2 5" xfId="27767" xr:uid="{BD79D351-AFA6-4C8F-89C7-734B5343B64D}"/>
    <cellStyle name="Normal 44 2 3 3 2 3" xfId="14336" xr:uid="{AF42A863-E0BD-48DD-A0AA-A52107696D85}"/>
    <cellStyle name="Normal 44 2 3 3 2 3 2" xfId="24379" xr:uid="{64B81189-67BA-441B-8503-FA38200A8419}"/>
    <cellStyle name="Normal 44 2 3 3 2 3 2 2" xfId="54693" xr:uid="{3D0DB630-0238-407D-A5BC-324CFB752928}"/>
    <cellStyle name="Normal 44 2 3 3 2 3 2 3" xfId="39468" xr:uid="{6599E1F9-9B17-480D-B446-1619EC0515C9}"/>
    <cellStyle name="Normal 44 2 3 3 2 3 3" xfId="19360" xr:uid="{7C8E72BA-9B2F-4B84-B4E1-EDDC23ADA975}"/>
    <cellStyle name="Normal 44 2 3 3 2 3 3 2" xfId="49676" xr:uid="{DB980DFE-CF29-4D89-B555-7B25225A3944}"/>
    <cellStyle name="Normal 44 2 3 3 2 3 3 3" xfId="34451" xr:uid="{D609D69A-49A0-489C-9C1A-DE683A87D6CA}"/>
    <cellStyle name="Normal 44 2 3 3 2 3 4" xfId="44663" xr:uid="{2C81A4E1-ABBC-439F-8D44-EB5A6D1B4DE3}"/>
    <cellStyle name="Normal 44 2 3 3 2 3 5" xfId="29438" xr:uid="{8D3E9CC0-F4E2-4062-A5DD-23C2B9077685}"/>
    <cellStyle name="Normal 44 2 3 3 2 4" xfId="21037" xr:uid="{04D52664-6822-4827-A7A9-6C1CB8E294DB}"/>
    <cellStyle name="Normal 44 2 3 3 2 4 2" xfId="51351" xr:uid="{4E0215E9-8EF4-4339-8B2A-1F48A6F0F384}"/>
    <cellStyle name="Normal 44 2 3 3 2 4 3" xfId="36126" xr:uid="{D84CE9C4-9BBE-4395-990C-E91F5B8C930F}"/>
    <cellStyle name="Normal 44 2 3 3 2 5" xfId="16017" xr:uid="{22361EB7-50C5-4EDA-918D-86A331BFC9EC}"/>
    <cellStyle name="Normal 44 2 3 3 2 5 2" xfId="46334" xr:uid="{AD50BA6B-15C5-4D08-83A0-1599B90893BB}"/>
    <cellStyle name="Normal 44 2 3 3 2 5 3" xfId="31109" xr:uid="{6536FF4B-CF2F-4194-9E18-79EBFE2E0FE6}"/>
    <cellStyle name="Normal 44 2 3 3 2 6" xfId="41322" xr:uid="{D870679F-0C23-4336-A4DB-26309296124E}"/>
    <cellStyle name="Normal 44 2 3 3 2 7" xfId="26096" xr:uid="{EBE21B6D-5211-40D3-B57E-1318D026196B}"/>
    <cellStyle name="Normal 44 2 3 3 3" xfId="11819" xr:uid="{D6ABF45A-170E-4347-8831-4B0BEF8E5CAE}"/>
    <cellStyle name="Normal 44 2 3 3 3 2" xfId="21872" xr:uid="{10606AC6-CEC6-4D54-B865-E15B8A2F77C1}"/>
    <cellStyle name="Normal 44 2 3 3 3 2 2" xfId="52186" xr:uid="{238FE089-DDAA-4947-B6A0-A22137EAE181}"/>
    <cellStyle name="Normal 44 2 3 3 3 2 3" xfId="36961" xr:uid="{EAE0C780-194C-4A31-9A6B-7A403C55C95D}"/>
    <cellStyle name="Normal 44 2 3 3 3 3" xfId="16853" xr:uid="{A5D4515B-3043-446A-BF45-D6692B7B9A77}"/>
    <cellStyle name="Normal 44 2 3 3 3 3 2" xfId="47169" xr:uid="{8D65E782-7C22-487A-A428-578E87CB9C09}"/>
    <cellStyle name="Normal 44 2 3 3 3 3 3" xfId="31944" xr:uid="{B0CFBBD2-7029-437C-BED7-ABF6ECF570FE}"/>
    <cellStyle name="Normal 44 2 3 3 3 4" xfId="42156" xr:uid="{C33A1FC6-832A-49EC-A5DE-28F642110CF3}"/>
    <cellStyle name="Normal 44 2 3 3 3 5" xfId="26931" xr:uid="{685BD073-F4B8-4EEB-8B51-E2D76CE15254}"/>
    <cellStyle name="Normal 44 2 3 3 4" xfId="13500" xr:uid="{3E320589-43C7-409D-9940-3118D98A862F}"/>
    <cellStyle name="Normal 44 2 3 3 4 2" xfId="23543" xr:uid="{947B98EA-6567-4867-B8F2-3A546E606625}"/>
    <cellStyle name="Normal 44 2 3 3 4 2 2" xfId="53857" xr:uid="{CE5384A3-B75F-4F30-926E-57BBE59E8D9C}"/>
    <cellStyle name="Normal 44 2 3 3 4 2 3" xfId="38632" xr:uid="{48ECFA82-CC61-4788-8FB1-7C74544DB2BB}"/>
    <cellStyle name="Normal 44 2 3 3 4 3" xfId="18524" xr:uid="{1990B106-2C47-490A-B212-B2B0666A9E83}"/>
    <cellStyle name="Normal 44 2 3 3 4 3 2" xfId="48840" xr:uid="{41A90B25-BD5C-435B-ADDA-A6EBD7C48C00}"/>
    <cellStyle name="Normal 44 2 3 3 4 3 3" xfId="33615" xr:uid="{B45D83BC-7CA9-49A4-B955-373D464713CA}"/>
    <cellStyle name="Normal 44 2 3 3 4 4" xfId="43827" xr:uid="{CD3D98C6-1F8F-4AD7-B052-8C2BDA58942B}"/>
    <cellStyle name="Normal 44 2 3 3 4 5" xfId="28602" xr:uid="{F6730A34-E5B8-485D-8431-B238F276A015}"/>
    <cellStyle name="Normal 44 2 3 3 5" xfId="20201" xr:uid="{4DDC35B1-EC1C-4584-A5AE-F94581DE501C}"/>
    <cellStyle name="Normal 44 2 3 3 5 2" xfId="50515" xr:uid="{7FBA9360-69C3-4830-9AEA-191B9066D5F8}"/>
    <cellStyle name="Normal 44 2 3 3 5 3" xfId="35290" xr:uid="{1CA372F3-0EE0-41B2-A9A6-DAEB1E83A7AF}"/>
    <cellStyle name="Normal 44 2 3 3 6" xfId="15181" xr:uid="{793B177D-81AF-4ED3-9A0A-3430DCDE7DD5}"/>
    <cellStyle name="Normal 44 2 3 3 6 2" xfId="45498" xr:uid="{A1DD6F2B-D400-454B-B426-54160D349119}"/>
    <cellStyle name="Normal 44 2 3 3 6 3" xfId="30273" xr:uid="{C18C65B9-E112-44DE-BF00-DE11B6068FEC}"/>
    <cellStyle name="Normal 44 2 3 3 7" xfId="40486" xr:uid="{692DA188-0C5C-4383-9132-3D88DF11772E}"/>
    <cellStyle name="Normal 44 2 3 3 8" xfId="25260" xr:uid="{FF849214-62C2-4FF5-A4FE-CDEA9848C6A4}"/>
    <cellStyle name="Normal 44 2 3 4" xfId="10551" xr:uid="{FC167DDA-EFEC-4F7D-8A1F-2E354C82F2FC}"/>
    <cellStyle name="Normal 44 2 3 4 2" xfId="12238" xr:uid="{A6D17D55-C2F5-4CFA-906F-A23E07865AF3}"/>
    <cellStyle name="Normal 44 2 3 4 2 2" xfId="22290" xr:uid="{815B0175-CF96-4D18-BCBA-392F10DCF86F}"/>
    <cellStyle name="Normal 44 2 3 4 2 2 2" xfId="52604" xr:uid="{1883660B-DEE3-4675-91D2-2CB1F3EE2F2E}"/>
    <cellStyle name="Normal 44 2 3 4 2 2 3" xfId="37379" xr:uid="{F3764292-5CB5-4DD0-A1B0-6CDBD7E854AB}"/>
    <cellStyle name="Normal 44 2 3 4 2 3" xfId="17271" xr:uid="{9E2B4304-E06A-47EE-B78B-531741A61314}"/>
    <cellStyle name="Normal 44 2 3 4 2 3 2" xfId="47587" xr:uid="{FF8C52A7-B034-4E37-BE84-43F523F67B7F}"/>
    <cellStyle name="Normal 44 2 3 4 2 3 3" xfId="32362" xr:uid="{6685F067-D499-44E7-B91D-D2C968B67BB0}"/>
    <cellStyle name="Normal 44 2 3 4 2 4" xfId="42574" xr:uid="{C4001416-8C33-4470-A9FA-67744A8445BC}"/>
    <cellStyle name="Normal 44 2 3 4 2 5" xfId="27349" xr:uid="{DC7D721A-9AEE-4F2E-8DFF-FA7313B1EC83}"/>
    <cellStyle name="Normal 44 2 3 4 3" xfId="13918" xr:uid="{4FF05E8C-6C6E-461F-969F-4DE0669A3020}"/>
    <cellStyle name="Normal 44 2 3 4 3 2" xfId="23961" xr:uid="{0E116FD9-59E7-48B1-AA39-0A57FE9E09DA}"/>
    <cellStyle name="Normal 44 2 3 4 3 2 2" xfId="54275" xr:uid="{73E29CA1-BE12-4006-A1EC-CBC47E9246F5}"/>
    <cellStyle name="Normal 44 2 3 4 3 2 3" xfId="39050" xr:uid="{A2212EC0-EBE8-46A5-9176-DD100BAF4D8C}"/>
    <cellStyle name="Normal 44 2 3 4 3 3" xfId="18942" xr:uid="{626DE1E9-7475-4F9F-B418-06F1E3FDA3DC}"/>
    <cellStyle name="Normal 44 2 3 4 3 3 2" xfId="49258" xr:uid="{1B354099-C1AD-4AEF-89E1-948CD6790914}"/>
    <cellStyle name="Normal 44 2 3 4 3 3 3" xfId="34033" xr:uid="{8D2CF6DF-F29B-412E-900E-99EFA988F875}"/>
    <cellStyle name="Normal 44 2 3 4 3 4" xfId="44245" xr:uid="{6DC371BD-1EEE-4964-A4D4-973D0DEA6E03}"/>
    <cellStyle name="Normal 44 2 3 4 3 5" xfId="29020" xr:uid="{0E987608-2F94-48D2-B344-9A11C4035518}"/>
    <cellStyle name="Normal 44 2 3 4 4" xfId="20619" xr:uid="{AFA2E314-6C3F-41F6-A918-6B2EF64D517B}"/>
    <cellStyle name="Normal 44 2 3 4 4 2" xfId="50933" xr:uid="{F8CE7328-7B7A-41B9-98D0-9DB431ADA112}"/>
    <cellStyle name="Normal 44 2 3 4 4 3" xfId="35708" xr:uid="{9FDB680B-C099-4325-B7DF-A9D525D61F4B}"/>
    <cellStyle name="Normal 44 2 3 4 5" xfId="15599" xr:uid="{54DDB040-A982-4D1B-AFC9-B4DA0EC37A14}"/>
    <cellStyle name="Normal 44 2 3 4 5 2" xfId="45916" xr:uid="{E1085DE4-CA09-46AE-A69D-455EF453A9D3}"/>
    <cellStyle name="Normal 44 2 3 4 5 3" xfId="30691" xr:uid="{9F2F99B4-8750-4924-BB8A-3A748CCD45F4}"/>
    <cellStyle name="Normal 44 2 3 4 6" xfId="40904" xr:uid="{267CCE6B-23C4-41B6-8FA9-80DB5E52FDA3}"/>
    <cellStyle name="Normal 44 2 3 4 7" xfId="25678" xr:uid="{0112B9CC-6CA3-41CB-9DC0-336AF0503EA3}"/>
    <cellStyle name="Normal 44 2 3 5" xfId="11401" xr:uid="{AD635009-45FF-43AB-AB94-32E9A0AF51B6}"/>
    <cellStyle name="Normal 44 2 3 5 2" xfId="21454" xr:uid="{5C2AABA0-85BE-4BE2-8381-75D2BE7A2E13}"/>
    <cellStyle name="Normal 44 2 3 5 2 2" xfId="51768" xr:uid="{C8C2E5AF-CDF1-4BE5-B1F8-50D66893F1CC}"/>
    <cellStyle name="Normal 44 2 3 5 2 3" xfId="36543" xr:uid="{C9777633-D22A-4F2D-830D-429487CE07B0}"/>
    <cellStyle name="Normal 44 2 3 5 3" xfId="16435" xr:uid="{FC3FD765-7B73-4C07-8F40-41A16C69A07D}"/>
    <cellStyle name="Normal 44 2 3 5 3 2" xfId="46751" xr:uid="{7D1C69F8-22F1-4933-A635-752C47258CBB}"/>
    <cellStyle name="Normal 44 2 3 5 3 3" xfId="31526" xr:uid="{A26F0A8D-9F8A-4D56-8BF4-EE06E7E318EB}"/>
    <cellStyle name="Normal 44 2 3 5 4" xfId="41738" xr:uid="{1462F1D6-FBA2-4A52-AC1E-E85779B8BE56}"/>
    <cellStyle name="Normal 44 2 3 5 5" xfId="26513" xr:uid="{D6CFBBBC-3E4F-4F29-8DA2-4A5AD438CA0A}"/>
    <cellStyle name="Normal 44 2 3 6" xfId="13082" xr:uid="{1239B34E-0125-4343-821A-0EB75D027C14}"/>
    <cellStyle name="Normal 44 2 3 6 2" xfId="23125" xr:uid="{A9EFF6A6-67F2-4544-A318-64FD60284FFF}"/>
    <cellStyle name="Normal 44 2 3 6 2 2" xfId="53439" xr:uid="{FB943378-3E01-4899-AD3D-90850B1375C7}"/>
    <cellStyle name="Normal 44 2 3 6 2 3" xfId="38214" xr:uid="{0BFB8B01-E681-4911-BAD1-308A9BD62BC8}"/>
    <cellStyle name="Normal 44 2 3 6 3" xfId="18106" xr:uid="{99877922-0ACF-4A8E-8C26-85EA1C5812FD}"/>
    <cellStyle name="Normal 44 2 3 6 3 2" xfId="48422" xr:uid="{CD8C00FD-9972-4C38-B64A-08D2A8AE6394}"/>
    <cellStyle name="Normal 44 2 3 6 3 3" xfId="33197" xr:uid="{18EED8D1-2679-46AD-AC3E-07221BA2D63E}"/>
    <cellStyle name="Normal 44 2 3 6 4" xfId="43409" xr:uid="{0C70E8B5-3CF1-4D2A-981C-22A90F68597E}"/>
    <cellStyle name="Normal 44 2 3 6 5" xfId="28184" xr:uid="{55070798-45BB-428D-BD88-B46EC199D411}"/>
    <cellStyle name="Normal 44 2 3 7" xfId="19783" xr:uid="{BEB74377-9B88-47C8-A9AC-BCF24FCA80AD}"/>
    <cellStyle name="Normal 44 2 3 7 2" xfId="50097" xr:uid="{FF8C6675-2339-4FA6-952E-BCC48F92C5CD}"/>
    <cellStyle name="Normal 44 2 3 7 3" xfId="34872" xr:uid="{D8D3464B-18DE-493C-B279-71522A535BBD}"/>
    <cellStyle name="Normal 44 2 3 8" xfId="14763" xr:uid="{D2D996C0-92C7-46EC-A71D-8C1106EB7B26}"/>
    <cellStyle name="Normal 44 2 3 8 2" xfId="45080" xr:uid="{DD695C29-D537-47E3-9E01-F6CE62BCECEB}"/>
    <cellStyle name="Normal 44 2 3 8 3" xfId="29855" xr:uid="{50394F25-9CC3-4018-9292-C969EC405ED2}"/>
    <cellStyle name="Normal 44 2 3 9" xfId="40069" xr:uid="{A8C4A2A0-AB56-4A43-81D4-F9890C26ABC5}"/>
    <cellStyle name="Normal 44 2 4" xfId="9814" xr:uid="{9E663B22-44A4-41A6-9579-643584384951}"/>
    <cellStyle name="Normal 44 2 4 2" xfId="10235" xr:uid="{3852E568-5645-48C0-A264-2C7C5BFDC956}"/>
    <cellStyle name="Normal 44 2 4 2 2" xfId="11073" xr:uid="{82FCF4E6-CFB4-44AD-A424-02FDEFF91E82}"/>
    <cellStyle name="Normal 44 2 4 2 2 2" xfId="12760" xr:uid="{3ADA2D93-0E50-4C90-B47F-310EF62620D3}"/>
    <cellStyle name="Normal 44 2 4 2 2 2 2" xfId="22812" xr:uid="{6119F0AE-0E74-4A7F-9DB3-E2508AEC98DA}"/>
    <cellStyle name="Normal 44 2 4 2 2 2 2 2" xfId="53126" xr:uid="{914164CD-DEB7-4811-BF6D-C8B390F0F05A}"/>
    <cellStyle name="Normal 44 2 4 2 2 2 2 3" xfId="37901" xr:uid="{0A11622E-4D7E-4987-95F8-C7762E6D6CA1}"/>
    <cellStyle name="Normal 44 2 4 2 2 2 3" xfId="17793" xr:uid="{D8C5313D-1134-48BA-8074-DB8A6DB9AE07}"/>
    <cellStyle name="Normal 44 2 4 2 2 2 3 2" xfId="48109" xr:uid="{51EE69D3-57B9-4AB8-A196-AF9CED0BE2CB}"/>
    <cellStyle name="Normal 44 2 4 2 2 2 3 3" xfId="32884" xr:uid="{8CF66DA3-2CF2-4ECA-B135-D46434B0D07D}"/>
    <cellStyle name="Normal 44 2 4 2 2 2 4" xfId="43096" xr:uid="{AB445901-2E59-4CAE-82D7-6C454F3BE658}"/>
    <cellStyle name="Normal 44 2 4 2 2 2 5" xfId="27871" xr:uid="{52B267F9-388F-40E2-966F-4878BE72A06E}"/>
    <cellStyle name="Normal 44 2 4 2 2 3" xfId="14440" xr:uid="{1556574D-92B0-4051-BEE6-D54FED467EDE}"/>
    <cellStyle name="Normal 44 2 4 2 2 3 2" xfId="24483" xr:uid="{FBCE84F1-5CA0-41E6-8BBB-15309A4BD38E}"/>
    <cellStyle name="Normal 44 2 4 2 2 3 2 2" xfId="54797" xr:uid="{9D849B0B-7F74-4D40-9176-C6A5B0E4A365}"/>
    <cellStyle name="Normal 44 2 4 2 2 3 2 3" xfId="39572" xr:uid="{A4BE45AD-E7D1-4914-ACB0-5835C81E8859}"/>
    <cellStyle name="Normal 44 2 4 2 2 3 3" xfId="19464" xr:uid="{2FD56F82-233E-4400-8B0D-AF1B227694B2}"/>
    <cellStyle name="Normal 44 2 4 2 2 3 3 2" xfId="49780" xr:uid="{A76E6E6C-6A47-4EAD-9E21-975C26805776}"/>
    <cellStyle name="Normal 44 2 4 2 2 3 3 3" xfId="34555" xr:uid="{A14B573D-7B41-4A75-BAC3-CBB6F8274DF5}"/>
    <cellStyle name="Normal 44 2 4 2 2 3 4" xfId="44767" xr:uid="{172292CD-89AF-4508-BBDC-C3B594DEFDB0}"/>
    <cellStyle name="Normal 44 2 4 2 2 3 5" xfId="29542" xr:uid="{BAAE6CB6-83C1-4D51-BFAE-076C7A7C9346}"/>
    <cellStyle name="Normal 44 2 4 2 2 4" xfId="21141" xr:uid="{F7175368-F4BB-4168-B26D-38C784620B34}"/>
    <cellStyle name="Normal 44 2 4 2 2 4 2" xfId="51455" xr:uid="{6D6434F3-21DD-4224-B713-C09CCE219F79}"/>
    <cellStyle name="Normal 44 2 4 2 2 4 3" xfId="36230" xr:uid="{7BC4C84E-357D-4CD5-9754-32CB83990C8B}"/>
    <cellStyle name="Normal 44 2 4 2 2 5" xfId="16121" xr:uid="{2D7A8EF5-8C1F-42D4-B992-9296ABD926E8}"/>
    <cellStyle name="Normal 44 2 4 2 2 5 2" xfId="46438" xr:uid="{B0E41196-A8EB-44C6-A64B-5105761807EB}"/>
    <cellStyle name="Normal 44 2 4 2 2 5 3" xfId="31213" xr:uid="{20292450-F578-4721-9228-71E72799BEB7}"/>
    <cellStyle name="Normal 44 2 4 2 2 6" xfId="41426" xr:uid="{4369825A-5EB8-4673-9BDF-869B0B11A1BC}"/>
    <cellStyle name="Normal 44 2 4 2 2 7" xfId="26200" xr:uid="{417A3452-1056-4E36-9CC2-FADAFC66092D}"/>
    <cellStyle name="Normal 44 2 4 2 3" xfId="11923" xr:uid="{5F5E5745-46B3-4605-8879-E6378081C289}"/>
    <cellStyle name="Normal 44 2 4 2 3 2" xfId="21976" xr:uid="{47D7F667-F2DF-4F5A-B48E-D13BEB3EF816}"/>
    <cellStyle name="Normal 44 2 4 2 3 2 2" xfId="52290" xr:uid="{8530E080-56C2-41EB-B8A5-6BBCC7B597B9}"/>
    <cellStyle name="Normal 44 2 4 2 3 2 3" xfId="37065" xr:uid="{A0E4CBB5-B4B2-4D3B-84B2-A8E737F908C2}"/>
    <cellStyle name="Normal 44 2 4 2 3 3" xfId="16957" xr:uid="{938E12B3-AEA4-4323-A2C6-54CB34545C05}"/>
    <cellStyle name="Normal 44 2 4 2 3 3 2" xfId="47273" xr:uid="{40741036-923C-4CE8-9413-C329BA0D0D1D}"/>
    <cellStyle name="Normal 44 2 4 2 3 3 3" xfId="32048" xr:uid="{4C5E8444-1CBB-443A-B7B7-2FC08E629499}"/>
    <cellStyle name="Normal 44 2 4 2 3 4" xfId="42260" xr:uid="{7F56D576-663A-42EC-A560-336D48764624}"/>
    <cellStyle name="Normal 44 2 4 2 3 5" xfId="27035" xr:uid="{B6410896-E05E-43E4-8EAF-8770B5E4B147}"/>
    <cellStyle name="Normal 44 2 4 2 4" xfId="13604" xr:uid="{F94FCAA6-C891-4F8D-89B6-4A32C809FDCB}"/>
    <cellStyle name="Normal 44 2 4 2 4 2" xfId="23647" xr:uid="{A5415497-D365-4708-B5DA-1E894F19177D}"/>
    <cellStyle name="Normal 44 2 4 2 4 2 2" xfId="53961" xr:uid="{70900A24-4933-4C79-A80D-A88B6FE5095F}"/>
    <cellStyle name="Normal 44 2 4 2 4 2 3" xfId="38736" xr:uid="{F8F407B0-7C5F-4E4B-84F0-CDF6811A9F5E}"/>
    <cellStyle name="Normal 44 2 4 2 4 3" xfId="18628" xr:uid="{0CD1C65E-7F34-4509-BFAF-2087BBF979D5}"/>
    <cellStyle name="Normal 44 2 4 2 4 3 2" xfId="48944" xr:uid="{976A102E-6106-43B7-BBA4-BB5269A3E361}"/>
    <cellStyle name="Normal 44 2 4 2 4 3 3" xfId="33719" xr:uid="{81F03E52-A7F5-4D13-8FE6-AC32855A8A80}"/>
    <cellStyle name="Normal 44 2 4 2 4 4" xfId="43931" xr:uid="{05874965-898B-40AA-A53A-2D2CD7CCCB04}"/>
    <cellStyle name="Normal 44 2 4 2 4 5" xfId="28706" xr:uid="{A8564609-CDEE-4FE5-B5BF-F3F81D0207ED}"/>
    <cellStyle name="Normal 44 2 4 2 5" xfId="20305" xr:uid="{66F15AEA-8489-4237-AF04-854FBBD6EE27}"/>
    <cellStyle name="Normal 44 2 4 2 5 2" xfId="50619" xr:uid="{24EE183D-9288-4647-B692-B81FDBCC473C}"/>
    <cellStyle name="Normal 44 2 4 2 5 3" xfId="35394" xr:uid="{99E41D8D-08F8-47FA-8C56-DD4EEB21F35D}"/>
    <cellStyle name="Normal 44 2 4 2 6" xfId="15285" xr:uid="{EB72EC5E-C4FB-40C4-91C3-24BF977E9BC8}"/>
    <cellStyle name="Normal 44 2 4 2 6 2" xfId="45602" xr:uid="{19789B0B-A8EF-41EE-ACE3-73F2C826ADE2}"/>
    <cellStyle name="Normal 44 2 4 2 6 3" xfId="30377" xr:uid="{912DE755-4724-40E8-A05E-31C835EDC1E2}"/>
    <cellStyle name="Normal 44 2 4 2 7" xfId="40590" xr:uid="{4084D9AF-EEEF-489A-A036-CCCD60C79CB7}"/>
    <cellStyle name="Normal 44 2 4 2 8" xfId="25364" xr:uid="{CD4398E9-8CE5-47C2-BFF4-8BC12909D093}"/>
    <cellStyle name="Normal 44 2 4 3" xfId="10655" xr:uid="{D754EABF-CA08-4115-83D3-8C5FE5729BF9}"/>
    <cellStyle name="Normal 44 2 4 3 2" xfId="12342" xr:uid="{3F6F3177-2EC2-4C3F-B2C1-6DB1B77A0FB8}"/>
    <cellStyle name="Normal 44 2 4 3 2 2" xfId="22394" xr:uid="{51B1F2AA-F38D-4003-BA33-73A44A232FE2}"/>
    <cellStyle name="Normal 44 2 4 3 2 2 2" xfId="52708" xr:uid="{22C876E9-E24B-4F2D-98A8-2D9B7DF2CC57}"/>
    <cellStyle name="Normal 44 2 4 3 2 2 3" xfId="37483" xr:uid="{F475B335-0C0A-4A7B-833D-80C46D0A6C14}"/>
    <cellStyle name="Normal 44 2 4 3 2 3" xfId="17375" xr:uid="{628971D1-298D-45CD-98DA-6AA04B4138E8}"/>
    <cellStyle name="Normal 44 2 4 3 2 3 2" xfId="47691" xr:uid="{19E55226-B52F-4389-80B6-0E836121A58A}"/>
    <cellStyle name="Normal 44 2 4 3 2 3 3" xfId="32466" xr:uid="{3E744FD4-9F06-4D71-9CBC-A46B1B5F2AA8}"/>
    <cellStyle name="Normal 44 2 4 3 2 4" xfId="42678" xr:uid="{E0A99C19-8DE4-4FA1-B6C1-869B7853B16F}"/>
    <cellStyle name="Normal 44 2 4 3 2 5" xfId="27453" xr:uid="{EEBD5B89-6C8B-4863-B62A-7337590D8952}"/>
    <cellStyle name="Normal 44 2 4 3 3" xfId="14022" xr:uid="{4B00116F-F10C-4D4F-B7A6-865E8B4F04A3}"/>
    <cellStyle name="Normal 44 2 4 3 3 2" xfId="24065" xr:uid="{6C49CB17-3C7A-4256-80A3-687C6DF2C965}"/>
    <cellStyle name="Normal 44 2 4 3 3 2 2" xfId="54379" xr:uid="{B3571139-4156-4936-BEFD-8FC42BBE7108}"/>
    <cellStyle name="Normal 44 2 4 3 3 2 3" xfId="39154" xr:uid="{416AC1A5-2E19-4A94-8F91-D1B0B8194FBA}"/>
    <cellStyle name="Normal 44 2 4 3 3 3" xfId="19046" xr:uid="{1519B608-8B48-477E-822A-60B1B430BCA6}"/>
    <cellStyle name="Normal 44 2 4 3 3 3 2" xfId="49362" xr:uid="{4B2E3EBE-EF83-445E-935E-C5363D90FE5C}"/>
    <cellStyle name="Normal 44 2 4 3 3 3 3" xfId="34137" xr:uid="{BC504B6D-FFB0-4D53-BBE0-D5B9FD49AA13}"/>
    <cellStyle name="Normal 44 2 4 3 3 4" xfId="44349" xr:uid="{2307C7E2-0EDB-4B92-8F7D-73042D178876}"/>
    <cellStyle name="Normal 44 2 4 3 3 5" xfId="29124" xr:uid="{78CC1B13-062D-48AF-9312-BE38CAACBEBE}"/>
    <cellStyle name="Normal 44 2 4 3 4" xfId="20723" xr:uid="{1BE51FA9-69A8-4DDD-8C85-8261C6F629F6}"/>
    <cellStyle name="Normal 44 2 4 3 4 2" xfId="51037" xr:uid="{938AAA43-8637-4EAA-88C1-F910797AEDC1}"/>
    <cellStyle name="Normal 44 2 4 3 4 3" xfId="35812" xr:uid="{1300A493-1BFA-4CFE-A985-38AD283A9E99}"/>
    <cellStyle name="Normal 44 2 4 3 5" xfId="15703" xr:uid="{3359ECFE-5663-4EFB-80DD-465E9AC1A3F9}"/>
    <cellStyle name="Normal 44 2 4 3 5 2" xfId="46020" xr:uid="{F224B836-45CD-4732-AE96-9F61113FAC89}"/>
    <cellStyle name="Normal 44 2 4 3 5 3" xfId="30795" xr:uid="{75821608-5E23-4C95-992A-C2FD644F1FEE}"/>
    <cellStyle name="Normal 44 2 4 3 6" xfId="41008" xr:uid="{B945FAEF-8316-4808-8080-EAA47E8EFFD3}"/>
    <cellStyle name="Normal 44 2 4 3 7" xfId="25782" xr:uid="{02090C5B-F4B4-4003-85DF-D80DB8E52947}"/>
    <cellStyle name="Normal 44 2 4 4" xfId="11505" xr:uid="{38158579-16CC-480E-A70F-765808D982F8}"/>
    <cellStyle name="Normal 44 2 4 4 2" xfId="21558" xr:uid="{D229E0B5-05AB-4A06-8183-4C9673DD56D2}"/>
    <cellStyle name="Normal 44 2 4 4 2 2" xfId="51872" xr:uid="{6F18F714-8C3F-43B4-9D3F-4D25F2DB0ACF}"/>
    <cellStyle name="Normal 44 2 4 4 2 3" xfId="36647" xr:uid="{AD95C587-19AD-4940-AE8B-8D4D7D98DFF2}"/>
    <cellStyle name="Normal 44 2 4 4 3" xfId="16539" xr:uid="{DB677C61-28DB-43FA-9404-64B435E932D6}"/>
    <cellStyle name="Normal 44 2 4 4 3 2" xfId="46855" xr:uid="{423486D1-8F90-4CE8-B7CE-BB48DD6DAEC4}"/>
    <cellStyle name="Normal 44 2 4 4 3 3" xfId="31630" xr:uid="{2F4B99EA-8DC1-4EDE-A7FB-9D9AAD9FE5FB}"/>
    <cellStyle name="Normal 44 2 4 4 4" xfId="41842" xr:uid="{491283D2-E409-4D03-9EF7-040BD8938A7A}"/>
    <cellStyle name="Normal 44 2 4 4 5" xfId="26617" xr:uid="{66E2E100-C19B-42E3-AE13-3426A0D1E682}"/>
    <cellStyle name="Normal 44 2 4 5" xfId="13186" xr:uid="{320696F0-C2E6-4A04-9845-6643F389140B}"/>
    <cellStyle name="Normal 44 2 4 5 2" xfId="23229" xr:uid="{283D4FBD-62B7-49D9-A7E4-F4FD1DDBFC7C}"/>
    <cellStyle name="Normal 44 2 4 5 2 2" xfId="53543" xr:uid="{EB916BBB-A42E-4BCE-BE7A-215F15531069}"/>
    <cellStyle name="Normal 44 2 4 5 2 3" xfId="38318" xr:uid="{1295BE58-37C7-4FF1-9CB8-BD5F6A76B046}"/>
    <cellStyle name="Normal 44 2 4 5 3" xfId="18210" xr:uid="{165133D8-F39C-4202-94C1-69F714257280}"/>
    <cellStyle name="Normal 44 2 4 5 3 2" xfId="48526" xr:uid="{F7AAC4CC-0CD5-42A3-9676-DEE064854EEF}"/>
    <cellStyle name="Normal 44 2 4 5 3 3" xfId="33301" xr:uid="{840BA5E0-C294-4007-B38F-8AED26D7382B}"/>
    <cellStyle name="Normal 44 2 4 5 4" xfId="43513" xr:uid="{A52352A1-2B92-41A0-80C8-647BCBA031F6}"/>
    <cellStyle name="Normal 44 2 4 5 5" xfId="28288" xr:uid="{7B691D6F-51F3-433D-834B-391FE96B1628}"/>
    <cellStyle name="Normal 44 2 4 6" xfId="19887" xr:uid="{C5AF32A3-644C-4985-9D21-8AD67722EB92}"/>
    <cellStyle name="Normal 44 2 4 6 2" xfId="50201" xr:uid="{6DC32E90-5F4E-412A-851F-803F3FABA559}"/>
    <cellStyle name="Normal 44 2 4 6 3" xfId="34976" xr:uid="{5B0948C5-5FB7-4BEB-A955-1C7C3CC43371}"/>
    <cellStyle name="Normal 44 2 4 7" xfId="14867" xr:uid="{5D96E4C1-919E-4719-8830-4D9D04FA8F1F}"/>
    <cellStyle name="Normal 44 2 4 7 2" xfId="45184" xr:uid="{77256568-A44E-4AE6-B38B-93F2065D6967}"/>
    <cellStyle name="Normal 44 2 4 7 3" xfId="29959" xr:uid="{11D174D6-F06B-4DDD-AE43-F6D8095B625D}"/>
    <cellStyle name="Normal 44 2 4 8" xfId="40172" xr:uid="{1782CB6C-71B0-4997-A659-31C5053CE850}"/>
    <cellStyle name="Normal 44 2 4 9" xfId="24946" xr:uid="{B65D7DA8-C16A-4EA4-8B2E-E5F8048A9507}"/>
    <cellStyle name="Normal 44 2 5" xfId="10026" xr:uid="{C9285345-4B0E-4E8A-AC42-A96083CC4BBE}"/>
    <cellStyle name="Normal 44 2 5 2" xfId="10865" xr:uid="{42B4E288-6FE7-49A3-BDD0-355AED528AC9}"/>
    <cellStyle name="Normal 44 2 5 2 2" xfId="12552" xr:uid="{8210AF31-884C-43A9-81F1-558B4C7469B5}"/>
    <cellStyle name="Normal 44 2 5 2 2 2" xfId="22604" xr:uid="{520666A4-F577-4AB2-85CD-4711C90FB342}"/>
    <cellStyle name="Normal 44 2 5 2 2 2 2" xfId="52918" xr:uid="{D0FDBBAA-EF7F-4FF6-B2A7-21444EF82672}"/>
    <cellStyle name="Normal 44 2 5 2 2 2 3" xfId="37693" xr:uid="{52A1031B-9E69-4817-B6C1-4B941B64A54A}"/>
    <cellStyle name="Normal 44 2 5 2 2 3" xfId="17585" xr:uid="{73FC8937-3518-4D56-8983-A4257054E38A}"/>
    <cellStyle name="Normal 44 2 5 2 2 3 2" xfId="47901" xr:uid="{074EFD96-A139-4C7A-9E84-A5DD0B899C3D}"/>
    <cellStyle name="Normal 44 2 5 2 2 3 3" xfId="32676" xr:uid="{07E7E780-C19A-400D-BF8D-2F38180AEFFD}"/>
    <cellStyle name="Normal 44 2 5 2 2 4" xfId="42888" xr:uid="{B7CC3089-646F-48CF-8B3C-DBDEC2AB7150}"/>
    <cellStyle name="Normal 44 2 5 2 2 5" xfId="27663" xr:uid="{34990FA5-0D5F-4856-8FE8-9BDD7704489B}"/>
    <cellStyle name="Normal 44 2 5 2 3" xfId="14232" xr:uid="{C6719C3A-4A55-4677-87D9-EB0C7D34B838}"/>
    <cellStyle name="Normal 44 2 5 2 3 2" xfId="24275" xr:uid="{A9B0D80D-4820-44B6-8661-CBDCDC2A4D10}"/>
    <cellStyle name="Normal 44 2 5 2 3 2 2" xfId="54589" xr:uid="{FEE3D0CD-3248-4FEA-83D3-F2C9F96A6D1E}"/>
    <cellStyle name="Normal 44 2 5 2 3 2 3" xfId="39364" xr:uid="{4A40DE7C-0078-469E-9490-29DFA4E8F3F6}"/>
    <cellStyle name="Normal 44 2 5 2 3 3" xfId="19256" xr:uid="{4C9E6CF6-D4E1-41BD-9553-0507647C77EF}"/>
    <cellStyle name="Normal 44 2 5 2 3 3 2" xfId="49572" xr:uid="{7ECAC9C1-D739-4AC4-9A82-F5AE05746056}"/>
    <cellStyle name="Normal 44 2 5 2 3 3 3" xfId="34347" xr:uid="{C817256F-3233-4FAB-8D41-959E1E2DD25C}"/>
    <cellStyle name="Normal 44 2 5 2 3 4" xfId="44559" xr:uid="{DFE30098-7495-4EE5-BB07-0EDA8C851CF4}"/>
    <cellStyle name="Normal 44 2 5 2 3 5" xfId="29334" xr:uid="{1FA276ED-05F9-4E2F-BF14-35ED1C0874BB}"/>
    <cellStyle name="Normal 44 2 5 2 4" xfId="20933" xr:uid="{B6080B6A-96F0-47C6-A117-3435A98DFBEA}"/>
    <cellStyle name="Normal 44 2 5 2 4 2" xfId="51247" xr:uid="{974C5E53-5BD1-4C37-91A9-FCD20F989AB5}"/>
    <cellStyle name="Normal 44 2 5 2 4 3" xfId="36022" xr:uid="{C418C813-A2CA-43B8-A961-8E897299C9E6}"/>
    <cellStyle name="Normal 44 2 5 2 5" xfId="15913" xr:uid="{CC4421CB-5061-4ECA-A6E9-C34F7B2B9D5F}"/>
    <cellStyle name="Normal 44 2 5 2 5 2" xfId="46230" xr:uid="{4A7BBE4A-CD29-42B4-997E-B381B79DDA49}"/>
    <cellStyle name="Normal 44 2 5 2 5 3" xfId="31005" xr:uid="{B307121A-9D6D-4DF5-80D9-8186029F69AB}"/>
    <cellStyle name="Normal 44 2 5 2 6" xfId="41218" xr:uid="{ED1FF585-BA74-432F-B2D2-485D81FBE45E}"/>
    <cellStyle name="Normal 44 2 5 2 7" xfId="25992" xr:uid="{8AB6E757-28BB-4EAC-A000-6540BAB522E2}"/>
    <cellStyle name="Normal 44 2 5 3" xfId="11715" xr:uid="{0843C31C-9F7B-4F3D-85B7-021ADBEC39E0}"/>
    <cellStyle name="Normal 44 2 5 3 2" xfId="21768" xr:uid="{FBEF9FE9-20DC-48E7-B6DF-433928C26A1D}"/>
    <cellStyle name="Normal 44 2 5 3 2 2" xfId="52082" xr:uid="{B5360B28-AE10-40FB-A918-1F708208D400}"/>
    <cellStyle name="Normal 44 2 5 3 2 3" xfId="36857" xr:uid="{F181AB3C-980F-4132-AEA3-A9CBD9946EFA}"/>
    <cellStyle name="Normal 44 2 5 3 3" xfId="16749" xr:uid="{B83D4D29-6D96-4E7B-A6C5-EDD4B96D722D}"/>
    <cellStyle name="Normal 44 2 5 3 3 2" xfId="47065" xr:uid="{67F01B34-74CD-4DB4-8DFD-9CD3E9B1BDB3}"/>
    <cellStyle name="Normal 44 2 5 3 3 3" xfId="31840" xr:uid="{E579607F-3AB6-4862-AAFC-E3CAC55BDE41}"/>
    <cellStyle name="Normal 44 2 5 3 4" xfId="42052" xr:uid="{C6046380-7189-4B42-B639-C114FA06866C}"/>
    <cellStyle name="Normal 44 2 5 3 5" xfId="26827" xr:uid="{9DEB5B95-8371-4E5F-9B24-75D381561EE7}"/>
    <cellStyle name="Normal 44 2 5 4" xfId="13396" xr:uid="{52039639-4ABF-481C-B6A4-401BAEE8EF62}"/>
    <cellStyle name="Normal 44 2 5 4 2" xfId="23439" xr:uid="{AA497BFA-3322-4DFB-97C2-49C51A281633}"/>
    <cellStyle name="Normal 44 2 5 4 2 2" xfId="53753" xr:uid="{BF2FFD40-641A-446D-844D-A6DF9DA69934}"/>
    <cellStyle name="Normal 44 2 5 4 2 3" xfId="38528" xr:uid="{8B59F42F-CF4B-4FEE-97E5-DA3095B8003B}"/>
    <cellStyle name="Normal 44 2 5 4 3" xfId="18420" xr:uid="{46D37D45-2099-4C2E-B61A-73D8E525F049}"/>
    <cellStyle name="Normal 44 2 5 4 3 2" xfId="48736" xr:uid="{C3434961-8005-438D-9951-AC0ADAAD27AA}"/>
    <cellStyle name="Normal 44 2 5 4 3 3" xfId="33511" xr:uid="{EDAF30C9-2EBA-4784-BB82-DC839349BB81}"/>
    <cellStyle name="Normal 44 2 5 4 4" xfId="43723" xr:uid="{EF90ED1E-11D3-4AD5-B1B1-2D39653FFF2A}"/>
    <cellStyle name="Normal 44 2 5 4 5" xfId="28498" xr:uid="{0907D252-4889-4D7E-80CF-B49630C04039}"/>
    <cellStyle name="Normal 44 2 5 5" xfId="20097" xr:uid="{0221BFAD-2C60-445F-98BD-5034642B0AF0}"/>
    <cellStyle name="Normal 44 2 5 5 2" xfId="50411" xr:uid="{ABBE640B-3E90-4ABD-82FF-3B0FC33D4E4D}"/>
    <cellStyle name="Normal 44 2 5 5 3" xfId="35186" xr:uid="{CB4C5946-A6F3-45A0-9FB2-A519BD689569}"/>
    <cellStyle name="Normal 44 2 5 6" xfId="15077" xr:uid="{6169CF67-43C4-4E7D-B495-4ED4C0687472}"/>
    <cellStyle name="Normal 44 2 5 6 2" xfId="45394" xr:uid="{CA04F3C8-73D5-4B69-8E6B-E6BCBFE6F493}"/>
    <cellStyle name="Normal 44 2 5 6 3" xfId="30169" xr:uid="{3D730C99-B616-415C-B2DB-690E0BA0C99C}"/>
    <cellStyle name="Normal 44 2 5 7" xfId="40382" xr:uid="{FF36D5D3-246D-49FA-88D6-F747D8DB60B8}"/>
    <cellStyle name="Normal 44 2 5 8" xfId="25156" xr:uid="{444BEEBD-157D-4F96-8E91-285BFA184AD4}"/>
    <cellStyle name="Normal 44 2 6" xfId="10446" xr:uid="{E788F8C7-257B-42AE-ABFA-641E3BAE026D}"/>
    <cellStyle name="Normal 44 2 6 2" xfId="12134" xr:uid="{BF371156-5862-4B35-AF0B-22455DFEA0FB}"/>
    <cellStyle name="Normal 44 2 6 2 2" xfId="22186" xr:uid="{DAEE0DA2-CB13-4C8A-92B8-153AC06F4D21}"/>
    <cellStyle name="Normal 44 2 6 2 2 2" xfId="52500" xr:uid="{ED4A14B6-4686-4162-AC54-9A69DA0B8589}"/>
    <cellStyle name="Normal 44 2 6 2 2 3" xfId="37275" xr:uid="{4A01C8B8-E7D8-4912-8796-5745096E6906}"/>
    <cellStyle name="Normal 44 2 6 2 3" xfId="17167" xr:uid="{9CAD7E8A-9FAC-410F-9758-65D71BDD3019}"/>
    <cellStyle name="Normal 44 2 6 2 3 2" xfId="47483" xr:uid="{0147188A-E8E5-4221-9E1E-A71A5EF8A0D1}"/>
    <cellStyle name="Normal 44 2 6 2 3 3" xfId="32258" xr:uid="{0234E1E8-851E-4424-91BF-7366C3291058}"/>
    <cellStyle name="Normal 44 2 6 2 4" xfId="42470" xr:uid="{A9A5E552-269C-4691-BDE0-C36F7377D3E2}"/>
    <cellStyle name="Normal 44 2 6 2 5" xfId="27245" xr:uid="{76B0D02F-0C72-42B9-8DC1-AD1E6F7449C3}"/>
    <cellStyle name="Normal 44 2 6 3" xfId="13814" xr:uid="{AE446BE8-C5AB-4954-8348-B50B06BBDD80}"/>
    <cellStyle name="Normal 44 2 6 3 2" xfId="23857" xr:uid="{0A753ECD-D843-4E99-81D7-73E32BB93E74}"/>
    <cellStyle name="Normal 44 2 6 3 2 2" xfId="54171" xr:uid="{54C98DB4-63D2-44E2-A22F-19D4E9BB2CEA}"/>
    <cellStyle name="Normal 44 2 6 3 2 3" xfId="38946" xr:uid="{6245C866-DD82-4210-BC5B-82E0466C0C96}"/>
    <cellStyle name="Normal 44 2 6 3 3" xfId="18838" xr:uid="{34A062D1-AAE5-48A7-977B-77F7DD20C9C2}"/>
    <cellStyle name="Normal 44 2 6 3 3 2" xfId="49154" xr:uid="{04215AD0-084B-4F32-A61D-0A9D99299B0F}"/>
    <cellStyle name="Normal 44 2 6 3 3 3" xfId="33929" xr:uid="{C7B9FD30-17AD-4B64-BE2A-CD6D225923F8}"/>
    <cellStyle name="Normal 44 2 6 3 4" xfId="44141" xr:uid="{C3812233-6960-4E12-9236-2ED07F0BA5B7}"/>
    <cellStyle name="Normal 44 2 6 3 5" xfId="28916" xr:uid="{8E5385FE-9166-4966-BB0D-375E53DB6A04}"/>
    <cellStyle name="Normal 44 2 6 4" xfId="20515" xr:uid="{D557371C-E02A-4426-A3B7-EBCABCB1B669}"/>
    <cellStyle name="Normal 44 2 6 4 2" xfId="50829" xr:uid="{CD2D68C3-8855-493D-A321-F39B2442C206}"/>
    <cellStyle name="Normal 44 2 6 4 3" xfId="35604" xr:uid="{63D43825-0036-48C2-BBD9-75E9EF52F400}"/>
    <cellStyle name="Normal 44 2 6 5" xfId="15495" xr:uid="{B0D386ED-B35D-401B-8D00-74AC4BC5D61B}"/>
    <cellStyle name="Normal 44 2 6 5 2" xfId="45812" xr:uid="{2E4159BB-C0F2-4BE1-906E-75D58401F21A}"/>
    <cellStyle name="Normal 44 2 6 5 3" xfId="30587" xr:uid="{5A85B524-6666-427C-87C4-A459F2C19ABE}"/>
    <cellStyle name="Normal 44 2 6 6" xfId="40800" xr:uid="{B4D9B341-9E4C-41A2-A6E0-49292FE489FE}"/>
    <cellStyle name="Normal 44 2 6 7" xfId="25574" xr:uid="{380DC99C-9FB8-4470-BE72-1F0011965FCD}"/>
    <cellStyle name="Normal 44 2 7" xfId="11294" xr:uid="{FC656C08-2AD9-40BE-BBDF-5AD1FBA0E550}"/>
    <cellStyle name="Normal 44 2 7 2" xfId="21350" xr:uid="{892F2A3B-F0F0-4803-A795-F25F6129C52D}"/>
    <cellStyle name="Normal 44 2 7 2 2" xfId="51664" xr:uid="{19B57A00-E9BD-4200-8B55-425B9D6646C6}"/>
    <cellStyle name="Normal 44 2 7 2 3" xfId="36439" xr:uid="{35E46E3B-9216-4709-BB0F-4D08B1B8EEA0}"/>
    <cellStyle name="Normal 44 2 7 3" xfId="16331" xr:uid="{46C7E790-C3F4-4E62-9A78-3072F92D11FB}"/>
    <cellStyle name="Normal 44 2 7 3 2" xfId="46647" xr:uid="{6395992F-D073-4CB3-8104-F073DF634E02}"/>
    <cellStyle name="Normal 44 2 7 3 3" xfId="31422" xr:uid="{AD0AAD29-5985-46E7-99D6-B2209CA03CF4}"/>
    <cellStyle name="Normal 44 2 7 4" xfId="41634" xr:uid="{542904A5-F099-48D5-934B-561075E38839}"/>
    <cellStyle name="Normal 44 2 7 5" xfId="26409" xr:uid="{E824B866-DF91-452C-AD8D-281731A163F7}"/>
    <cellStyle name="Normal 44 2 8" xfId="12976" xr:uid="{E8D2126B-5C05-4F13-B905-56290C016278}"/>
    <cellStyle name="Normal 44 2 8 2" xfId="23021" xr:uid="{2FE00325-5458-4A82-97F9-4C551998B08E}"/>
    <cellStyle name="Normal 44 2 8 2 2" xfId="53335" xr:uid="{4533F80F-CEA8-4CAE-BD9D-EFC3651137CA}"/>
    <cellStyle name="Normal 44 2 8 2 3" xfId="38110" xr:uid="{69B14BCD-F331-4D51-8592-94AF0DD628AD}"/>
    <cellStyle name="Normal 44 2 8 3" xfId="18002" xr:uid="{EA59E1FC-5BEE-4956-BE0D-6C4FB7C52E3A}"/>
    <cellStyle name="Normal 44 2 8 3 2" xfId="48318" xr:uid="{E8B478C7-2DEE-4ACB-9B10-95698C22DC63}"/>
    <cellStyle name="Normal 44 2 8 3 3" xfId="33093" xr:uid="{9CB37090-EF07-43C2-95FD-336A022A7141}"/>
    <cellStyle name="Normal 44 2 8 4" xfId="43305" xr:uid="{E117B9C3-845B-4512-BAE4-59B0D266BC54}"/>
    <cellStyle name="Normal 44 2 8 5" xfId="28080" xr:uid="{46A6E114-C7CE-4C35-B1D3-3993072370A7}"/>
    <cellStyle name="Normal 44 2 9" xfId="19678" xr:uid="{4AD243C5-1F0C-48D2-B54D-96564B591500}"/>
    <cellStyle name="Normal 44 2 9 2" xfId="49993" xr:uid="{0A264C03-64B6-4F78-9ADA-F60D652456CB}"/>
    <cellStyle name="Normal 44 2 9 3" xfId="34768" xr:uid="{4DDB337E-6118-43FD-9492-F7F13C6D8D57}"/>
    <cellStyle name="Normal 44 3" xfId="8772" xr:uid="{5F503795-AEBA-49E7-831E-41E512E8A82C}"/>
    <cellStyle name="Normal 45" xfId="4751" xr:uid="{AFFB094F-3E19-40DB-B828-9ED1D2EEE03C}"/>
    <cellStyle name="Normal 45 2" xfId="9374" xr:uid="{279B2564-ADE6-4E2E-A5A6-3F364A4443E9}"/>
    <cellStyle name="Normal 45 2 10" xfId="14659" xr:uid="{496FCFB9-B2BE-4170-9F1C-BC6903C03EB5}"/>
    <cellStyle name="Normal 45 2 10 2" xfId="44977" xr:uid="{2FA11CA3-F270-4CD7-8A07-D685EDCC2098}"/>
    <cellStyle name="Normal 45 2 10 3" xfId="29752" xr:uid="{CB02A349-1F80-4CA5-86D8-9923328D070F}"/>
    <cellStyle name="Normal 45 2 11" xfId="39968" xr:uid="{A54C9A5A-66EB-4C1C-87BD-9C720CFBB2AF}"/>
    <cellStyle name="Normal 45 2 12" xfId="24737" xr:uid="{4813E5FA-651E-45F0-8BDF-5E4EF2DF1137}"/>
    <cellStyle name="Normal 45 2 2" xfId="9651" xr:uid="{A7E1E2AB-3B84-4906-A7C5-21E0F17F2F26}"/>
    <cellStyle name="Normal 45 2 2 10" xfId="40020" xr:uid="{5B84BBF6-4C7A-4D79-B288-B6FBBE7FF30F}"/>
    <cellStyle name="Normal 45 2 2 11" xfId="24791" xr:uid="{F79D0B1C-7493-4598-9E55-209266E9565F}"/>
    <cellStyle name="Normal 45 2 2 2" xfId="9758" xr:uid="{1BAC5597-03C2-4918-ACA9-EECACB637814}"/>
    <cellStyle name="Normal 45 2 2 2 10" xfId="24895" xr:uid="{606BCAC5-145F-4C00-801F-840BB2BFA762}"/>
    <cellStyle name="Normal 45 2 2 2 2" xfId="9972" xr:uid="{5EDE2411-A562-48B9-A233-5690E992A504}"/>
    <cellStyle name="Normal 45 2 2 2 2 2" xfId="10392" xr:uid="{C68B949D-C4D7-4071-8FF6-879025F4BEB6}"/>
    <cellStyle name="Normal 45 2 2 2 2 2 2" xfId="11230" xr:uid="{CCC2AC8C-92A6-4BC7-A441-D4D5ABC8C07B}"/>
    <cellStyle name="Normal 45 2 2 2 2 2 2 2" xfId="12917" xr:uid="{1F458035-BD1A-4591-9538-D11624360EB1}"/>
    <cellStyle name="Normal 45 2 2 2 2 2 2 2 2" xfId="22969" xr:uid="{0AC576F4-CBA3-4F44-885A-E0DB1FBBA9DE}"/>
    <cellStyle name="Normal 45 2 2 2 2 2 2 2 2 2" xfId="53283" xr:uid="{871F97FA-DFEB-479B-9105-08B41C63B13E}"/>
    <cellStyle name="Normal 45 2 2 2 2 2 2 2 2 3" xfId="38058" xr:uid="{7866AB07-55A0-4CCA-8FF5-33280400EBF0}"/>
    <cellStyle name="Normal 45 2 2 2 2 2 2 2 3" xfId="17950" xr:uid="{93C63F67-F0F4-46B7-9C78-DDE3C155EA05}"/>
    <cellStyle name="Normal 45 2 2 2 2 2 2 2 3 2" xfId="48266" xr:uid="{9C3A271B-8697-4CA2-9C93-F92E4B588248}"/>
    <cellStyle name="Normal 45 2 2 2 2 2 2 2 3 3" xfId="33041" xr:uid="{DCD39811-EDD8-49B5-87DF-F5262C80D034}"/>
    <cellStyle name="Normal 45 2 2 2 2 2 2 2 4" xfId="43253" xr:uid="{E6F9D140-0E7A-42DF-81D8-F83F2220C8DD}"/>
    <cellStyle name="Normal 45 2 2 2 2 2 2 2 5" xfId="28028" xr:uid="{B20E1DAB-6997-46EC-845A-5513A04596DC}"/>
    <cellStyle name="Normal 45 2 2 2 2 2 2 3" xfId="14597" xr:uid="{E5288DB7-362E-4CF2-B67A-465D5B47B67E}"/>
    <cellStyle name="Normal 45 2 2 2 2 2 2 3 2" xfId="24640" xr:uid="{454A53FB-8A24-4251-AF56-E3F0E046D83E}"/>
    <cellStyle name="Normal 45 2 2 2 2 2 2 3 2 2" xfId="54954" xr:uid="{7E815C79-F3CD-42DD-9E56-AE469FA48785}"/>
    <cellStyle name="Normal 45 2 2 2 2 2 2 3 2 3" xfId="39729" xr:uid="{5B7C01C9-026E-485E-A014-22DCF188101E}"/>
    <cellStyle name="Normal 45 2 2 2 2 2 2 3 3" xfId="19621" xr:uid="{EB5F5E36-3CFF-427B-BC40-1636D36722C6}"/>
    <cellStyle name="Normal 45 2 2 2 2 2 2 3 3 2" xfId="49937" xr:uid="{A80F6C77-3E81-48E8-94EE-F1A1C062C672}"/>
    <cellStyle name="Normal 45 2 2 2 2 2 2 3 3 3" xfId="34712" xr:uid="{F900A9C4-3E82-432D-91A7-E8C6E65B724B}"/>
    <cellStyle name="Normal 45 2 2 2 2 2 2 3 4" xfId="44924" xr:uid="{49FBA4FE-EE60-48E0-96CF-23DA8D95BA43}"/>
    <cellStyle name="Normal 45 2 2 2 2 2 2 3 5" xfId="29699" xr:uid="{1FF2383A-1F98-4DAA-91B5-5DC6FC98833B}"/>
    <cellStyle name="Normal 45 2 2 2 2 2 2 4" xfId="21298" xr:uid="{3552C7F8-A3DA-4E26-8D2F-4A8767C957BC}"/>
    <cellStyle name="Normal 45 2 2 2 2 2 2 4 2" xfId="51612" xr:uid="{5293314B-2B14-4D64-8475-869234D6967A}"/>
    <cellStyle name="Normal 45 2 2 2 2 2 2 4 3" xfId="36387" xr:uid="{7F9516A2-9AC8-4389-907D-254BAEDFCA7F}"/>
    <cellStyle name="Normal 45 2 2 2 2 2 2 5" xfId="16278" xr:uid="{9FFAEF18-727F-4207-8D36-C5EBDD533098}"/>
    <cellStyle name="Normal 45 2 2 2 2 2 2 5 2" xfId="46595" xr:uid="{DF0BB1A7-D0C8-4E25-9772-140CEE9536F5}"/>
    <cellStyle name="Normal 45 2 2 2 2 2 2 5 3" xfId="31370" xr:uid="{AC005CC2-922D-4B82-ABFE-A163C1A6B0B8}"/>
    <cellStyle name="Normal 45 2 2 2 2 2 2 6" xfId="41583" xr:uid="{7092E26E-1A67-4584-B123-AA70D070049E}"/>
    <cellStyle name="Normal 45 2 2 2 2 2 2 7" xfId="26357" xr:uid="{316CA72F-984F-45DF-90D1-9CCDB9FE3BD6}"/>
    <cellStyle name="Normal 45 2 2 2 2 2 3" xfId="12080" xr:uid="{D2B5EF5D-B671-4476-AA0A-682C4D6D34B1}"/>
    <cellStyle name="Normal 45 2 2 2 2 2 3 2" xfId="22133" xr:uid="{8B48EF51-A713-4CF5-B87E-275F6F480303}"/>
    <cellStyle name="Normal 45 2 2 2 2 2 3 2 2" xfId="52447" xr:uid="{811143A0-35AA-4C8C-B2F0-DA9A6D380DA4}"/>
    <cellStyle name="Normal 45 2 2 2 2 2 3 2 3" xfId="37222" xr:uid="{06A355F6-41B5-4A07-8EE5-42C8EB2617A7}"/>
    <cellStyle name="Normal 45 2 2 2 2 2 3 3" xfId="17114" xr:uid="{B890B982-113C-452A-898E-69F5AB9B017C}"/>
    <cellStyle name="Normal 45 2 2 2 2 2 3 3 2" xfId="47430" xr:uid="{0CC963DA-1B60-404F-B80D-55D2AFD6443F}"/>
    <cellStyle name="Normal 45 2 2 2 2 2 3 3 3" xfId="32205" xr:uid="{34720024-70AB-4754-80FB-70CFF9E1D2BD}"/>
    <cellStyle name="Normal 45 2 2 2 2 2 3 4" xfId="42417" xr:uid="{49D6FE12-10D2-4E1F-8AC9-5CE0D37EB021}"/>
    <cellStyle name="Normal 45 2 2 2 2 2 3 5" xfId="27192" xr:uid="{A0B74205-9D9B-4BC8-B612-C0BF3D9E0332}"/>
    <cellStyle name="Normal 45 2 2 2 2 2 4" xfId="13761" xr:uid="{52A00101-D48F-4C80-BFF7-3D436C473E0B}"/>
    <cellStyle name="Normal 45 2 2 2 2 2 4 2" xfId="23804" xr:uid="{75FD3064-F2E4-48EF-A027-9F1361070536}"/>
    <cellStyle name="Normal 45 2 2 2 2 2 4 2 2" xfId="54118" xr:uid="{4DE35E65-C7CE-4BE4-821E-E1348429AD09}"/>
    <cellStyle name="Normal 45 2 2 2 2 2 4 2 3" xfId="38893" xr:uid="{AE3A63AC-6D6A-4E62-A675-A24800B50A8A}"/>
    <cellStyle name="Normal 45 2 2 2 2 2 4 3" xfId="18785" xr:uid="{240FE171-D9FA-4CF8-AB02-6C55F96DA262}"/>
    <cellStyle name="Normal 45 2 2 2 2 2 4 3 2" xfId="49101" xr:uid="{0EEC1158-2F53-402D-BFAE-7ED83F4ECA5D}"/>
    <cellStyle name="Normal 45 2 2 2 2 2 4 3 3" xfId="33876" xr:uid="{C682E885-D1DA-4376-A8AC-99A1DE1DE8CB}"/>
    <cellStyle name="Normal 45 2 2 2 2 2 4 4" xfId="44088" xr:uid="{A00A22CD-D112-49BE-AD8F-78F32D8F2A18}"/>
    <cellStyle name="Normal 45 2 2 2 2 2 4 5" xfId="28863" xr:uid="{97DDA469-91CE-4363-982B-1BD304BD26AC}"/>
    <cellStyle name="Normal 45 2 2 2 2 2 5" xfId="20462" xr:uid="{09512DE8-2097-4FDB-8EBF-421EA8C5C096}"/>
    <cellStyle name="Normal 45 2 2 2 2 2 5 2" xfId="50776" xr:uid="{1495E1A7-2405-4B1D-815E-5E50F5573519}"/>
    <cellStyle name="Normal 45 2 2 2 2 2 5 3" xfId="35551" xr:uid="{69C65E65-70EE-4BB4-A64C-2608A4316009}"/>
    <cellStyle name="Normal 45 2 2 2 2 2 6" xfId="15442" xr:uid="{CF6C3E0F-B16B-47FC-9C39-5A7194760E51}"/>
    <cellStyle name="Normal 45 2 2 2 2 2 6 2" xfId="45759" xr:uid="{0CFE658E-502B-4DBA-8F41-A605DAB60F9E}"/>
    <cellStyle name="Normal 45 2 2 2 2 2 6 3" xfId="30534" xr:uid="{69FD87E5-6E35-43C6-A192-9E9195B27E58}"/>
    <cellStyle name="Normal 45 2 2 2 2 2 7" xfId="40747" xr:uid="{E7E297F1-E7A1-494C-9BA8-CE5CF8C87DC2}"/>
    <cellStyle name="Normal 45 2 2 2 2 2 8" xfId="25521" xr:uid="{AEDD487A-436E-4347-ACCA-8D247101F1A9}"/>
    <cellStyle name="Normal 45 2 2 2 2 3" xfId="10812" xr:uid="{A04A7CB4-55C0-4534-86FF-25A6D125681C}"/>
    <cellStyle name="Normal 45 2 2 2 2 3 2" xfId="12499" xr:uid="{EA212AD9-42D1-4D6F-B81B-790D2D26E676}"/>
    <cellStyle name="Normal 45 2 2 2 2 3 2 2" xfId="22551" xr:uid="{B46EAB6E-1EA2-49B8-956C-CBAC837CCEDF}"/>
    <cellStyle name="Normal 45 2 2 2 2 3 2 2 2" xfId="52865" xr:uid="{81907F1F-13E2-48A5-8986-8895C76CF587}"/>
    <cellStyle name="Normal 45 2 2 2 2 3 2 2 3" xfId="37640" xr:uid="{C6D9728A-A349-4B7B-BDDC-CA0CD3874FD8}"/>
    <cellStyle name="Normal 45 2 2 2 2 3 2 3" xfId="17532" xr:uid="{F65CBC49-8021-4CD3-BCFE-C229CE484427}"/>
    <cellStyle name="Normal 45 2 2 2 2 3 2 3 2" xfId="47848" xr:uid="{08DF890D-8E19-473A-A98B-E2BE2E41E4D1}"/>
    <cellStyle name="Normal 45 2 2 2 2 3 2 3 3" xfId="32623" xr:uid="{06225DC0-CF2A-470E-A01F-CC6F122B15B1}"/>
    <cellStyle name="Normal 45 2 2 2 2 3 2 4" xfId="42835" xr:uid="{F9DEFD8B-F3E1-40EB-BA2A-401F017C66F0}"/>
    <cellStyle name="Normal 45 2 2 2 2 3 2 5" xfId="27610" xr:uid="{4BAB26DD-D074-46CD-8D34-9041C1CF03D9}"/>
    <cellStyle name="Normal 45 2 2 2 2 3 3" xfId="14179" xr:uid="{2B95A9F1-9457-4956-AED8-33C4E9BD19E5}"/>
    <cellStyle name="Normal 45 2 2 2 2 3 3 2" xfId="24222" xr:uid="{AEA43893-ED99-4420-ADBD-F0BCF57D216E}"/>
    <cellStyle name="Normal 45 2 2 2 2 3 3 2 2" xfId="54536" xr:uid="{1FDAA90D-8F34-43CD-8C66-0B75CDC8C791}"/>
    <cellStyle name="Normal 45 2 2 2 2 3 3 2 3" xfId="39311" xr:uid="{21BF401D-9691-4D3D-8E3D-4F79E502AB57}"/>
    <cellStyle name="Normal 45 2 2 2 2 3 3 3" xfId="19203" xr:uid="{9DBBE926-573C-4FD0-8064-E094B9B2349C}"/>
    <cellStyle name="Normal 45 2 2 2 2 3 3 3 2" xfId="49519" xr:uid="{40FEE304-8757-40E4-A9C2-55D8896FD716}"/>
    <cellStyle name="Normal 45 2 2 2 2 3 3 3 3" xfId="34294" xr:uid="{E8A26A5B-1A99-4D8A-9540-96FF5F4DF631}"/>
    <cellStyle name="Normal 45 2 2 2 2 3 3 4" xfId="44506" xr:uid="{47AD67C6-CF5E-44FE-940F-66DB8DB96937}"/>
    <cellStyle name="Normal 45 2 2 2 2 3 3 5" xfId="29281" xr:uid="{567F2C61-6339-4F2C-A70E-C32167327C9A}"/>
    <cellStyle name="Normal 45 2 2 2 2 3 4" xfId="20880" xr:uid="{A083F74C-C040-4720-B735-FF133C192C29}"/>
    <cellStyle name="Normal 45 2 2 2 2 3 4 2" xfId="51194" xr:uid="{FD592858-ECD1-4EEA-813C-7D4FC3F80A5A}"/>
    <cellStyle name="Normal 45 2 2 2 2 3 4 3" xfId="35969" xr:uid="{3712FAAC-44CF-4F90-8F46-2A78EE77AB43}"/>
    <cellStyle name="Normal 45 2 2 2 2 3 5" xfId="15860" xr:uid="{9304544A-F617-4673-B7A4-C9026BC24B3A}"/>
    <cellStyle name="Normal 45 2 2 2 2 3 5 2" xfId="46177" xr:uid="{2B24A795-28E7-4C1D-A71C-8C5E4A2FB76E}"/>
    <cellStyle name="Normal 45 2 2 2 2 3 5 3" xfId="30952" xr:uid="{B3BF55EF-1D40-4C58-8E80-E2302D7D7702}"/>
    <cellStyle name="Normal 45 2 2 2 2 3 6" xfId="41165" xr:uid="{B8B43322-EF67-4AC7-95B5-972D417EEAB9}"/>
    <cellStyle name="Normal 45 2 2 2 2 3 7" xfId="25939" xr:uid="{0ABC086D-EFE5-41B9-BFC8-42B97697E219}"/>
    <cellStyle name="Normal 45 2 2 2 2 4" xfId="11662" xr:uid="{708F88AD-328C-466C-A80E-EC5DC234FCD7}"/>
    <cellStyle name="Normal 45 2 2 2 2 4 2" xfId="21715" xr:uid="{8D4EC6BE-BA36-44AE-869D-2E93916E8761}"/>
    <cellStyle name="Normal 45 2 2 2 2 4 2 2" xfId="52029" xr:uid="{85AAAB6B-1C5B-42E2-AABE-15631F057B59}"/>
    <cellStyle name="Normal 45 2 2 2 2 4 2 3" xfId="36804" xr:uid="{1533A634-428E-4E46-B463-1A88D194C8D9}"/>
    <cellStyle name="Normal 45 2 2 2 2 4 3" xfId="16696" xr:uid="{AE032DFB-6922-4A9E-BD92-1F0A0197A3DE}"/>
    <cellStyle name="Normal 45 2 2 2 2 4 3 2" xfId="47012" xr:uid="{5B7C826C-7BC8-47A4-96DE-71586A2D0EC7}"/>
    <cellStyle name="Normal 45 2 2 2 2 4 3 3" xfId="31787" xr:uid="{29478C92-58C3-40EA-BD44-6933E8FFCD09}"/>
    <cellStyle name="Normal 45 2 2 2 2 4 4" xfId="41999" xr:uid="{BF6A754A-369A-460C-B519-1945F92DF858}"/>
    <cellStyle name="Normal 45 2 2 2 2 4 5" xfId="26774" xr:uid="{6663F5B7-4DAA-4709-B522-BDB149D60D90}"/>
    <cellStyle name="Normal 45 2 2 2 2 5" xfId="13343" xr:uid="{54BDAE3A-4F38-4D6B-AAE2-CA2398DFE7C0}"/>
    <cellStyle name="Normal 45 2 2 2 2 5 2" xfId="23386" xr:uid="{75346F98-4E46-4A50-81F8-4C16606D37D5}"/>
    <cellStyle name="Normal 45 2 2 2 2 5 2 2" xfId="53700" xr:uid="{2A6FB4D3-8A69-46E8-8C07-4B8D13D166FA}"/>
    <cellStyle name="Normal 45 2 2 2 2 5 2 3" xfId="38475" xr:uid="{A721766B-8D70-4433-8D07-9BF3BF0DC6D3}"/>
    <cellStyle name="Normal 45 2 2 2 2 5 3" xfId="18367" xr:uid="{8CE5CFCA-C4BA-4CCA-A092-F6445E67D5B9}"/>
    <cellStyle name="Normal 45 2 2 2 2 5 3 2" xfId="48683" xr:uid="{41107FD4-507D-4D63-BA38-682B00D3AB98}"/>
    <cellStyle name="Normal 45 2 2 2 2 5 3 3" xfId="33458" xr:uid="{E7A725DE-D9C5-4CF2-A4D4-E48BF978320E}"/>
    <cellStyle name="Normal 45 2 2 2 2 5 4" xfId="43670" xr:uid="{52436B9C-C94E-4850-8C08-A5590BF7EAE9}"/>
    <cellStyle name="Normal 45 2 2 2 2 5 5" xfId="28445" xr:uid="{72D340A7-156D-400A-81AB-C6D6B949A0D0}"/>
    <cellStyle name="Normal 45 2 2 2 2 6" xfId="20044" xr:uid="{981C4F6D-1E4D-454E-A6B5-971AD0432D7F}"/>
    <cellStyle name="Normal 45 2 2 2 2 6 2" xfId="50358" xr:uid="{803716CB-2C34-46ED-9FCC-F08EEC5B2B83}"/>
    <cellStyle name="Normal 45 2 2 2 2 6 3" xfId="35133" xr:uid="{BC9922D1-188A-46B7-BE90-F02685122B30}"/>
    <cellStyle name="Normal 45 2 2 2 2 7" xfId="15024" xr:uid="{FF62DBAF-F119-4362-89A8-A9ACE6EE5574}"/>
    <cellStyle name="Normal 45 2 2 2 2 7 2" xfId="45341" xr:uid="{414D8902-4DD3-46A8-B23B-4E6D18B1152D}"/>
    <cellStyle name="Normal 45 2 2 2 2 7 3" xfId="30116" xr:uid="{A659348F-0B65-45D3-9051-78C018D96135}"/>
    <cellStyle name="Normal 45 2 2 2 2 8" xfId="40329" xr:uid="{69184F6F-8C99-4D02-A060-26C43687F43B}"/>
    <cellStyle name="Normal 45 2 2 2 2 9" xfId="25103" xr:uid="{8FD93B83-AC3A-4B4F-A53A-DF1D983313E9}"/>
    <cellStyle name="Normal 45 2 2 2 3" xfId="10184" xr:uid="{FBDDBBCE-2883-4B4A-B76B-DF47B61FD3F9}"/>
    <cellStyle name="Normal 45 2 2 2 3 2" xfId="11022" xr:uid="{D98B1D9B-8AC2-4939-BD07-A8341DBB9A93}"/>
    <cellStyle name="Normal 45 2 2 2 3 2 2" xfId="12709" xr:uid="{EE6D2C92-8FB9-4495-A7BF-103D926FFB35}"/>
    <cellStyle name="Normal 45 2 2 2 3 2 2 2" xfId="22761" xr:uid="{27FBAA39-EC2F-4205-B67E-F4E70E62C7F3}"/>
    <cellStyle name="Normal 45 2 2 2 3 2 2 2 2" xfId="53075" xr:uid="{5FB717EB-6C08-4D2D-8594-AC96CA79C631}"/>
    <cellStyle name="Normal 45 2 2 2 3 2 2 2 3" xfId="37850" xr:uid="{0FF2411B-951C-4D7E-BA36-79B51B1D60DE}"/>
    <cellStyle name="Normal 45 2 2 2 3 2 2 3" xfId="17742" xr:uid="{4605B95B-EE75-4C7D-935C-5A1C74AC81AA}"/>
    <cellStyle name="Normal 45 2 2 2 3 2 2 3 2" xfId="48058" xr:uid="{A00C5C15-31F2-423C-B019-F94BD8242155}"/>
    <cellStyle name="Normal 45 2 2 2 3 2 2 3 3" xfId="32833" xr:uid="{D1436CF5-BAE3-4659-88C1-F41A917D5A41}"/>
    <cellStyle name="Normal 45 2 2 2 3 2 2 4" xfId="43045" xr:uid="{747D6846-3958-4A1A-B5DC-23E5321D2EE9}"/>
    <cellStyle name="Normal 45 2 2 2 3 2 2 5" xfId="27820" xr:uid="{C839CDC3-11D9-42C6-AA01-D605687AE4FF}"/>
    <cellStyle name="Normal 45 2 2 2 3 2 3" xfId="14389" xr:uid="{9584CA03-73CF-4B31-A5AE-B9325903F9F4}"/>
    <cellStyle name="Normal 45 2 2 2 3 2 3 2" xfId="24432" xr:uid="{CBD89DC3-E765-4752-A709-6EBB6C1ABD38}"/>
    <cellStyle name="Normal 45 2 2 2 3 2 3 2 2" xfId="54746" xr:uid="{1BD7FEDA-5872-4E41-BEF1-C6E0FE955CEE}"/>
    <cellStyle name="Normal 45 2 2 2 3 2 3 2 3" xfId="39521" xr:uid="{3255E14A-49CD-4910-97A5-050513D1DC8F}"/>
    <cellStyle name="Normal 45 2 2 2 3 2 3 3" xfId="19413" xr:uid="{8E8C5ECE-6292-481D-B846-0019F65148B3}"/>
    <cellStyle name="Normal 45 2 2 2 3 2 3 3 2" xfId="49729" xr:uid="{5020B8E6-6F90-40FF-968C-53E5B8FEE634}"/>
    <cellStyle name="Normal 45 2 2 2 3 2 3 3 3" xfId="34504" xr:uid="{94BE1BE4-AD71-4122-B886-C070AD8583D7}"/>
    <cellStyle name="Normal 45 2 2 2 3 2 3 4" xfId="44716" xr:uid="{EC9E0890-F72C-4E64-95E9-A0F36A1812D7}"/>
    <cellStyle name="Normal 45 2 2 2 3 2 3 5" xfId="29491" xr:uid="{0CA58831-D754-402B-A4D2-08DBD1DD2968}"/>
    <cellStyle name="Normal 45 2 2 2 3 2 4" xfId="21090" xr:uid="{859F7BFD-0552-413B-A23A-76018619B129}"/>
    <cellStyle name="Normal 45 2 2 2 3 2 4 2" xfId="51404" xr:uid="{026CFDD7-5EA2-42C5-A64D-62748035C3D8}"/>
    <cellStyle name="Normal 45 2 2 2 3 2 4 3" xfId="36179" xr:uid="{54266507-AA0C-49C4-BF94-5A317F7107C8}"/>
    <cellStyle name="Normal 45 2 2 2 3 2 5" xfId="16070" xr:uid="{F218BE0A-A2A2-43E0-86AF-0CA557B4081E}"/>
    <cellStyle name="Normal 45 2 2 2 3 2 5 2" xfId="46387" xr:uid="{17164414-1990-47CD-8448-08DE5A6C66E7}"/>
    <cellStyle name="Normal 45 2 2 2 3 2 5 3" xfId="31162" xr:uid="{1DD678AA-E2AB-458A-B597-29144B9DC59E}"/>
    <cellStyle name="Normal 45 2 2 2 3 2 6" xfId="41375" xr:uid="{48FCAC91-F7E0-4D1A-9DBE-A5670D0D0BC9}"/>
    <cellStyle name="Normal 45 2 2 2 3 2 7" xfId="26149" xr:uid="{881BE4FA-2309-41BE-970B-34D39E15EE24}"/>
    <cellStyle name="Normal 45 2 2 2 3 3" xfId="11872" xr:uid="{1FEBC4C9-9C10-4044-A6F9-34C635C5A73A}"/>
    <cellStyle name="Normal 45 2 2 2 3 3 2" xfId="21925" xr:uid="{89C8DC1F-DE6C-41CC-898A-E1CA35AE5DA7}"/>
    <cellStyle name="Normal 45 2 2 2 3 3 2 2" xfId="52239" xr:uid="{D239EFB4-C37B-4187-BC43-BB7FD56F48A8}"/>
    <cellStyle name="Normal 45 2 2 2 3 3 2 3" xfId="37014" xr:uid="{57351611-DBB8-46D2-B19B-7BD2872F06C6}"/>
    <cellStyle name="Normal 45 2 2 2 3 3 3" xfId="16906" xr:uid="{EB60D702-0D04-42E2-86CB-F19060F8B8AA}"/>
    <cellStyle name="Normal 45 2 2 2 3 3 3 2" xfId="47222" xr:uid="{069D90F0-D185-4DF0-994D-1FAB681FDD22}"/>
    <cellStyle name="Normal 45 2 2 2 3 3 3 3" xfId="31997" xr:uid="{CA578725-A033-4BD3-A069-CF5E64039834}"/>
    <cellStyle name="Normal 45 2 2 2 3 3 4" xfId="42209" xr:uid="{493997C8-51F7-4F67-BA5B-36B0D13293FD}"/>
    <cellStyle name="Normal 45 2 2 2 3 3 5" xfId="26984" xr:uid="{2822CEE8-C31D-4E02-B3BE-B062539AFE8F}"/>
    <cellStyle name="Normal 45 2 2 2 3 4" xfId="13553" xr:uid="{5A122286-8127-4E01-85D3-BF9595960046}"/>
    <cellStyle name="Normal 45 2 2 2 3 4 2" xfId="23596" xr:uid="{4B47068F-D6E9-4EC2-823C-89DBE32B7852}"/>
    <cellStyle name="Normal 45 2 2 2 3 4 2 2" xfId="53910" xr:uid="{7CCCC835-7AE5-42EE-BEEF-54F5608DAC54}"/>
    <cellStyle name="Normal 45 2 2 2 3 4 2 3" xfId="38685" xr:uid="{A41D16EF-3D81-43E0-A64E-518B8911F8EC}"/>
    <cellStyle name="Normal 45 2 2 2 3 4 3" xfId="18577" xr:uid="{53A621D0-ED67-4B6C-A89E-0B621C46AA1B}"/>
    <cellStyle name="Normal 45 2 2 2 3 4 3 2" xfId="48893" xr:uid="{31363517-61C1-4ECC-95F1-1FA44DE372C9}"/>
    <cellStyle name="Normal 45 2 2 2 3 4 3 3" xfId="33668" xr:uid="{1BE5C8E1-19A3-46C9-B38C-D718DFEF8CC2}"/>
    <cellStyle name="Normal 45 2 2 2 3 4 4" xfId="43880" xr:uid="{046839CA-D3FE-4EF7-BB46-A3AE6473B163}"/>
    <cellStyle name="Normal 45 2 2 2 3 4 5" xfId="28655" xr:uid="{65B9B677-12A9-463A-B4F2-661CB59CFCCF}"/>
    <cellStyle name="Normal 45 2 2 2 3 5" xfId="20254" xr:uid="{E05E98A6-F210-47AA-9EBF-83298790DC23}"/>
    <cellStyle name="Normal 45 2 2 2 3 5 2" xfId="50568" xr:uid="{9D32D838-89E8-4D04-854E-3FD040F924E2}"/>
    <cellStyle name="Normal 45 2 2 2 3 5 3" xfId="35343" xr:uid="{D3EC9D26-4B3B-427E-8684-0D87954FC723}"/>
    <cellStyle name="Normal 45 2 2 2 3 6" xfId="15234" xr:uid="{CE48BCD4-C7BC-4114-88B7-474432ECCB4F}"/>
    <cellStyle name="Normal 45 2 2 2 3 6 2" xfId="45551" xr:uid="{74191E17-1B1F-45B9-A09F-07D76953C900}"/>
    <cellStyle name="Normal 45 2 2 2 3 6 3" xfId="30326" xr:uid="{1D5B9D35-4457-4FE3-B2E1-0CADD71DDC24}"/>
    <cellStyle name="Normal 45 2 2 2 3 7" xfId="40539" xr:uid="{F9753F64-0D51-4A64-BD90-AF1DBCF6CFFB}"/>
    <cellStyle name="Normal 45 2 2 2 3 8" xfId="25313" xr:uid="{9A980F39-CC9C-4E4C-94D0-65802AB271A4}"/>
    <cellStyle name="Normal 45 2 2 2 4" xfId="10604" xr:uid="{7FE9A0DA-4306-4A77-8DC4-40F2FD1D6944}"/>
    <cellStyle name="Normal 45 2 2 2 4 2" xfId="12291" xr:uid="{B532D93E-2D61-4903-AA92-6AFCB2E04927}"/>
    <cellStyle name="Normal 45 2 2 2 4 2 2" xfId="22343" xr:uid="{E0FF79AC-C8AE-4F05-B7CB-C085CFA86476}"/>
    <cellStyle name="Normal 45 2 2 2 4 2 2 2" xfId="52657" xr:uid="{28C93D81-C533-4787-A4E8-08340C76F01F}"/>
    <cellStyle name="Normal 45 2 2 2 4 2 2 3" xfId="37432" xr:uid="{B51CA32A-F04F-4FF9-AAC4-FCA7F58E8798}"/>
    <cellStyle name="Normal 45 2 2 2 4 2 3" xfId="17324" xr:uid="{857FB924-58CB-482A-85E2-3D5E9E3C70DB}"/>
    <cellStyle name="Normal 45 2 2 2 4 2 3 2" xfId="47640" xr:uid="{4378D2BA-E9E9-4470-ABB1-BB9B6A28F313}"/>
    <cellStyle name="Normal 45 2 2 2 4 2 3 3" xfId="32415" xr:uid="{3262F9E6-9DDD-4552-B8E3-96172900116A}"/>
    <cellStyle name="Normal 45 2 2 2 4 2 4" xfId="42627" xr:uid="{07D84890-D316-4DFD-87DC-1730EE9DC807}"/>
    <cellStyle name="Normal 45 2 2 2 4 2 5" xfId="27402" xr:uid="{410A2C51-5321-48F3-A657-6AB9D7CEF8C2}"/>
    <cellStyle name="Normal 45 2 2 2 4 3" xfId="13971" xr:uid="{01C9261E-505E-4CD9-B375-BF32CDA1E25C}"/>
    <cellStyle name="Normal 45 2 2 2 4 3 2" xfId="24014" xr:uid="{0D968FEC-3FFB-42CC-A0C8-2669D9EF3D74}"/>
    <cellStyle name="Normal 45 2 2 2 4 3 2 2" xfId="54328" xr:uid="{9B27A22C-0BED-4219-9451-3068AF7AED32}"/>
    <cellStyle name="Normal 45 2 2 2 4 3 2 3" xfId="39103" xr:uid="{EDF3B582-AA2C-4350-BA93-F8F8670F9639}"/>
    <cellStyle name="Normal 45 2 2 2 4 3 3" xfId="18995" xr:uid="{B11117B4-10F4-4660-8E6F-EB411F892236}"/>
    <cellStyle name="Normal 45 2 2 2 4 3 3 2" xfId="49311" xr:uid="{AF804384-4CD1-49A3-A1FE-1FF7B456115F}"/>
    <cellStyle name="Normal 45 2 2 2 4 3 3 3" xfId="34086" xr:uid="{C246B5AA-AFFF-4600-A0FD-8A0524723494}"/>
    <cellStyle name="Normal 45 2 2 2 4 3 4" xfId="44298" xr:uid="{DAEC63E8-6D73-4A32-9E71-A5E567FA6CFB}"/>
    <cellStyle name="Normal 45 2 2 2 4 3 5" xfId="29073" xr:uid="{0340C579-1B30-45AE-B37D-58E4B8A97429}"/>
    <cellStyle name="Normal 45 2 2 2 4 4" xfId="20672" xr:uid="{EFA986BC-7708-47ED-8448-EA255868458F}"/>
    <cellStyle name="Normal 45 2 2 2 4 4 2" xfId="50986" xr:uid="{CCB79205-4107-43BD-810E-62579E3F4ED9}"/>
    <cellStyle name="Normal 45 2 2 2 4 4 3" xfId="35761" xr:uid="{35D5C228-CC82-4D25-BA4A-B677B3F70B74}"/>
    <cellStyle name="Normal 45 2 2 2 4 5" xfId="15652" xr:uid="{2B3B91AC-578A-4A14-B342-88201849855D}"/>
    <cellStyle name="Normal 45 2 2 2 4 5 2" xfId="45969" xr:uid="{BE107AE2-0FC6-42C1-98B7-2E252D4C6DFA}"/>
    <cellStyle name="Normal 45 2 2 2 4 5 3" xfId="30744" xr:uid="{BE4011F4-4F1E-4E2C-A976-051B93CE2173}"/>
    <cellStyle name="Normal 45 2 2 2 4 6" xfId="40957" xr:uid="{ED0199FB-A82C-4F95-ACD9-55F3193F6818}"/>
    <cellStyle name="Normal 45 2 2 2 4 7" xfId="25731" xr:uid="{F61F7869-A579-454F-99AD-516893C6E302}"/>
    <cellStyle name="Normal 45 2 2 2 5" xfId="11454" xr:uid="{99E4619E-B856-48F5-974B-AF6ABCF5E78D}"/>
    <cellStyle name="Normal 45 2 2 2 5 2" xfId="21507" xr:uid="{01840E59-BCF7-4B2E-9558-52C75903A423}"/>
    <cellStyle name="Normal 45 2 2 2 5 2 2" xfId="51821" xr:uid="{1BB1A892-631F-495B-8E13-2358664F5733}"/>
    <cellStyle name="Normal 45 2 2 2 5 2 3" xfId="36596" xr:uid="{A44FD1E2-B942-4DA6-8E40-6DB3AB4C8772}"/>
    <cellStyle name="Normal 45 2 2 2 5 3" xfId="16488" xr:uid="{5381F102-CBCE-4292-974F-2063EEFB4ABA}"/>
    <cellStyle name="Normal 45 2 2 2 5 3 2" xfId="46804" xr:uid="{87D4D3A6-0205-4496-8B07-FD7C818B9C46}"/>
    <cellStyle name="Normal 45 2 2 2 5 3 3" xfId="31579" xr:uid="{F854E065-FDB0-457C-9012-08019A88B435}"/>
    <cellStyle name="Normal 45 2 2 2 5 4" xfId="41791" xr:uid="{E26C11B3-CB61-4708-AD1A-7EB0EBFB7117}"/>
    <cellStyle name="Normal 45 2 2 2 5 5" xfId="26566" xr:uid="{910E7039-3B37-4635-B7B6-F1A48CA21263}"/>
    <cellStyle name="Normal 45 2 2 2 6" xfId="13135" xr:uid="{6BFADB25-EF04-40CA-B385-039EBD71CBB9}"/>
    <cellStyle name="Normal 45 2 2 2 6 2" xfId="23178" xr:uid="{84991058-A4B0-4157-AAE4-4150DD1962BE}"/>
    <cellStyle name="Normal 45 2 2 2 6 2 2" xfId="53492" xr:uid="{FC92A001-C708-403A-BA49-22A0F3C76164}"/>
    <cellStyle name="Normal 45 2 2 2 6 2 3" xfId="38267" xr:uid="{C47FE080-AF2D-4FEA-BA36-6BDF2F2ECF34}"/>
    <cellStyle name="Normal 45 2 2 2 6 3" xfId="18159" xr:uid="{508C8370-3873-4A21-90E1-85C6120D447F}"/>
    <cellStyle name="Normal 45 2 2 2 6 3 2" xfId="48475" xr:uid="{29DF5595-A457-4ED3-BC3A-826491B2C992}"/>
    <cellStyle name="Normal 45 2 2 2 6 3 3" xfId="33250" xr:uid="{C1CCC900-2E5F-4200-8416-419BA2C0735D}"/>
    <cellStyle name="Normal 45 2 2 2 6 4" xfId="43462" xr:uid="{92AAB3D8-86D6-47E9-A088-8BD0335768F1}"/>
    <cellStyle name="Normal 45 2 2 2 6 5" xfId="28237" xr:uid="{314E1AC1-4A22-4D79-8005-06138AB6791D}"/>
    <cellStyle name="Normal 45 2 2 2 7" xfId="19836" xr:uid="{68F8EE07-A22E-42A8-88DA-1366C78DD073}"/>
    <cellStyle name="Normal 45 2 2 2 7 2" xfId="50150" xr:uid="{050AD38A-E235-4F6C-A25F-C6D123050499}"/>
    <cellStyle name="Normal 45 2 2 2 7 3" xfId="34925" xr:uid="{6AB93E12-3BE1-4C27-B576-FD2AFB2BD9DC}"/>
    <cellStyle name="Normal 45 2 2 2 8" xfId="14816" xr:uid="{6B399979-0531-4CD1-9CCC-FE9022637E46}"/>
    <cellStyle name="Normal 45 2 2 2 8 2" xfId="45133" xr:uid="{85601CEE-1F0D-4AF2-A22F-8AC1597EDD00}"/>
    <cellStyle name="Normal 45 2 2 2 8 3" xfId="29908" xr:uid="{4FF5BC53-9F78-49DA-B2E6-D4BC8E82F3B2}"/>
    <cellStyle name="Normal 45 2 2 2 9" xfId="40121" xr:uid="{F837E787-D437-42DB-B495-BD480420CF2C}"/>
    <cellStyle name="Normal 45 2 2 3" xfId="9868" xr:uid="{37A8D311-B8FB-4200-B37B-42E54ED709D9}"/>
    <cellStyle name="Normal 45 2 2 3 2" xfId="10288" xr:uid="{D5C1D8D5-F88A-44BF-9A9B-D873A0137B55}"/>
    <cellStyle name="Normal 45 2 2 3 2 2" xfId="11126" xr:uid="{2AFB80B9-556A-4877-BBD0-5A0E2DD23BCC}"/>
    <cellStyle name="Normal 45 2 2 3 2 2 2" xfId="12813" xr:uid="{5383735B-282A-4FAE-9ACC-F6B8C2176629}"/>
    <cellStyle name="Normal 45 2 2 3 2 2 2 2" xfId="22865" xr:uid="{19101D3C-EB1E-421C-ACCD-93E20EE580B9}"/>
    <cellStyle name="Normal 45 2 2 3 2 2 2 2 2" xfId="53179" xr:uid="{11E713E0-A98B-4DBE-A3E8-CAE03D1278BC}"/>
    <cellStyle name="Normal 45 2 2 3 2 2 2 2 3" xfId="37954" xr:uid="{4EAEDADB-A44C-4A49-AE50-8E503C7799D9}"/>
    <cellStyle name="Normal 45 2 2 3 2 2 2 3" xfId="17846" xr:uid="{46BA8C29-70D2-4F93-B038-C8905DB26B37}"/>
    <cellStyle name="Normal 45 2 2 3 2 2 2 3 2" xfId="48162" xr:uid="{FEF91F91-A04C-4DC5-B5F4-5B2A4E90883E}"/>
    <cellStyle name="Normal 45 2 2 3 2 2 2 3 3" xfId="32937" xr:uid="{68DA813B-B2F3-4686-B4A2-D07D5F0A1829}"/>
    <cellStyle name="Normal 45 2 2 3 2 2 2 4" xfId="43149" xr:uid="{5844A7FF-9F74-445E-9D0E-761113DA92D8}"/>
    <cellStyle name="Normal 45 2 2 3 2 2 2 5" xfId="27924" xr:uid="{6650EA59-6D2F-4189-90F9-369EA10F00BB}"/>
    <cellStyle name="Normal 45 2 2 3 2 2 3" xfId="14493" xr:uid="{4EED98E4-8733-4C4D-AB9F-3795B4D18E4A}"/>
    <cellStyle name="Normal 45 2 2 3 2 2 3 2" xfId="24536" xr:uid="{DC0D653B-FCF2-4BC6-91C2-F4BA0D677151}"/>
    <cellStyle name="Normal 45 2 2 3 2 2 3 2 2" xfId="54850" xr:uid="{9D8D2047-E2A0-4881-B37A-A88BA3A181BE}"/>
    <cellStyle name="Normal 45 2 2 3 2 2 3 2 3" xfId="39625" xr:uid="{4E006F79-B5B0-40B7-BACD-03F34927D2BA}"/>
    <cellStyle name="Normal 45 2 2 3 2 2 3 3" xfId="19517" xr:uid="{1A05CCCF-4E07-409A-A612-D741C7A2B9AE}"/>
    <cellStyle name="Normal 45 2 2 3 2 2 3 3 2" xfId="49833" xr:uid="{91478955-D67B-4B42-85DD-BE548012F54C}"/>
    <cellStyle name="Normal 45 2 2 3 2 2 3 3 3" xfId="34608" xr:uid="{8864DEAB-FC41-40AA-9837-6EF4F349B568}"/>
    <cellStyle name="Normal 45 2 2 3 2 2 3 4" xfId="44820" xr:uid="{5ED74648-CBB6-4EDF-937C-3D0BC0BA0E8A}"/>
    <cellStyle name="Normal 45 2 2 3 2 2 3 5" xfId="29595" xr:uid="{18F322B8-3BCB-4333-9132-F01421F72FD2}"/>
    <cellStyle name="Normal 45 2 2 3 2 2 4" xfId="21194" xr:uid="{50CBA505-7D42-4FD2-8779-45EFA014D002}"/>
    <cellStyle name="Normal 45 2 2 3 2 2 4 2" xfId="51508" xr:uid="{67568A0F-2F9F-4517-AF03-1311ACE7E1A0}"/>
    <cellStyle name="Normal 45 2 2 3 2 2 4 3" xfId="36283" xr:uid="{139C428F-27A4-4AD0-B959-1BC8A83A6B4A}"/>
    <cellStyle name="Normal 45 2 2 3 2 2 5" xfId="16174" xr:uid="{D9CDE4C0-0CD1-4D90-8375-FE22EEA274DD}"/>
    <cellStyle name="Normal 45 2 2 3 2 2 5 2" xfId="46491" xr:uid="{6C95B64F-94A8-4EC1-BE54-1DB5095B4743}"/>
    <cellStyle name="Normal 45 2 2 3 2 2 5 3" xfId="31266" xr:uid="{9366AD75-E2E1-404F-8C63-DCA76921424E}"/>
    <cellStyle name="Normal 45 2 2 3 2 2 6" xfId="41479" xr:uid="{1213368B-EBFE-442C-974C-5BE5C15648A8}"/>
    <cellStyle name="Normal 45 2 2 3 2 2 7" xfId="26253" xr:uid="{DEA41FAA-5F2F-4DE6-880A-9C39E7F46CF1}"/>
    <cellStyle name="Normal 45 2 2 3 2 3" xfId="11976" xr:uid="{EBBE3216-68CA-423F-BF28-4FBD4456033B}"/>
    <cellStyle name="Normal 45 2 2 3 2 3 2" xfId="22029" xr:uid="{D2D32CF9-D20B-43B1-990F-95EFBEC8F1D3}"/>
    <cellStyle name="Normal 45 2 2 3 2 3 2 2" xfId="52343" xr:uid="{4C210564-25A1-4DD5-A64A-A36750630E0F}"/>
    <cellStyle name="Normal 45 2 2 3 2 3 2 3" xfId="37118" xr:uid="{41248F29-0415-49AC-8EFF-F241CE8405F0}"/>
    <cellStyle name="Normal 45 2 2 3 2 3 3" xfId="17010" xr:uid="{B4FFD83F-7497-4A55-888A-411505BEEAB1}"/>
    <cellStyle name="Normal 45 2 2 3 2 3 3 2" xfId="47326" xr:uid="{00772C58-252B-43C0-86E0-AA06D86F9D06}"/>
    <cellStyle name="Normal 45 2 2 3 2 3 3 3" xfId="32101" xr:uid="{AF2621BB-F8B9-45BA-BEAB-91F41AA825FD}"/>
    <cellStyle name="Normal 45 2 2 3 2 3 4" xfId="42313" xr:uid="{D0838560-E6D6-4750-AA0B-5C027EF0CA82}"/>
    <cellStyle name="Normal 45 2 2 3 2 3 5" xfId="27088" xr:uid="{B5C79511-4AF5-463E-AE29-35774B425623}"/>
    <cellStyle name="Normal 45 2 2 3 2 4" xfId="13657" xr:uid="{6CCE243B-390F-4CA2-9134-EFEF0F8F9EBA}"/>
    <cellStyle name="Normal 45 2 2 3 2 4 2" xfId="23700" xr:uid="{67B77E70-710F-4C16-B4BA-D8E74712D742}"/>
    <cellStyle name="Normal 45 2 2 3 2 4 2 2" xfId="54014" xr:uid="{3C97FDA5-2DED-4483-932C-59B9BC5D9BEF}"/>
    <cellStyle name="Normal 45 2 2 3 2 4 2 3" xfId="38789" xr:uid="{9604E57D-C035-4472-BB00-4543CB78D0AF}"/>
    <cellStyle name="Normal 45 2 2 3 2 4 3" xfId="18681" xr:uid="{562CC049-D27B-4439-A5B5-F305B6697B88}"/>
    <cellStyle name="Normal 45 2 2 3 2 4 3 2" xfId="48997" xr:uid="{E344865A-77AB-4812-8EDC-7825301B9370}"/>
    <cellStyle name="Normal 45 2 2 3 2 4 3 3" xfId="33772" xr:uid="{0DE3D31F-E6D4-4AD2-984E-E1E23DF6C315}"/>
    <cellStyle name="Normal 45 2 2 3 2 4 4" xfId="43984" xr:uid="{85C482A9-E5E3-4101-AD89-4166EE6BFB36}"/>
    <cellStyle name="Normal 45 2 2 3 2 4 5" xfId="28759" xr:uid="{57E3DB83-895B-4BC6-9E2C-48E775100009}"/>
    <cellStyle name="Normal 45 2 2 3 2 5" xfId="20358" xr:uid="{9DCDD187-AA37-4865-AE7E-5AAE02F5BD25}"/>
    <cellStyle name="Normal 45 2 2 3 2 5 2" xfId="50672" xr:uid="{2B467080-2A8C-4085-8744-A9EB27D7B49A}"/>
    <cellStyle name="Normal 45 2 2 3 2 5 3" xfId="35447" xr:uid="{FE6BD038-F32F-451F-9359-64F6CAE6E7D6}"/>
    <cellStyle name="Normal 45 2 2 3 2 6" xfId="15338" xr:uid="{F27227D3-8D60-44AD-B047-39D7120468AE}"/>
    <cellStyle name="Normal 45 2 2 3 2 6 2" xfId="45655" xr:uid="{07128DBB-C26A-4C6C-A278-8644F72092EA}"/>
    <cellStyle name="Normal 45 2 2 3 2 6 3" xfId="30430" xr:uid="{9AEB5629-8C74-4C06-A763-123D27FDA7C7}"/>
    <cellStyle name="Normal 45 2 2 3 2 7" xfId="40643" xr:uid="{5F417C64-854C-4B89-A47C-2EDEF5C8EC2E}"/>
    <cellStyle name="Normal 45 2 2 3 2 8" xfId="25417" xr:uid="{AF468F41-971C-42FF-8738-CCBA5A164F96}"/>
    <cellStyle name="Normal 45 2 2 3 3" xfId="10708" xr:uid="{A8E4BDB9-ECAC-4EDE-B389-89CC47D18B41}"/>
    <cellStyle name="Normal 45 2 2 3 3 2" xfId="12395" xr:uid="{9CED7F11-710C-42F3-8AE8-8FB33A212BCC}"/>
    <cellStyle name="Normal 45 2 2 3 3 2 2" xfId="22447" xr:uid="{7B9EA096-835B-4D05-8826-50F02AD5A765}"/>
    <cellStyle name="Normal 45 2 2 3 3 2 2 2" xfId="52761" xr:uid="{26D57221-9CEC-4279-AAD6-ACDFDF07FC71}"/>
    <cellStyle name="Normal 45 2 2 3 3 2 2 3" xfId="37536" xr:uid="{7CC5E2ED-CEB7-4864-88B4-284EAD7674DA}"/>
    <cellStyle name="Normal 45 2 2 3 3 2 3" xfId="17428" xr:uid="{92133BAB-BC34-40ED-B45F-6F02818D3A21}"/>
    <cellStyle name="Normal 45 2 2 3 3 2 3 2" xfId="47744" xr:uid="{636C55EE-9D92-4108-A10F-1A86E304390B}"/>
    <cellStyle name="Normal 45 2 2 3 3 2 3 3" xfId="32519" xr:uid="{3D52792B-18AC-4492-9482-AE0413AFCA0C}"/>
    <cellStyle name="Normal 45 2 2 3 3 2 4" xfId="42731" xr:uid="{CA3F6BA4-E219-437C-B27E-38A26245D3D9}"/>
    <cellStyle name="Normal 45 2 2 3 3 2 5" xfId="27506" xr:uid="{6F803A60-915E-41E0-AF40-2564F158E239}"/>
    <cellStyle name="Normal 45 2 2 3 3 3" xfId="14075" xr:uid="{99D0C45C-45DB-4C59-8A36-8DC496429497}"/>
    <cellStyle name="Normal 45 2 2 3 3 3 2" xfId="24118" xr:uid="{A0CBEDB2-DF42-4852-92E0-A7AFFD2B4AEB}"/>
    <cellStyle name="Normal 45 2 2 3 3 3 2 2" xfId="54432" xr:uid="{783E97E9-1989-4AE6-911D-48440A5EE6D5}"/>
    <cellStyle name="Normal 45 2 2 3 3 3 2 3" xfId="39207" xr:uid="{70FC1341-E53D-4BCB-8CF9-D1414F5FB351}"/>
    <cellStyle name="Normal 45 2 2 3 3 3 3" xfId="19099" xr:uid="{DB8D4ED0-D1D2-4F85-858C-45F9B1613E6B}"/>
    <cellStyle name="Normal 45 2 2 3 3 3 3 2" xfId="49415" xr:uid="{275D324D-C43B-492A-8844-CF85DD2866B3}"/>
    <cellStyle name="Normal 45 2 2 3 3 3 3 3" xfId="34190" xr:uid="{729DC404-0D16-4806-82D2-8DD5DD1B2906}"/>
    <cellStyle name="Normal 45 2 2 3 3 3 4" xfId="44402" xr:uid="{1C6BBCBD-D87F-43C2-8EF5-5C90AB49D460}"/>
    <cellStyle name="Normal 45 2 2 3 3 3 5" xfId="29177" xr:uid="{4477B9FB-DD42-4451-A77C-B95C9908351A}"/>
    <cellStyle name="Normal 45 2 2 3 3 4" xfId="20776" xr:uid="{8725555B-612E-43F2-A520-3BB46C7067E1}"/>
    <cellStyle name="Normal 45 2 2 3 3 4 2" xfId="51090" xr:uid="{7AADBC41-18B5-4B94-8788-CBEA54FCA8C4}"/>
    <cellStyle name="Normal 45 2 2 3 3 4 3" xfId="35865" xr:uid="{2A006777-1E4C-4564-A37D-38C4A05AC7A0}"/>
    <cellStyle name="Normal 45 2 2 3 3 5" xfId="15756" xr:uid="{38EAF708-843E-4D61-81DC-F6110D601B0B}"/>
    <cellStyle name="Normal 45 2 2 3 3 5 2" xfId="46073" xr:uid="{C7F671BD-09DB-463F-8F5D-CB290FFC44CC}"/>
    <cellStyle name="Normal 45 2 2 3 3 5 3" xfId="30848" xr:uid="{7A189710-8373-43E2-AAAA-A5F0ABF0AFBC}"/>
    <cellStyle name="Normal 45 2 2 3 3 6" xfId="41061" xr:uid="{20756150-4287-4B05-9B31-E383A2ECFAAC}"/>
    <cellStyle name="Normal 45 2 2 3 3 7" xfId="25835" xr:uid="{E5EF6A4F-E9FC-402C-8CDC-C03CF2D92425}"/>
    <cellStyle name="Normal 45 2 2 3 4" xfId="11558" xr:uid="{239786F0-F91E-49D1-8A1F-BAD482CEA4AC}"/>
    <cellStyle name="Normal 45 2 2 3 4 2" xfId="21611" xr:uid="{7B0EBBC4-B1EB-437E-9194-3BF53D188B91}"/>
    <cellStyle name="Normal 45 2 2 3 4 2 2" xfId="51925" xr:uid="{12F6805C-7A38-47B2-8B29-C6720D68FBA1}"/>
    <cellStyle name="Normal 45 2 2 3 4 2 3" xfId="36700" xr:uid="{45093D0B-5AC4-42F8-BE72-1492AE5A6E13}"/>
    <cellStyle name="Normal 45 2 2 3 4 3" xfId="16592" xr:uid="{D25B32A1-B094-478C-8499-534B81165F13}"/>
    <cellStyle name="Normal 45 2 2 3 4 3 2" xfId="46908" xr:uid="{F4909523-4F28-4A62-B61E-5A2C74C4938A}"/>
    <cellStyle name="Normal 45 2 2 3 4 3 3" xfId="31683" xr:uid="{3B3DC156-1B80-4B6C-962C-BF62C3606A06}"/>
    <cellStyle name="Normal 45 2 2 3 4 4" xfId="41895" xr:uid="{9E963144-9E2A-48F3-A410-4BEE7F1990F9}"/>
    <cellStyle name="Normal 45 2 2 3 4 5" xfId="26670" xr:uid="{0534CC2F-5D72-4D4E-94DB-C2F7747C7907}"/>
    <cellStyle name="Normal 45 2 2 3 5" xfId="13239" xr:uid="{A08D2D18-717F-4AC7-A688-301BEE40A338}"/>
    <cellStyle name="Normal 45 2 2 3 5 2" xfId="23282" xr:uid="{AEF5BC93-0C5E-4DF9-A7B9-10ABC18630B1}"/>
    <cellStyle name="Normal 45 2 2 3 5 2 2" xfId="53596" xr:uid="{F58A2270-D8D9-462C-87FD-BCDEDA73B5A4}"/>
    <cellStyle name="Normal 45 2 2 3 5 2 3" xfId="38371" xr:uid="{1B680486-1578-4B2B-9547-9E61D180198B}"/>
    <cellStyle name="Normal 45 2 2 3 5 3" xfId="18263" xr:uid="{3480E40C-B00D-488D-B1BD-B7562B2E086A}"/>
    <cellStyle name="Normal 45 2 2 3 5 3 2" xfId="48579" xr:uid="{46E098D1-7ED1-4D5D-A63C-DB935FF86C2F}"/>
    <cellStyle name="Normal 45 2 2 3 5 3 3" xfId="33354" xr:uid="{9B41AC28-F2A8-4C33-8FD9-3185C5BF552B}"/>
    <cellStyle name="Normal 45 2 2 3 5 4" xfId="43566" xr:uid="{C295C5BB-61AE-4582-A914-3FA088ECEE09}"/>
    <cellStyle name="Normal 45 2 2 3 5 5" xfId="28341" xr:uid="{C403116A-C0E0-4DCF-B5C7-C7699F7838D4}"/>
    <cellStyle name="Normal 45 2 2 3 6" xfId="19940" xr:uid="{E795648E-420B-4FBC-9787-D9BD0FE8F1D0}"/>
    <cellStyle name="Normal 45 2 2 3 6 2" xfId="50254" xr:uid="{FA757C61-FCF6-48A3-A954-CB6BDDF05246}"/>
    <cellStyle name="Normal 45 2 2 3 6 3" xfId="35029" xr:uid="{89EED6D9-A613-4E44-8C21-67E7E806E3F7}"/>
    <cellStyle name="Normal 45 2 2 3 7" xfId="14920" xr:uid="{1A76B9F2-678C-4D93-BA5D-AE7DB114F428}"/>
    <cellStyle name="Normal 45 2 2 3 7 2" xfId="45237" xr:uid="{4736883D-1EEC-4F4B-B33D-50DB0EC22D85}"/>
    <cellStyle name="Normal 45 2 2 3 7 3" xfId="30012" xr:uid="{DEA01437-8A3F-4A51-A0A9-898C2D5E9B1E}"/>
    <cellStyle name="Normal 45 2 2 3 8" xfId="40225" xr:uid="{9D5A57C2-1F03-4BD4-9037-53CB2AC0612B}"/>
    <cellStyle name="Normal 45 2 2 3 9" xfId="24999" xr:uid="{2FF50D6D-097B-4DE4-AC6C-D302C2364A80}"/>
    <cellStyle name="Normal 45 2 2 4" xfId="10080" xr:uid="{C936DE87-D19F-411B-9599-639909310ED0}"/>
    <cellStyle name="Normal 45 2 2 4 2" xfId="10918" xr:uid="{A5D3FF3F-8CAB-468C-BBE7-46BFB5B4EA0E}"/>
    <cellStyle name="Normal 45 2 2 4 2 2" xfId="12605" xr:uid="{8BDD4AAE-F8CE-4EA3-A753-1B7AABAE01AB}"/>
    <cellStyle name="Normal 45 2 2 4 2 2 2" xfId="22657" xr:uid="{6C00A8AC-D419-4AA9-9CA9-6DB3431BD599}"/>
    <cellStyle name="Normal 45 2 2 4 2 2 2 2" xfId="52971" xr:uid="{A9184587-B0B9-4C1E-AF78-705F4DAE217B}"/>
    <cellStyle name="Normal 45 2 2 4 2 2 2 3" xfId="37746" xr:uid="{BC771067-D501-4590-8A68-360CDB084BA2}"/>
    <cellStyle name="Normal 45 2 2 4 2 2 3" xfId="17638" xr:uid="{CAE2411D-5552-41AA-856E-3AA3E9D39065}"/>
    <cellStyle name="Normal 45 2 2 4 2 2 3 2" xfId="47954" xr:uid="{19A9F114-3D45-4C75-8E21-9903A3DBCC3C}"/>
    <cellStyle name="Normal 45 2 2 4 2 2 3 3" xfId="32729" xr:uid="{53E0BF08-7D98-4891-BB73-AC536DF94AF7}"/>
    <cellStyle name="Normal 45 2 2 4 2 2 4" xfId="42941" xr:uid="{D05569D0-BF7C-44D1-9295-06A1337C972A}"/>
    <cellStyle name="Normal 45 2 2 4 2 2 5" xfId="27716" xr:uid="{F34142F7-AB04-4A74-A36E-FACFAB50332C}"/>
    <cellStyle name="Normal 45 2 2 4 2 3" xfId="14285" xr:uid="{FAAA4ACF-5495-4679-B478-FED68D8A8B8D}"/>
    <cellStyle name="Normal 45 2 2 4 2 3 2" xfId="24328" xr:uid="{5D9C064C-4F53-4FB8-B660-7D80D8CDF12E}"/>
    <cellStyle name="Normal 45 2 2 4 2 3 2 2" xfId="54642" xr:uid="{E7AB62E2-0C65-4CBE-9886-F7BF9147D56D}"/>
    <cellStyle name="Normal 45 2 2 4 2 3 2 3" xfId="39417" xr:uid="{A3FED1A8-5542-4299-BEC6-C99B9DC75224}"/>
    <cellStyle name="Normal 45 2 2 4 2 3 3" xfId="19309" xr:uid="{5F50ED92-DB52-4577-AE04-773F7FB46408}"/>
    <cellStyle name="Normal 45 2 2 4 2 3 3 2" xfId="49625" xr:uid="{F2C34B22-0A84-47AD-BFA6-825F691480DD}"/>
    <cellStyle name="Normal 45 2 2 4 2 3 3 3" xfId="34400" xr:uid="{FA90294E-52A2-46CD-9087-0E75FB876C9D}"/>
    <cellStyle name="Normal 45 2 2 4 2 3 4" xfId="44612" xr:uid="{2F8D1094-46DD-4EB5-ADD0-159A182438D1}"/>
    <cellStyle name="Normal 45 2 2 4 2 3 5" xfId="29387" xr:uid="{44FDEBCA-3F7E-48E0-BD7A-089D126FC5ED}"/>
    <cellStyle name="Normal 45 2 2 4 2 4" xfId="20986" xr:uid="{DBD4ABE4-2B3B-4E74-BCA2-312253F66F1A}"/>
    <cellStyle name="Normal 45 2 2 4 2 4 2" xfId="51300" xr:uid="{DA600284-E34C-46B5-9979-5E70E16C9604}"/>
    <cellStyle name="Normal 45 2 2 4 2 4 3" xfId="36075" xr:uid="{7BBD2292-BF57-4463-94AF-A24638D0D724}"/>
    <cellStyle name="Normal 45 2 2 4 2 5" xfId="15966" xr:uid="{B0C5CEF8-F45B-4C86-BC94-514C4BE20509}"/>
    <cellStyle name="Normal 45 2 2 4 2 5 2" xfId="46283" xr:uid="{EDC888B6-2FD2-44D7-9FA4-6A8F53CCFB55}"/>
    <cellStyle name="Normal 45 2 2 4 2 5 3" xfId="31058" xr:uid="{EBB93AE0-05B9-46B2-B61B-44EBB958E8F0}"/>
    <cellStyle name="Normal 45 2 2 4 2 6" xfId="41271" xr:uid="{4D2ECDE4-6677-4305-B473-C37FFB19CC79}"/>
    <cellStyle name="Normal 45 2 2 4 2 7" xfId="26045" xr:uid="{4D4C8B8D-EE4B-4718-8826-89C5ABA7CE49}"/>
    <cellStyle name="Normal 45 2 2 4 3" xfId="11768" xr:uid="{4FEC6E81-5167-4E5D-BF52-6602D3EBEDFD}"/>
    <cellStyle name="Normal 45 2 2 4 3 2" xfId="21821" xr:uid="{B6EF9E3F-86AD-44D5-9A24-842D6F98B123}"/>
    <cellStyle name="Normal 45 2 2 4 3 2 2" xfId="52135" xr:uid="{43B08432-5B64-4BC7-8AB3-FDA0EE58CD1F}"/>
    <cellStyle name="Normal 45 2 2 4 3 2 3" xfId="36910" xr:uid="{0EFA193D-4A65-4546-83EF-824FFC2AF003}"/>
    <cellStyle name="Normal 45 2 2 4 3 3" xfId="16802" xr:uid="{568EE762-A2D7-4415-8311-15EF3AE0A307}"/>
    <cellStyle name="Normal 45 2 2 4 3 3 2" xfId="47118" xr:uid="{D19BFE9D-ECCB-4BBF-BE85-D1E5E92D42A4}"/>
    <cellStyle name="Normal 45 2 2 4 3 3 3" xfId="31893" xr:uid="{B28FF9D0-E4A9-4675-A686-0BB6513C4941}"/>
    <cellStyle name="Normal 45 2 2 4 3 4" xfId="42105" xr:uid="{00FF5AED-D87D-4844-BBDD-9E5A442642C2}"/>
    <cellStyle name="Normal 45 2 2 4 3 5" xfId="26880" xr:uid="{9F468C6E-7F7E-4B70-A1E2-B5EE415C0EB3}"/>
    <cellStyle name="Normal 45 2 2 4 4" xfId="13449" xr:uid="{2DA86EC2-9F3C-4188-A8E6-0D7D00CFA5B7}"/>
    <cellStyle name="Normal 45 2 2 4 4 2" xfId="23492" xr:uid="{E241EB0C-3BFC-48BC-BAEE-639E577B1194}"/>
    <cellStyle name="Normal 45 2 2 4 4 2 2" xfId="53806" xr:uid="{9FB2ED5D-A22F-466C-8027-63BFEB143896}"/>
    <cellStyle name="Normal 45 2 2 4 4 2 3" xfId="38581" xr:uid="{B4D1AF12-B51A-4D80-9954-B17A2813DC3B}"/>
    <cellStyle name="Normal 45 2 2 4 4 3" xfId="18473" xr:uid="{B00556FB-A029-4974-9523-6CEB49B4C3CD}"/>
    <cellStyle name="Normal 45 2 2 4 4 3 2" xfId="48789" xr:uid="{A82932D8-DC3F-4277-A9A1-80715027772E}"/>
    <cellStyle name="Normal 45 2 2 4 4 3 3" xfId="33564" xr:uid="{80E4DEF5-49B7-4A9F-A971-4D4D4A54D22B}"/>
    <cellStyle name="Normal 45 2 2 4 4 4" xfId="43776" xr:uid="{B0EFF1B6-2992-4D72-8E32-24033B6DF18E}"/>
    <cellStyle name="Normal 45 2 2 4 4 5" xfId="28551" xr:uid="{7C8A5C75-578E-475E-AA87-9E2459335766}"/>
    <cellStyle name="Normal 45 2 2 4 5" xfId="20150" xr:uid="{A62F0AF2-3904-49A7-8A77-BABA1AC1ED91}"/>
    <cellStyle name="Normal 45 2 2 4 5 2" xfId="50464" xr:uid="{EFC12B91-9114-4642-98F7-C473FC1B7DCF}"/>
    <cellStyle name="Normal 45 2 2 4 5 3" xfId="35239" xr:uid="{F9D79C56-285C-4BA4-A916-E0345EC15490}"/>
    <cellStyle name="Normal 45 2 2 4 6" xfId="15130" xr:uid="{E59762F4-489F-4330-AFF2-0719E08E2FBB}"/>
    <cellStyle name="Normal 45 2 2 4 6 2" xfId="45447" xr:uid="{D5C87E25-B21B-41E3-8761-F98D14E7FEC0}"/>
    <cellStyle name="Normal 45 2 2 4 6 3" xfId="30222" xr:uid="{EB78F4F2-2A5A-46E6-B526-C99BDA04D184}"/>
    <cellStyle name="Normal 45 2 2 4 7" xfId="40435" xr:uid="{FF4F7028-2F19-487F-8BD3-FC24C1C02431}"/>
    <cellStyle name="Normal 45 2 2 4 8" xfId="25209" xr:uid="{6CCA377C-B64C-4CF9-B54B-8B09872CC77E}"/>
    <cellStyle name="Normal 45 2 2 5" xfId="10500" xr:uid="{704B47F9-E80F-4FDD-9A32-459F2FE186A1}"/>
    <cellStyle name="Normal 45 2 2 5 2" xfId="12187" xr:uid="{D53C6DF1-478E-4060-849C-62988A3BA181}"/>
    <cellStyle name="Normal 45 2 2 5 2 2" xfId="22239" xr:uid="{A0966515-4A15-4A55-BBD8-BC39D4DED655}"/>
    <cellStyle name="Normal 45 2 2 5 2 2 2" xfId="52553" xr:uid="{DD274579-D219-4506-B40D-F3EFAA0594D3}"/>
    <cellStyle name="Normal 45 2 2 5 2 2 3" xfId="37328" xr:uid="{B9C0D364-2435-46AC-BE9A-6EB8AEA99B57}"/>
    <cellStyle name="Normal 45 2 2 5 2 3" xfId="17220" xr:uid="{5541B3CB-3741-4C87-9AF6-A34A93EA5222}"/>
    <cellStyle name="Normal 45 2 2 5 2 3 2" xfId="47536" xr:uid="{EB1CE6E9-3C0C-46C6-84C3-0CE1AF34475A}"/>
    <cellStyle name="Normal 45 2 2 5 2 3 3" xfId="32311" xr:uid="{D20A8199-ACE2-4494-B365-EDDE320B3324}"/>
    <cellStyle name="Normal 45 2 2 5 2 4" xfId="42523" xr:uid="{7C1ED67C-8D2F-42F0-973D-DC9241263E04}"/>
    <cellStyle name="Normal 45 2 2 5 2 5" xfId="27298" xr:uid="{D9E6822F-B73B-4041-A291-24C0B9A6F8A1}"/>
    <cellStyle name="Normal 45 2 2 5 3" xfId="13867" xr:uid="{312D5291-75FA-4396-9FBF-51F33B22758E}"/>
    <cellStyle name="Normal 45 2 2 5 3 2" xfId="23910" xr:uid="{82487FA7-6F39-44FD-8781-1D115C7C8A7C}"/>
    <cellStyle name="Normal 45 2 2 5 3 2 2" xfId="54224" xr:uid="{13911176-BBBB-4154-9E57-74C200C3D946}"/>
    <cellStyle name="Normal 45 2 2 5 3 2 3" xfId="38999" xr:uid="{632AA8BD-0C19-459E-B1C1-B378B4A64E47}"/>
    <cellStyle name="Normal 45 2 2 5 3 3" xfId="18891" xr:uid="{22D90F00-F7C3-4084-ABB3-89055B4BB294}"/>
    <cellStyle name="Normal 45 2 2 5 3 3 2" xfId="49207" xr:uid="{59B5505D-4B4A-4265-B026-51C96E0A85C8}"/>
    <cellStyle name="Normal 45 2 2 5 3 3 3" xfId="33982" xr:uid="{6E31A80D-42A3-482B-8CA9-E44B7F22D5D0}"/>
    <cellStyle name="Normal 45 2 2 5 3 4" xfId="44194" xr:uid="{8A3423F2-45EE-484E-B32E-594A234F9F93}"/>
    <cellStyle name="Normal 45 2 2 5 3 5" xfId="28969" xr:uid="{165002D8-BEFA-4922-9DAB-9ED7537D8C4D}"/>
    <cellStyle name="Normal 45 2 2 5 4" xfId="20568" xr:uid="{3779166A-5428-43D2-B6C9-1D6C2232D9C2}"/>
    <cellStyle name="Normal 45 2 2 5 4 2" xfId="50882" xr:uid="{FA35DF5F-09D3-4457-AB40-3C0009127BFD}"/>
    <cellStyle name="Normal 45 2 2 5 4 3" xfId="35657" xr:uid="{2658116D-BA06-4E45-812F-A92FB24082F4}"/>
    <cellStyle name="Normal 45 2 2 5 5" xfId="15548" xr:uid="{EAB41AE8-A4F5-4406-AF57-316389CFB409}"/>
    <cellStyle name="Normal 45 2 2 5 5 2" xfId="45865" xr:uid="{C0395B33-8B0B-4299-9277-61F8FA7557E6}"/>
    <cellStyle name="Normal 45 2 2 5 5 3" xfId="30640" xr:uid="{32C8E4C7-EB03-4BA6-BD9D-446ACBC87FF5}"/>
    <cellStyle name="Normal 45 2 2 5 6" xfId="40853" xr:uid="{3338312C-9E1F-4EC1-B492-B1958BF8394F}"/>
    <cellStyle name="Normal 45 2 2 5 7" xfId="25627" xr:uid="{2FF367BB-B845-4BE1-8AB6-657CF70B9180}"/>
    <cellStyle name="Normal 45 2 2 6" xfId="11350" xr:uid="{08AAC980-4299-4982-9E9E-DED7F5595E3B}"/>
    <cellStyle name="Normal 45 2 2 6 2" xfId="21403" xr:uid="{1F411150-160F-4E3C-AC7B-FB55E2795610}"/>
    <cellStyle name="Normal 45 2 2 6 2 2" xfId="51717" xr:uid="{AE78268C-B612-4353-851C-A8CCAA9F9D94}"/>
    <cellStyle name="Normal 45 2 2 6 2 3" xfId="36492" xr:uid="{DDDF9A2D-00C3-43E0-BA86-BEF1795F6661}"/>
    <cellStyle name="Normal 45 2 2 6 3" xfId="16384" xr:uid="{2F74A384-27E1-46A1-AEAA-71B4F2D1949F}"/>
    <cellStyle name="Normal 45 2 2 6 3 2" xfId="46700" xr:uid="{D8AE8B42-4757-4B3F-AD42-E139342713AC}"/>
    <cellStyle name="Normal 45 2 2 6 3 3" xfId="31475" xr:uid="{FEFF3C66-9963-4BB4-AD3D-FB7368C14DBD}"/>
    <cellStyle name="Normal 45 2 2 6 4" xfId="41687" xr:uid="{09603319-E1C4-4F90-9B98-0329DE326FA7}"/>
    <cellStyle name="Normal 45 2 2 6 5" xfId="26462" xr:uid="{7493F109-806A-47FB-BF02-2103D605487E}"/>
    <cellStyle name="Normal 45 2 2 7" xfId="13031" xr:uid="{CC5326BD-FA05-42F6-955C-F4A0110F4E60}"/>
    <cellStyle name="Normal 45 2 2 7 2" xfId="23074" xr:uid="{D9FBDA43-D561-4BEF-8A6B-E095797D7B78}"/>
    <cellStyle name="Normal 45 2 2 7 2 2" xfId="53388" xr:uid="{40B3C136-0492-44B2-B73E-007EF93CDB69}"/>
    <cellStyle name="Normal 45 2 2 7 2 3" xfId="38163" xr:uid="{D4D8E2A8-BE3C-4118-81BC-3B96B2969C29}"/>
    <cellStyle name="Normal 45 2 2 7 3" xfId="18055" xr:uid="{0409E047-650F-420C-AE31-0D28EA979876}"/>
    <cellStyle name="Normal 45 2 2 7 3 2" xfId="48371" xr:uid="{CB814A06-3073-4338-B18D-56405B671B1C}"/>
    <cellStyle name="Normal 45 2 2 7 3 3" xfId="33146" xr:uid="{C806E673-7A15-4CFB-87EB-499EA56D6A9E}"/>
    <cellStyle name="Normal 45 2 2 7 4" xfId="43358" xr:uid="{4EB0C243-9CF9-45D2-AB5A-DD303FE66F20}"/>
    <cellStyle name="Normal 45 2 2 7 5" xfId="28133" xr:uid="{428B225F-A082-448E-8177-D7E9DC33C6BB}"/>
    <cellStyle name="Normal 45 2 2 8" xfId="19732" xr:uid="{7DBD03CD-8359-4F92-8615-7E1F84AF2DBB}"/>
    <cellStyle name="Normal 45 2 2 8 2" xfId="50046" xr:uid="{1ADFA53B-C4FD-4A2E-BDB3-8777C122FAAD}"/>
    <cellStyle name="Normal 45 2 2 8 3" xfId="34821" xr:uid="{6169B5D0-9B0C-4C94-AF59-C4A05433C673}"/>
    <cellStyle name="Normal 45 2 2 9" xfId="14712" xr:uid="{33231ABC-1011-44FA-8B91-F96268803771}"/>
    <cellStyle name="Normal 45 2 2 9 2" xfId="45029" xr:uid="{21F4B286-3FAF-4450-B4E9-5E51B1FC8E6C}"/>
    <cellStyle name="Normal 45 2 2 9 3" xfId="29804" xr:uid="{F8F0D91D-DC31-4616-9A70-68292CB263C5}"/>
    <cellStyle name="Normal 45 2 3" xfId="9705" xr:uid="{93FDB624-3A64-4A9D-B718-133368D46F91}"/>
    <cellStyle name="Normal 45 2 3 10" xfId="24843" xr:uid="{360A3197-67D7-49DF-A48B-0C6A35796E9D}"/>
    <cellStyle name="Normal 45 2 3 2" xfId="9920" xr:uid="{EDEAF0A8-0327-4B03-B654-DC28F95EF99F}"/>
    <cellStyle name="Normal 45 2 3 2 2" xfId="10340" xr:uid="{BC381A91-C74D-49B5-B0F7-BE7EC3CE62DA}"/>
    <cellStyle name="Normal 45 2 3 2 2 2" xfId="11178" xr:uid="{4FFC8EB4-0BC8-4F13-BAC4-119E44489EAC}"/>
    <cellStyle name="Normal 45 2 3 2 2 2 2" xfId="12865" xr:uid="{DC37BCEB-429C-48B4-B9FB-FE485CF2D041}"/>
    <cellStyle name="Normal 45 2 3 2 2 2 2 2" xfId="22917" xr:uid="{732AC151-C745-4C48-B314-B75E2A47F681}"/>
    <cellStyle name="Normal 45 2 3 2 2 2 2 2 2" xfId="53231" xr:uid="{3F70F335-A403-4376-A5FF-5B224B1CD36C}"/>
    <cellStyle name="Normal 45 2 3 2 2 2 2 2 3" xfId="38006" xr:uid="{9678CB42-78F4-4236-A915-B5BEECF34EE4}"/>
    <cellStyle name="Normal 45 2 3 2 2 2 2 3" xfId="17898" xr:uid="{1E716192-BB75-4589-B97B-8003CAC80BBF}"/>
    <cellStyle name="Normal 45 2 3 2 2 2 2 3 2" xfId="48214" xr:uid="{DF5F7AB8-D001-4FF6-81ED-B3003EAEB7CF}"/>
    <cellStyle name="Normal 45 2 3 2 2 2 2 3 3" xfId="32989" xr:uid="{9C6D76F7-4C70-49AB-A0C9-BF3F6CA3E2C2}"/>
    <cellStyle name="Normal 45 2 3 2 2 2 2 4" xfId="43201" xr:uid="{1DC84C00-6C2E-4DEB-96D8-50C1C2B1E797}"/>
    <cellStyle name="Normal 45 2 3 2 2 2 2 5" xfId="27976" xr:uid="{BADF77CB-D39E-4CEE-BCD0-E38DC33B4AFA}"/>
    <cellStyle name="Normal 45 2 3 2 2 2 3" xfId="14545" xr:uid="{7B16733D-E418-4960-89E8-D2849A1286F2}"/>
    <cellStyle name="Normal 45 2 3 2 2 2 3 2" xfId="24588" xr:uid="{311BE26C-20AB-41C8-965A-EE2C26B3BA3E}"/>
    <cellStyle name="Normal 45 2 3 2 2 2 3 2 2" xfId="54902" xr:uid="{60269CB3-AC5C-4BE5-B51A-04C13B38802E}"/>
    <cellStyle name="Normal 45 2 3 2 2 2 3 2 3" xfId="39677" xr:uid="{930A0001-3628-48F5-B9AF-A8D5B426EE79}"/>
    <cellStyle name="Normal 45 2 3 2 2 2 3 3" xfId="19569" xr:uid="{EB77B5E4-074B-4552-AFA6-6B39636B4A69}"/>
    <cellStyle name="Normal 45 2 3 2 2 2 3 3 2" xfId="49885" xr:uid="{EF20DC59-581A-42E5-ACF3-9BECFE2A1BCB}"/>
    <cellStyle name="Normal 45 2 3 2 2 2 3 3 3" xfId="34660" xr:uid="{5E0F298D-6DBB-4BDA-9F52-7E1216488700}"/>
    <cellStyle name="Normal 45 2 3 2 2 2 3 4" xfId="44872" xr:uid="{7DC16144-F912-41DE-ADF5-B6B41B553039}"/>
    <cellStyle name="Normal 45 2 3 2 2 2 3 5" xfId="29647" xr:uid="{10488DA6-08C8-485C-B527-C7C3EC567037}"/>
    <cellStyle name="Normal 45 2 3 2 2 2 4" xfId="21246" xr:uid="{15BF3967-64CF-4850-ADCE-5BA0759F7ED6}"/>
    <cellStyle name="Normal 45 2 3 2 2 2 4 2" xfId="51560" xr:uid="{E82800CD-100B-4D14-AA6C-BBED9EA39470}"/>
    <cellStyle name="Normal 45 2 3 2 2 2 4 3" xfId="36335" xr:uid="{6CD3F1B6-D2C6-4305-B663-DFF80DCF4865}"/>
    <cellStyle name="Normal 45 2 3 2 2 2 5" xfId="16226" xr:uid="{97EB4E1D-4045-4069-BE23-06744D0B93AF}"/>
    <cellStyle name="Normal 45 2 3 2 2 2 5 2" xfId="46543" xr:uid="{A01FFCB0-DDCB-4FC6-BD54-8C1E5E2E3AD7}"/>
    <cellStyle name="Normal 45 2 3 2 2 2 5 3" xfId="31318" xr:uid="{B93422D2-1ACF-4940-BFED-0F748FAB82AF}"/>
    <cellStyle name="Normal 45 2 3 2 2 2 6" xfId="41531" xr:uid="{D708EF55-5B98-429B-B5C2-BADF5173CD09}"/>
    <cellStyle name="Normal 45 2 3 2 2 2 7" xfId="26305" xr:uid="{A7C993CF-3063-42DF-A0C2-415BA96214A4}"/>
    <cellStyle name="Normal 45 2 3 2 2 3" xfId="12028" xr:uid="{464A104F-10BC-4539-AA36-FA3A199B1C90}"/>
    <cellStyle name="Normal 45 2 3 2 2 3 2" xfId="22081" xr:uid="{53548F17-9533-4565-A1CD-EE4343CF62F2}"/>
    <cellStyle name="Normal 45 2 3 2 2 3 2 2" xfId="52395" xr:uid="{87CB231C-6D81-48C7-85C6-0D0ED982B655}"/>
    <cellStyle name="Normal 45 2 3 2 2 3 2 3" xfId="37170" xr:uid="{88B1E113-9388-426B-9864-5399593104A0}"/>
    <cellStyle name="Normal 45 2 3 2 2 3 3" xfId="17062" xr:uid="{E6241DE0-C8A9-4694-A6EB-03544D400FEA}"/>
    <cellStyle name="Normal 45 2 3 2 2 3 3 2" xfId="47378" xr:uid="{A851EC9C-09AB-474C-8F10-53661DBBFED1}"/>
    <cellStyle name="Normal 45 2 3 2 2 3 3 3" xfId="32153" xr:uid="{DC35BBF5-E871-4EB7-81FD-01F5242CD972}"/>
    <cellStyle name="Normal 45 2 3 2 2 3 4" xfId="42365" xr:uid="{B22A337F-10DB-4CF9-8923-75A2EB12B4C4}"/>
    <cellStyle name="Normal 45 2 3 2 2 3 5" xfId="27140" xr:uid="{F1CB89C5-2DC9-49AC-9908-6416675DA513}"/>
    <cellStyle name="Normal 45 2 3 2 2 4" xfId="13709" xr:uid="{824CC282-FB09-440F-8343-4876077B7E59}"/>
    <cellStyle name="Normal 45 2 3 2 2 4 2" xfId="23752" xr:uid="{DF184DBC-A9A3-49C9-A5D8-DBC769F507E0}"/>
    <cellStyle name="Normal 45 2 3 2 2 4 2 2" xfId="54066" xr:uid="{9D25B1C9-684C-4958-9DCD-994499EAB46F}"/>
    <cellStyle name="Normal 45 2 3 2 2 4 2 3" xfId="38841" xr:uid="{FF23ACCE-3A76-4FA6-829F-5F1B45D8A235}"/>
    <cellStyle name="Normal 45 2 3 2 2 4 3" xfId="18733" xr:uid="{FE9738C3-C704-4241-8F04-F572B7949C90}"/>
    <cellStyle name="Normal 45 2 3 2 2 4 3 2" xfId="49049" xr:uid="{C44707E9-7883-4AE8-8816-464DD6BDF7A8}"/>
    <cellStyle name="Normal 45 2 3 2 2 4 3 3" xfId="33824" xr:uid="{A124C8E8-B731-4A64-B5D0-ED733120AB7C}"/>
    <cellStyle name="Normal 45 2 3 2 2 4 4" xfId="44036" xr:uid="{BE92CCD9-1A61-42FB-894C-B1D0C930CD25}"/>
    <cellStyle name="Normal 45 2 3 2 2 4 5" xfId="28811" xr:uid="{B619EECD-DF30-4520-9FAE-57B23B4CF73D}"/>
    <cellStyle name="Normal 45 2 3 2 2 5" xfId="20410" xr:uid="{056600B3-847F-4D88-804F-A7A8D807CAC7}"/>
    <cellStyle name="Normal 45 2 3 2 2 5 2" xfId="50724" xr:uid="{B0A9A27B-06AB-4B49-8129-784F660C8E26}"/>
    <cellStyle name="Normal 45 2 3 2 2 5 3" xfId="35499" xr:uid="{1F8EF2A9-3D7E-444F-9540-7E1DAC892AB9}"/>
    <cellStyle name="Normal 45 2 3 2 2 6" xfId="15390" xr:uid="{E047AB08-FFC0-4850-990E-CB2F0F72A62B}"/>
    <cellStyle name="Normal 45 2 3 2 2 6 2" xfId="45707" xr:uid="{8C3ABF3A-1174-4DBC-AB07-BFFA955C6F58}"/>
    <cellStyle name="Normal 45 2 3 2 2 6 3" xfId="30482" xr:uid="{4A339E5C-24BC-42DE-8887-93A3454FC0DD}"/>
    <cellStyle name="Normal 45 2 3 2 2 7" xfId="40695" xr:uid="{EDC9695E-5856-4B3F-9858-8F8EA9186A10}"/>
    <cellStyle name="Normal 45 2 3 2 2 8" xfId="25469" xr:uid="{31B59EAF-6616-48A2-BEC9-220CC90CAD97}"/>
    <cellStyle name="Normal 45 2 3 2 3" xfId="10760" xr:uid="{63E47B03-5BFA-4463-AFE8-CB514E11F004}"/>
    <cellStyle name="Normal 45 2 3 2 3 2" xfId="12447" xr:uid="{65E7DAB0-5F36-484A-88A1-8BE008C4CFB7}"/>
    <cellStyle name="Normal 45 2 3 2 3 2 2" xfId="22499" xr:uid="{A3E1DD95-A2F0-4802-B883-580A3B52F244}"/>
    <cellStyle name="Normal 45 2 3 2 3 2 2 2" xfId="52813" xr:uid="{F4FBDCFA-E533-49C8-8137-C09360BCD0E6}"/>
    <cellStyle name="Normal 45 2 3 2 3 2 2 3" xfId="37588" xr:uid="{A85D51CA-6D53-4968-8AE7-B63330047C1C}"/>
    <cellStyle name="Normal 45 2 3 2 3 2 3" xfId="17480" xr:uid="{BE363114-A7F9-4C60-9324-FA4429EC8980}"/>
    <cellStyle name="Normal 45 2 3 2 3 2 3 2" xfId="47796" xr:uid="{2164D41C-EE7C-449A-8B8C-328D42619A46}"/>
    <cellStyle name="Normal 45 2 3 2 3 2 3 3" xfId="32571" xr:uid="{B6CADD89-9A9C-485C-A363-B54D037347D3}"/>
    <cellStyle name="Normal 45 2 3 2 3 2 4" xfId="42783" xr:uid="{D3B745DF-B2CC-43A1-909B-9D7CCDDAFED4}"/>
    <cellStyle name="Normal 45 2 3 2 3 2 5" xfId="27558" xr:uid="{FB3F0955-54D3-41C0-9B57-5241AE4AB073}"/>
    <cellStyle name="Normal 45 2 3 2 3 3" xfId="14127" xr:uid="{47A920D1-FB15-4A32-96D7-735A86528A4E}"/>
    <cellStyle name="Normal 45 2 3 2 3 3 2" xfId="24170" xr:uid="{8607ED6A-ED83-4754-A91F-5A9378F1B696}"/>
    <cellStyle name="Normal 45 2 3 2 3 3 2 2" xfId="54484" xr:uid="{287CF771-2C28-4040-BBED-DCDA672AFAB5}"/>
    <cellStyle name="Normal 45 2 3 2 3 3 2 3" xfId="39259" xr:uid="{D13F9CEA-2678-44DF-B982-FF11763F52CE}"/>
    <cellStyle name="Normal 45 2 3 2 3 3 3" xfId="19151" xr:uid="{560DE8BC-6F45-4016-9228-6218391553BF}"/>
    <cellStyle name="Normal 45 2 3 2 3 3 3 2" xfId="49467" xr:uid="{51239A3C-7BAE-4727-9F73-78B84D0D757B}"/>
    <cellStyle name="Normal 45 2 3 2 3 3 3 3" xfId="34242" xr:uid="{09442F8A-A37E-46F8-B747-8097EA025D9A}"/>
    <cellStyle name="Normal 45 2 3 2 3 3 4" xfId="44454" xr:uid="{BA0BC66C-7362-4679-B39D-63D88EA6DA4E}"/>
    <cellStyle name="Normal 45 2 3 2 3 3 5" xfId="29229" xr:uid="{74A8DBC3-D5E2-4A61-AD22-443F74377A1A}"/>
    <cellStyle name="Normal 45 2 3 2 3 4" xfId="20828" xr:uid="{120050E6-E90C-4164-8408-A3B83E97D777}"/>
    <cellStyle name="Normal 45 2 3 2 3 4 2" xfId="51142" xr:uid="{9561FB2B-9DD5-4D99-AA4F-723623663882}"/>
    <cellStyle name="Normal 45 2 3 2 3 4 3" xfId="35917" xr:uid="{8BE0F397-F59D-4D20-9CAC-319E8003A01A}"/>
    <cellStyle name="Normal 45 2 3 2 3 5" xfId="15808" xr:uid="{48EA625C-94AD-4E65-8A2C-EFACAAA53271}"/>
    <cellStyle name="Normal 45 2 3 2 3 5 2" xfId="46125" xr:uid="{FD59268D-AB88-491B-A991-B13B49C808D6}"/>
    <cellStyle name="Normal 45 2 3 2 3 5 3" xfId="30900" xr:uid="{5523CA51-832B-42ED-9C79-EE1F5C5B8DF2}"/>
    <cellStyle name="Normal 45 2 3 2 3 6" xfId="41113" xr:uid="{79C1DBDC-492C-4383-995A-8B7E846C6B86}"/>
    <cellStyle name="Normal 45 2 3 2 3 7" xfId="25887" xr:uid="{48BC680B-D875-4A80-8041-BA611B2E012D}"/>
    <cellStyle name="Normal 45 2 3 2 4" xfId="11610" xr:uid="{BB4D823F-44E5-44EA-AA8F-FADB07DF5A25}"/>
    <cellStyle name="Normal 45 2 3 2 4 2" xfId="21663" xr:uid="{B4ABEEFE-D710-4050-B6F3-F24008AE0565}"/>
    <cellStyle name="Normal 45 2 3 2 4 2 2" xfId="51977" xr:uid="{0BCADBBB-72A3-4DD2-9F40-0C1AD50C5AB8}"/>
    <cellStyle name="Normal 45 2 3 2 4 2 3" xfId="36752" xr:uid="{8559E061-09ED-4F7D-A9E0-288DC5AD5622}"/>
    <cellStyle name="Normal 45 2 3 2 4 3" xfId="16644" xr:uid="{0139CD37-0AB9-4133-86CE-E8F0088BB39F}"/>
    <cellStyle name="Normal 45 2 3 2 4 3 2" xfId="46960" xr:uid="{45C6B29A-C881-4915-AED5-8C8AFC9EE55E}"/>
    <cellStyle name="Normal 45 2 3 2 4 3 3" xfId="31735" xr:uid="{70D833FF-A6D4-41D2-A8CD-8943CD0AD2F6}"/>
    <cellStyle name="Normal 45 2 3 2 4 4" xfId="41947" xr:uid="{C4AC5D6B-E47F-4473-A425-BB3DDB94907F}"/>
    <cellStyle name="Normal 45 2 3 2 4 5" xfId="26722" xr:uid="{73395BFF-BB2D-483D-87F2-E273F8EC6212}"/>
    <cellStyle name="Normal 45 2 3 2 5" xfId="13291" xr:uid="{FE316D1C-F919-4AAB-AF87-7DB9A55B4E7E}"/>
    <cellStyle name="Normal 45 2 3 2 5 2" xfId="23334" xr:uid="{EB7BB1B3-548C-4E8F-A14F-11BCB335FE60}"/>
    <cellStyle name="Normal 45 2 3 2 5 2 2" xfId="53648" xr:uid="{7A06D5CD-BEA8-43A6-88E7-5EC1502DCFBF}"/>
    <cellStyle name="Normal 45 2 3 2 5 2 3" xfId="38423" xr:uid="{1A53830F-6BF1-4D7C-ADD8-29826C03AFE8}"/>
    <cellStyle name="Normal 45 2 3 2 5 3" xfId="18315" xr:uid="{C710618F-836A-4104-BBC6-020AC8FB60A2}"/>
    <cellStyle name="Normal 45 2 3 2 5 3 2" xfId="48631" xr:uid="{1054C821-F3C3-49B3-BC9E-14D8F8797B09}"/>
    <cellStyle name="Normal 45 2 3 2 5 3 3" xfId="33406" xr:uid="{ED90B119-19DF-4B9D-B50D-47F27353E675}"/>
    <cellStyle name="Normal 45 2 3 2 5 4" xfId="43618" xr:uid="{46408B08-40DD-41F4-8134-557579F0A5FB}"/>
    <cellStyle name="Normal 45 2 3 2 5 5" xfId="28393" xr:uid="{4BF2EC57-B5DF-48FD-AB52-C692C47FACA8}"/>
    <cellStyle name="Normal 45 2 3 2 6" xfId="19992" xr:uid="{5B6414EA-50F1-4DA4-95E1-F555FB68E8C5}"/>
    <cellStyle name="Normal 45 2 3 2 6 2" xfId="50306" xr:uid="{CAAD8921-97A4-4430-8176-69705C3C4F4F}"/>
    <cellStyle name="Normal 45 2 3 2 6 3" xfId="35081" xr:uid="{01179BC5-0A9F-440D-9AFB-28DA3CEB9249}"/>
    <cellStyle name="Normal 45 2 3 2 7" xfId="14972" xr:uid="{0A58FF95-8387-42DB-BEFB-C5C1BB4150D1}"/>
    <cellStyle name="Normal 45 2 3 2 7 2" xfId="45289" xr:uid="{CA2585CE-DF39-4573-81C1-D9CB6B3E9B7E}"/>
    <cellStyle name="Normal 45 2 3 2 7 3" xfId="30064" xr:uid="{369F9CDC-EBAD-4381-BC08-08650F4CA230}"/>
    <cellStyle name="Normal 45 2 3 2 8" xfId="40277" xr:uid="{2CB6F62E-812E-4347-9740-90408E31390C}"/>
    <cellStyle name="Normal 45 2 3 2 9" xfId="25051" xr:uid="{0B9C80A1-942F-45A3-A701-EBD370EE862C}"/>
    <cellStyle name="Normal 45 2 3 3" xfId="10132" xr:uid="{21B9A0DA-6618-4798-B3B6-6B9EA0C79E36}"/>
    <cellStyle name="Normal 45 2 3 3 2" xfId="10970" xr:uid="{A3F14197-AD0C-47F8-BE39-4FB70A3EFF30}"/>
    <cellStyle name="Normal 45 2 3 3 2 2" xfId="12657" xr:uid="{C94935FF-915E-491E-AE73-C4ACC89646A7}"/>
    <cellStyle name="Normal 45 2 3 3 2 2 2" xfId="22709" xr:uid="{1AFC48A6-E9AB-4848-9C85-F6C128A7AD95}"/>
    <cellStyle name="Normal 45 2 3 3 2 2 2 2" xfId="53023" xr:uid="{219AF175-EAA1-4AA3-8F7A-ABA045BAE4F0}"/>
    <cellStyle name="Normal 45 2 3 3 2 2 2 3" xfId="37798" xr:uid="{C6B16968-FBC5-4231-AD23-99B8EE8F9A0B}"/>
    <cellStyle name="Normal 45 2 3 3 2 2 3" xfId="17690" xr:uid="{A8EB6D8E-8A4E-4902-AA33-4445684DE8B1}"/>
    <cellStyle name="Normal 45 2 3 3 2 2 3 2" xfId="48006" xr:uid="{81430961-A4A9-4550-9E1E-7054A8D683BB}"/>
    <cellStyle name="Normal 45 2 3 3 2 2 3 3" xfId="32781" xr:uid="{0209A487-546D-4B6D-B92F-DC44DDD4C5ED}"/>
    <cellStyle name="Normal 45 2 3 3 2 2 4" xfId="42993" xr:uid="{A5059A06-FF5C-42BE-A838-924A92500C57}"/>
    <cellStyle name="Normal 45 2 3 3 2 2 5" xfId="27768" xr:uid="{56522FFD-4468-417B-A24E-E9114E155FBB}"/>
    <cellStyle name="Normal 45 2 3 3 2 3" xfId="14337" xr:uid="{8D2AEDA4-1A51-4249-A612-4F0A8D8FF3B8}"/>
    <cellStyle name="Normal 45 2 3 3 2 3 2" xfId="24380" xr:uid="{DA86FF36-BC53-49D9-8F5C-044C333359C2}"/>
    <cellStyle name="Normal 45 2 3 3 2 3 2 2" xfId="54694" xr:uid="{E2630D01-3925-4632-B54F-BDC116003789}"/>
    <cellStyle name="Normal 45 2 3 3 2 3 2 3" xfId="39469" xr:uid="{9396F9E8-2465-494A-A429-BEC3405EA7CC}"/>
    <cellStyle name="Normal 45 2 3 3 2 3 3" xfId="19361" xr:uid="{2C3BD38D-82A0-4DF6-9742-90D29D3F5895}"/>
    <cellStyle name="Normal 45 2 3 3 2 3 3 2" xfId="49677" xr:uid="{B08ACD8D-1197-4EC2-B7C8-74D9B50A0796}"/>
    <cellStyle name="Normal 45 2 3 3 2 3 3 3" xfId="34452" xr:uid="{2D337547-3512-439B-9E6E-E36D86A79B27}"/>
    <cellStyle name="Normal 45 2 3 3 2 3 4" xfId="44664" xr:uid="{29E45BD5-4CA2-4F51-AD71-F0B2B18BDC0E}"/>
    <cellStyle name="Normal 45 2 3 3 2 3 5" xfId="29439" xr:uid="{C077DF41-A903-4490-AD0D-0FEBA59DE40A}"/>
    <cellStyle name="Normal 45 2 3 3 2 4" xfId="21038" xr:uid="{834E1A02-954F-4940-A6ED-AE46F3C3ED4A}"/>
    <cellStyle name="Normal 45 2 3 3 2 4 2" xfId="51352" xr:uid="{7E8A2617-66ED-4D05-BE8C-C71B462A9FE9}"/>
    <cellStyle name="Normal 45 2 3 3 2 4 3" xfId="36127" xr:uid="{E1E75B73-2120-4DD3-828F-96ACDC1409F7}"/>
    <cellStyle name="Normal 45 2 3 3 2 5" xfId="16018" xr:uid="{0DCA542A-F7BB-4FA3-93F8-2C894F951B02}"/>
    <cellStyle name="Normal 45 2 3 3 2 5 2" xfId="46335" xr:uid="{CB7265B0-5EAB-4EB3-9828-7FFA495C960B}"/>
    <cellStyle name="Normal 45 2 3 3 2 5 3" xfId="31110" xr:uid="{37C303AF-11A5-4635-85E6-08D62442FD68}"/>
    <cellStyle name="Normal 45 2 3 3 2 6" xfId="41323" xr:uid="{58A8015B-AE82-46B7-AFCC-1FEF668B31EF}"/>
    <cellStyle name="Normal 45 2 3 3 2 7" xfId="26097" xr:uid="{044E228F-8627-4039-9A1A-56D2594B625D}"/>
    <cellStyle name="Normal 45 2 3 3 3" xfId="11820" xr:uid="{5BC65AE2-F37A-43A5-9702-8550B0314A57}"/>
    <cellStyle name="Normal 45 2 3 3 3 2" xfId="21873" xr:uid="{FF69904B-D8B6-4849-B617-0EAFA7E09355}"/>
    <cellStyle name="Normal 45 2 3 3 3 2 2" xfId="52187" xr:uid="{F3CD716E-A199-49FD-88E5-79FF1BFCBAE3}"/>
    <cellStyle name="Normal 45 2 3 3 3 2 3" xfId="36962" xr:uid="{BAB9D1A5-03E9-4C39-9E4A-828D51819490}"/>
    <cellStyle name="Normal 45 2 3 3 3 3" xfId="16854" xr:uid="{883F4E3C-959E-41D2-9EBC-F95CCC9C85DF}"/>
    <cellStyle name="Normal 45 2 3 3 3 3 2" xfId="47170" xr:uid="{7D4866A6-729E-4425-8DCF-CD21C2A1DFAE}"/>
    <cellStyle name="Normal 45 2 3 3 3 3 3" xfId="31945" xr:uid="{CD9F88F4-2B5A-4A43-9623-76E259F8C135}"/>
    <cellStyle name="Normal 45 2 3 3 3 4" xfId="42157" xr:uid="{67C8B13E-9C84-4217-AC5A-DC065224D670}"/>
    <cellStyle name="Normal 45 2 3 3 3 5" xfId="26932" xr:uid="{26880F39-C88F-4DBF-8A7D-75B073067D2C}"/>
    <cellStyle name="Normal 45 2 3 3 4" xfId="13501" xr:uid="{AD2A8B12-45D8-40B1-8C28-4AC55DDCA3FE}"/>
    <cellStyle name="Normal 45 2 3 3 4 2" xfId="23544" xr:uid="{96245447-3CBF-4308-97E5-6EB7FB0ADCCF}"/>
    <cellStyle name="Normal 45 2 3 3 4 2 2" xfId="53858" xr:uid="{3B737868-109C-4FC9-A20F-49477F7D3D3F}"/>
    <cellStyle name="Normal 45 2 3 3 4 2 3" xfId="38633" xr:uid="{76A64E90-4D39-4BF6-8BEA-6B0CF9C0B5FE}"/>
    <cellStyle name="Normal 45 2 3 3 4 3" xfId="18525" xr:uid="{8EC5C694-C5D4-4163-8A9F-52FFBEFA5EBF}"/>
    <cellStyle name="Normal 45 2 3 3 4 3 2" xfId="48841" xr:uid="{436D6F12-41BB-43F0-8590-FB32598D4CCA}"/>
    <cellStyle name="Normal 45 2 3 3 4 3 3" xfId="33616" xr:uid="{3C314405-09F0-4A42-8E3B-DB055E845072}"/>
    <cellStyle name="Normal 45 2 3 3 4 4" xfId="43828" xr:uid="{A75C7A87-79BD-4FAC-857E-B36FDDB85AF9}"/>
    <cellStyle name="Normal 45 2 3 3 4 5" xfId="28603" xr:uid="{78A208D8-F953-41D9-BC00-85161FDBE2AD}"/>
    <cellStyle name="Normal 45 2 3 3 5" xfId="20202" xr:uid="{61CF3D3B-4BD5-4D9D-8819-9F6D2138A32B}"/>
    <cellStyle name="Normal 45 2 3 3 5 2" xfId="50516" xr:uid="{F38B65F4-E092-46E3-8E97-3FA4C859E0CC}"/>
    <cellStyle name="Normal 45 2 3 3 5 3" xfId="35291" xr:uid="{32378B8A-DA24-423E-9CDE-5551361C3508}"/>
    <cellStyle name="Normal 45 2 3 3 6" xfId="15182" xr:uid="{373C54F1-65A4-4DBA-9E53-D813BCB0F8B1}"/>
    <cellStyle name="Normal 45 2 3 3 6 2" xfId="45499" xr:uid="{62773E5D-845B-4FFC-9A57-7BB07E188F33}"/>
    <cellStyle name="Normal 45 2 3 3 6 3" xfId="30274" xr:uid="{4B245D97-CE51-4873-9839-15E795913B30}"/>
    <cellStyle name="Normal 45 2 3 3 7" xfId="40487" xr:uid="{1558CCDD-B0D5-47C7-816B-06FBF4679A40}"/>
    <cellStyle name="Normal 45 2 3 3 8" xfId="25261" xr:uid="{2C321845-49D0-4B30-8340-C0472254B52F}"/>
    <cellStyle name="Normal 45 2 3 4" xfId="10552" xr:uid="{83AACAFB-6ADA-40B8-8486-2F9D068C1FAC}"/>
    <cellStyle name="Normal 45 2 3 4 2" xfId="12239" xr:uid="{D46EF421-B7EA-4169-89F1-651FCD608427}"/>
    <cellStyle name="Normal 45 2 3 4 2 2" xfId="22291" xr:uid="{1D51941B-C76F-41CF-9773-AC62A895A927}"/>
    <cellStyle name="Normal 45 2 3 4 2 2 2" xfId="52605" xr:uid="{6397E21B-622B-4196-8B55-9E3B99FF51AC}"/>
    <cellStyle name="Normal 45 2 3 4 2 2 3" xfId="37380" xr:uid="{BC5C898F-CABE-4E32-AEEB-2979C5B45587}"/>
    <cellStyle name="Normal 45 2 3 4 2 3" xfId="17272" xr:uid="{56896BC3-DF13-4E66-B424-7D4D5FF7A42D}"/>
    <cellStyle name="Normal 45 2 3 4 2 3 2" xfId="47588" xr:uid="{1E404B54-824E-4399-A443-AE36623843D3}"/>
    <cellStyle name="Normal 45 2 3 4 2 3 3" xfId="32363" xr:uid="{DF617225-4913-4CEC-99E6-21D33FB86BE6}"/>
    <cellStyle name="Normal 45 2 3 4 2 4" xfId="42575" xr:uid="{294A6BD9-30A7-437E-BC0A-C184D17FAF78}"/>
    <cellStyle name="Normal 45 2 3 4 2 5" xfId="27350" xr:uid="{1A7B0CF0-AED8-4214-BF43-16C7F6B1D7C2}"/>
    <cellStyle name="Normal 45 2 3 4 3" xfId="13919" xr:uid="{8CAF8503-1EC6-44EC-B755-A912E083960D}"/>
    <cellStyle name="Normal 45 2 3 4 3 2" xfId="23962" xr:uid="{D5B2F7A7-E832-41C5-91D5-BDE8CCE82C8D}"/>
    <cellStyle name="Normal 45 2 3 4 3 2 2" xfId="54276" xr:uid="{8519825B-DF9A-4B4E-939E-2409BB26EAF9}"/>
    <cellStyle name="Normal 45 2 3 4 3 2 3" xfId="39051" xr:uid="{51FE6450-421B-4250-AED8-BF5E3B902E6A}"/>
    <cellStyle name="Normal 45 2 3 4 3 3" xfId="18943" xr:uid="{746084AE-18DA-4AAB-B108-7585F9A16EA2}"/>
    <cellStyle name="Normal 45 2 3 4 3 3 2" xfId="49259" xr:uid="{1A0C3F87-C5CB-4477-8EDF-B4DF2334D00B}"/>
    <cellStyle name="Normal 45 2 3 4 3 3 3" xfId="34034" xr:uid="{6A9AEC10-2300-4CE9-9CC6-1D1FF9A32EB3}"/>
    <cellStyle name="Normal 45 2 3 4 3 4" xfId="44246" xr:uid="{E6C84855-EC4E-4B35-AB18-4BF119BB07D7}"/>
    <cellStyle name="Normal 45 2 3 4 3 5" xfId="29021" xr:uid="{45394DA9-1779-4AAC-823A-5CB48582D406}"/>
    <cellStyle name="Normal 45 2 3 4 4" xfId="20620" xr:uid="{B7E3F5B0-4746-42B3-937B-F9F1B74F21C3}"/>
    <cellStyle name="Normal 45 2 3 4 4 2" xfId="50934" xr:uid="{1D50741E-4C3C-4F8E-9966-13C8F941F080}"/>
    <cellStyle name="Normal 45 2 3 4 4 3" xfId="35709" xr:uid="{F78EA9B0-4CC7-40BD-8884-5E43BF9B39B4}"/>
    <cellStyle name="Normal 45 2 3 4 5" xfId="15600" xr:uid="{CF06A578-23E2-49A2-8004-EEA8A4791377}"/>
    <cellStyle name="Normal 45 2 3 4 5 2" xfId="45917" xr:uid="{460F3248-4C14-4CDC-AD25-52729808C267}"/>
    <cellStyle name="Normal 45 2 3 4 5 3" xfId="30692" xr:uid="{A5C7A8DB-FC82-4E7C-B759-D424C21F2AA3}"/>
    <cellStyle name="Normal 45 2 3 4 6" xfId="40905" xr:uid="{12DEA796-67A5-4648-A368-22CC2F85889F}"/>
    <cellStyle name="Normal 45 2 3 4 7" xfId="25679" xr:uid="{3CF6B484-DF87-486C-A67E-C8171734D41F}"/>
    <cellStyle name="Normal 45 2 3 5" xfId="11402" xr:uid="{85DB24B2-EB53-4681-9C91-71DBBA4FA2A3}"/>
    <cellStyle name="Normal 45 2 3 5 2" xfId="21455" xr:uid="{4E6321C4-1E66-417E-90AE-466938780DA9}"/>
    <cellStyle name="Normal 45 2 3 5 2 2" xfId="51769" xr:uid="{599427FA-3B93-4913-A3DD-A04B50AE472C}"/>
    <cellStyle name="Normal 45 2 3 5 2 3" xfId="36544" xr:uid="{2D405F05-82FB-4C4C-974B-1FE6C3679BD7}"/>
    <cellStyle name="Normal 45 2 3 5 3" xfId="16436" xr:uid="{F958EE90-6B32-4485-BBA9-AC03143D7D4F}"/>
    <cellStyle name="Normal 45 2 3 5 3 2" xfId="46752" xr:uid="{C812AF86-9946-4231-A865-C6F3E1E2F207}"/>
    <cellStyle name="Normal 45 2 3 5 3 3" xfId="31527" xr:uid="{E1EC6E26-7004-49D1-87F6-BEF74FBEFDED}"/>
    <cellStyle name="Normal 45 2 3 5 4" xfId="41739" xr:uid="{08A27052-6229-4A81-BE48-A6AE51110851}"/>
    <cellStyle name="Normal 45 2 3 5 5" xfId="26514" xr:uid="{97352ADE-C831-4DE8-8C7A-DA218DEC0EE1}"/>
    <cellStyle name="Normal 45 2 3 6" xfId="13083" xr:uid="{F903CB17-E036-47F2-B6EE-D610B6F5AFE7}"/>
    <cellStyle name="Normal 45 2 3 6 2" xfId="23126" xr:uid="{8EADFD5B-9295-4186-AE77-AADCED60001B}"/>
    <cellStyle name="Normal 45 2 3 6 2 2" xfId="53440" xr:uid="{49534647-14F9-4E6F-A9C8-7504BB5A74EC}"/>
    <cellStyle name="Normal 45 2 3 6 2 3" xfId="38215" xr:uid="{04DE3F43-8D1B-4D04-B807-40BB2A43C3CB}"/>
    <cellStyle name="Normal 45 2 3 6 3" xfId="18107" xr:uid="{8468AAC3-65CE-472F-A337-2F8605BB5921}"/>
    <cellStyle name="Normal 45 2 3 6 3 2" xfId="48423" xr:uid="{9B11464D-0084-4783-99F8-303DCCCE9CE7}"/>
    <cellStyle name="Normal 45 2 3 6 3 3" xfId="33198" xr:uid="{124EC581-F710-4E21-B8D3-1DF8742FCD24}"/>
    <cellStyle name="Normal 45 2 3 6 4" xfId="43410" xr:uid="{7D863087-67C7-450E-8F2C-63EEB0A4E70F}"/>
    <cellStyle name="Normal 45 2 3 6 5" xfId="28185" xr:uid="{D6590383-01E9-405E-8646-57DD4F721FC2}"/>
    <cellStyle name="Normal 45 2 3 7" xfId="19784" xr:uid="{E0E98F27-7A8F-4143-9FE6-B7EFF5E2396C}"/>
    <cellStyle name="Normal 45 2 3 7 2" xfId="50098" xr:uid="{8C105827-EF4B-4B89-ADC3-E5499F43ADAC}"/>
    <cellStyle name="Normal 45 2 3 7 3" xfId="34873" xr:uid="{0815D480-259B-4EF7-970B-EED8C1E92F49}"/>
    <cellStyle name="Normal 45 2 3 8" xfId="14764" xr:uid="{46A8F880-3092-4C13-BFFF-BDBE7A746357}"/>
    <cellStyle name="Normal 45 2 3 8 2" xfId="45081" xr:uid="{5F9F0EE3-5B68-45EA-8FF4-CB1E1B583B81}"/>
    <cellStyle name="Normal 45 2 3 8 3" xfId="29856" xr:uid="{89054C9B-54BB-4EC2-9BB6-7F7A7B6BE9AC}"/>
    <cellStyle name="Normal 45 2 3 9" xfId="40070" xr:uid="{1D71583F-342C-4F57-B205-FD4BF71D3534}"/>
    <cellStyle name="Normal 45 2 4" xfId="9815" xr:uid="{608DFDE2-F790-4ADD-A838-32A35FD641DC}"/>
    <cellStyle name="Normal 45 2 4 2" xfId="10236" xr:uid="{09D93744-5AA4-46F0-9FE6-5B3082143659}"/>
    <cellStyle name="Normal 45 2 4 2 2" xfId="11074" xr:uid="{84DF008D-BF92-4EC8-B3CC-BC68B925EEE0}"/>
    <cellStyle name="Normal 45 2 4 2 2 2" xfId="12761" xr:uid="{3BDD5F10-2946-421F-9B6D-845C8C8BAC6C}"/>
    <cellStyle name="Normal 45 2 4 2 2 2 2" xfId="22813" xr:uid="{897D0966-DD24-4A6F-86E6-FDA5B008BF23}"/>
    <cellStyle name="Normal 45 2 4 2 2 2 2 2" xfId="53127" xr:uid="{C44EFCB7-6F12-4D99-9254-54D9C45A85C7}"/>
    <cellStyle name="Normal 45 2 4 2 2 2 2 3" xfId="37902" xr:uid="{414D2709-A589-46B8-8A7A-31429845D25D}"/>
    <cellStyle name="Normal 45 2 4 2 2 2 3" xfId="17794" xr:uid="{84E4050C-0CF3-4DFC-8345-D15CB6D2F554}"/>
    <cellStyle name="Normal 45 2 4 2 2 2 3 2" xfId="48110" xr:uid="{EC055564-B04B-483D-87B3-9D06518EC5A0}"/>
    <cellStyle name="Normal 45 2 4 2 2 2 3 3" xfId="32885" xr:uid="{30CFCC90-074B-4C7D-8D10-E771C8C50BEE}"/>
    <cellStyle name="Normal 45 2 4 2 2 2 4" xfId="43097" xr:uid="{AE0C216A-B1EE-41AC-BA28-219F0AF45202}"/>
    <cellStyle name="Normal 45 2 4 2 2 2 5" xfId="27872" xr:uid="{6EDBD3AC-A0D4-4DEB-B6E6-C1DC8FD636CB}"/>
    <cellStyle name="Normal 45 2 4 2 2 3" xfId="14441" xr:uid="{6FC37DC7-C42E-43D6-B84E-2672FCA4B6EC}"/>
    <cellStyle name="Normal 45 2 4 2 2 3 2" xfId="24484" xr:uid="{C755E13C-A2BA-4E7E-BD67-AEA6C598932F}"/>
    <cellStyle name="Normal 45 2 4 2 2 3 2 2" xfId="54798" xr:uid="{3DF82B99-8854-4C78-A5C8-C0FB1754AC96}"/>
    <cellStyle name="Normal 45 2 4 2 2 3 2 3" xfId="39573" xr:uid="{8FF1D9CA-790B-407B-991A-B37461B231BE}"/>
    <cellStyle name="Normal 45 2 4 2 2 3 3" xfId="19465" xr:uid="{63B26BFD-C257-4296-9D79-97AC33D2F0F6}"/>
    <cellStyle name="Normal 45 2 4 2 2 3 3 2" xfId="49781" xr:uid="{398E9DB9-43B5-44AF-BCED-6FA7AC39D442}"/>
    <cellStyle name="Normal 45 2 4 2 2 3 3 3" xfId="34556" xr:uid="{0940F3A3-9E41-4B05-841C-D40161CC4FF3}"/>
    <cellStyle name="Normal 45 2 4 2 2 3 4" xfId="44768" xr:uid="{970569F9-6B67-455B-89DE-47E2A656576E}"/>
    <cellStyle name="Normal 45 2 4 2 2 3 5" xfId="29543" xr:uid="{4974B737-857F-4043-B768-B1AD69954B5A}"/>
    <cellStyle name="Normal 45 2 4 2 2 4" xfId="21142" xr:uid="{0EF68913-3013-4615-82D3-58394837E653}"/>
    <cellStyle name="Normal 45 2 4 2 2 4 2" xfId="51456" xr:uid="{F99D5874-92EC-416C-8C77-DC0123B3CB31}"/>
    <cellStyle name="Normal 45 2 4 2 2 4 3" xfId="36231" xr:uid="{92FAAB1F-BD22-4E53-808B-A0BBDEE2F81D}"/>
    <cellStyle name="Normal 45 2 4 2 2 5" xfId="16122" xr:uid="{BE1ABDD8-451A-46B7-8E71-8220CADF2858}"/>
    <cellStyle name="Normal 45 2 4 2 2 5 2" xfId="46439" xr:uid="{64570749-1694-447A-BDE4-71C4C41F4AB1}"/>
    <cellStyle name="Normal 45 2 4 2 2 5 3" xfId="31214" xr:uid="{BE33964E-1C3E-45F2-8130-655973001BE1}"/>
    <cellStyle name="Normal 45 2 4 2 2 6" xfId="41427" xr:uid="{00CF9549-7EA8-4056-89DD-2D305B11CB1F}"/>
    <cellStyle name="Normal 45 2 4 2 2 7" xfId="26201" xr:uid="{75631F31-6BDC-4AF2-8DEC-CD2FBDC3A298}"/>
    <cellStyle name="Normal 45 2 4 2 3" xfId="11924" xr:uid="{E1514578-7283-4C1D-AD3A-EA43D71DEFDF}"/>
    <cellStyle name="Normal 45 2 4 2 3 2" xfId="21977" xr:uid="{7F78DDF2-E8D8-4CD8-80E8-733430FAF4C8}"/>
    <cellStyle name="Normal 45 2 4 2 3 2 2" xfId="52291" xr:uid="{336D4969-7615-4023-94DF-87A426EEE417}"/>
    <cellStyle name="Normal 45 2 4 2 3 2 3" xfId="37066" xr:uid="{37904EBC-EBCD-4538-882A-0E16F0857C06}"/>
    <cellStyle name="Normal 45 2 4 2 3 3" xfId="16958" xr:uid="{81C852AF-765B-4791-9043-2868AE59BCE8}"/>
    <cellStyle name="Normal 45 2 4 2 3 3 2" xfId="47274" xr:uid="{9B47F4B7-22E9-4BED-B126-85BCB6AB5494}"/>
    <cellStyle name="Normal 45 2 4 2 3 3 3" xfId="32049" xr:uid="{CFAB3E22-1EA7-4AD5-B77B-6E9DAB8BB129}"/>
    <cellStyle name="Normal 45 2 4 2 3 4" xfId="42261" xr:uid="{8862FC36-CA21-462F-81F1-A8E1369D00C1}"/>
    <cellStyle name="Normal 45 2 4 2 3 5" xfId="27036" xr:uid="{F2BCB1F8-624A-4E0A-A922-24D0FD9C6D5F}"/>
    <cellStyle name="Normal 45 2 4 2 4" xfId="13605" xr:uid="{46D03622-0ED8-4B26-A144-4B1A779BCA89}"/>
    <cellStyle name="Normal 45 2 4 2 4 2" xfId="23648" xr:uid="{AE72F09A-5B57-4E6B-9624-E6B5532036FD}"/>
    <cellStyle name="Normal 45 2 4 2 4 2 2" xfId="53962" xr:uid="{22178A68-B206-4B8D-B64C-85566C5B8284}"/>
    <cellStyle name="Normal 45 2 4 2 4 2 3" xfId="38737" xr:uid="{E080EAD2-1E7D-4D6B-BBAD-C6578D54DE6F}"/>
    <cellStyle name="Normal 45 2 4 2 4 3" xfId="18629" xr:uid="{EB88766F-61F9-4920-BFE5-76FFFC824047}"/>
    <cellStyle name="Normal 45 2 4 2 4 3 2" xfId="48945" xr:uid="{FA1D7006-75CC-4347-ABED-E3BBD9E73DAC}"/>
    <cellStyle name="Normal 45 2 4 2 4 3 3" xfId="33720" xr:uid="{06FC4A64-4A20-46EF-80A9-57E35E65BDEF}"/>
    <cellStyle name="Normal 45 2 4 2 4 4" xfId="43932" xr:uid="{BB9484D0-815D-4CAB-B452-BB8BC4C3AE52}"/>
    <cellStyle name="Normal 45 2 4 2 4 5" xfId="28707" xr:uid="{F1178849-C711-41F8-8B1F-18FC3984B512}"/>
    <cellStyle name="Normal 45 2 4 2 5" xfId="20306" xr:uid="{AF4A92D3-0BD0-472A-957D-1E96C546A494}"/>
    <cellStyle name="Normal 45 2 4 2 5 2" xfId="50620" xr:uid="{025739B7-1BE0-4385-BB49-D7D1168354D7}"/>
    <cellStyle name="Normal 45 2 4 2 5 3" xfId="35395" xr:uid="{5AC2D953-ECD7-464B-A74B-14A7A9504664}"/>
    <cellStyle name="Normal 45 2 4 2 6" xfId="15286" xr:uid="{FE6E9128-3817-4C58-BC93-CAD43B84D7DC}"/>
    <cellStyle name="Normal 45 2 4 2 6 2" xfId="45603" xr:uid="{40AE51AE-3B71-44DC-8DF6-DB22814CC771}"/>
    <cellStyle name="Normal 45 2 4 2 6 3" xfId="30378" xr:uid="{81677C6C-4B2A-45EC-B2AB-792E0FFD4CCC}"/>
    <cellStyle name="Normal 45 2 4 2 7" xfId="40591" xr:uid="{CE2EBA79-F6A3-4E4A-A0EB-968C826F285F}"/>
    <cellStyle name="Normal 45 2 4 2 8" xfId="25365" xr:uid="{29780F70-49FC-4E29-A971-3F93E691536B}"/>
    <cellStyle name="Normal 45 2 4 3" xfId="10656" xr:uid="{FFFB89E0-2D44-4B79-BD01-46EEC00ACA19}"/>
    <cellStyle name="Normal 45 2 4 3 2" xfId="12343" xr:uid="{1A37BEF3-0851-46C2-BCFD-FDAD270EB966}"/>
    <cellStyle name="Normal 45 2 4 3 2 2" xfId="22395" xr:uid="{C5A29817-B246-4743-8A48-1BEEA0514DA5}"/>
    <cellStyle name="Normal 45 2 4 3 2 2 2" xfId="52709" xr:uid="{1290D4E0-83A3-457C-9072-D3B24818EC7F}"/>
    <cellStyle name="Normal 45 2 4 3 2 2 3" xfId="37484" xr:uid="{EEA21129-DC3F-40F8-B711-2DEBBAA9DF0D}"/>
    <cellStyle name="Normal 45 2 4 3 2 3" xfId="17376" xr:uid="{6EE26DB5-5E51-4314-AF50-D5E12E48E6A5}"/>
    <cellStyle name="Normal 45 2 4 3 2 3 2" xfId="47692" xr:uid="{2A0495DD-8093-40A7-A327-97D55011F8AC}"/>
    <cellStyle name="Normal 45 2 4 3 2 3 3" xfId="32467" xr:uid="{BFD13EC4-FD2C-4071-80E5-330FD088E7B2}"/>
    <cellStyle name="Normal 45 2 4 3 2 4" xfId="42679" xr:uid="{15E7F6A2-DBDA-45A2-AFCB-F28626F5A620}"/>
    <cellStyle name="Normal 45 2 4 3 2 5" xfId="27454" xr:uid="{357B6B7A-91D8-4898-B31F-CC9F9CB9B3BF}"/>
    <cellStyle name="Normal 45 2 4 3 3" xfId="14023" xr:uid="{C6DB5D44-E696-4020-8BA5-739BE2F6BE05}"/>
    <cellStyle name="Normal 45 2 4 3 3 2" xfId="24066" xr:uid="{5036B150-19B2-46AC-896D-35CEC97DE9C6}"/>
    <cellStyle name="Normal 45 2 4 3 3 2 2" xfId="54380" xr:uid="{53936A45-DECD-4A10-8BC0-66FC5B04A118}"/>
    <cellStyle name="Normal 45 2 4 3 3 2 3" xfId="39155" xr:uid="{2ECA14F5-5436-45AA-B048-A7B0EBC1C214}"/>
    <cellStyle name="Normal 45 2 4 3 3 3" xfId="19047" xr:uid="{8B41A3A0-994D-48A5-BDC1-EDBC3E548E25}"/>
    <cellStyle name="Normal 45 2 4 3 3 3 2" xfId="49363" xr:uid="{664C7FE6-148A-4C07-9132-DACEEA4B0CEB}"/>
    <cellStyle name="Normal 45 2 4 3 3 3 3" xfId="34138" xr:uid="{A0C11690-CC59-46BB-9763-715D19EE9E0E}"/>
    <cellStyle name="Normal 45 2 4 3 3 4" xfId="44350" xr:uid="{57EAC5D7-542A-4B81-8A33-BB88AFCC2CB3}"/>
    <cellStyle name="Normal 45 2 4 3 3 5" xfId="29125" xr:uid="{FADA5CC4-6357-499F-A01E-B834D460BE68}"/>
    <cellStyle name="Normal 45 2 4 3 4" xfId="20724" xr:uid="{82C188B3-25CF-43B4-B53D-80E0E4CFCA85}"/>
    <cellStyle name="Normal 45 2 4 3 4 2" xfId="51038" xr:uid="{7B509FFF-6B53-44B0-BA69-0E4A69485F74}"/>
    <cellStyle name="Normal 45 2 4 3 4 3" xfId="35813" xr:uid="{59C0B311-E7E2-4AB2-9606-EE9A3EA4BF74}"/>
    <cellStyle name="Normal 45 2 4 3 5" xfId="15704" xr:uid="{D34D9B92-DE7C-4C04-A3BA-2ADBA5998C72}"/>
    <cellStyle name="Normal 45 2 4 3 5 2" xfId="46021" xr:uid="{85B5B84D-A85F-4D0D-AA96-4111D230646C}"/>
    <cellStyle name="Normal 45 2 4 3 5 3" xfId="30796" xr:uid="{78BB8532-A8B6-43C7-B470-C5002C6A6505}"/>
    <cellStyle name="Normal 45 2 4 3 6" xfId="41009" xr:uid="{6D992318-ABFF-499D-9081-F423B539E2E0}"/>
    <cellStyle name="Normal 45 2 4 3 7" xfId="25783" xr:uid="{17BE8CBB-330C-4488-BE07-A25F4C8E950A}"/>
    <cellStyle name="Normal 45 2 4 4" xfId="11506" xr:uid="{33E177E5-359B-45A4-8239-7562372C46E3}"/>
    <cellStyle name="Normal 45 2 4 4 2" xfId="21559" xr:uid="{9B2FF1EB-9029-4205-BA75-6BDF1C391C91}"/>
    <cellStyle name="Normal 45 2 4 4 2 2" xfId="51873" xr:uid="{BCD5C01B-4C34-477D-9797-4487119637B0}"/>
    <cellStyle name="Normal 45 2 4 4 2 3" xfId="36648" xr:uid="{AEA56DA8-C1DA-473C-8459-3871208D0040}"/>
    <cellStyle name="Normal 45 2 4 4 3" xfId="16540" xr:uid="{67DDA30A-9FDA-40C6-A8A3-896BF98C8F80}"/>
    <cellStyle name="Normal 45 2 4 4 3 2" xfId="46856" xr:uid="{53379B5C-46C9-4104-A2EA-61493836ED34}"/>
    <cellStyle name="Normal 45 2 4 4 3 3" xfId="31631" xr:uid="{1A5744E6-1DFF-4000-81CB-3CC333346158}"/>
    <cellStyle name="Normal 45 2 4 4 4" xfId="41843" xr:uid="{44716919-D0A3-47FF-B9B1-E62865D70A24}"/>
    <cellStyle name="Normal 45 2 4 4 5" xfId="26618" xr:uid="{946C36AA-0F8D-426B-A341-672D5AB2F887}"/>
    <cellStyle name="Normal 45 2 4 5" xfId="13187" xr:uid="{45FF2FEA-FD92-4B82-9CBE-2C1E110BF292}"/>
    <cellStyle name="Normal 45 2 4 5 2" xfId="23230" xr:uid="{8E5B9525-A915-4DAC-AC30-58A3AC2F2DB7}"/>
    <cellStyle name="Normal 45 2 4 5 2 2" xfId="53544" xr:uid="{007ED0EF-E34C-4263-9695-43235F07012F}"/>
    <cellStyle name="Normal 45 2 4 5 2 3" xfId="38319" xr:uid="{4D1A25BB-8158-42C2-993E-5A34EBB1B19E}"/>
    <cellStyle name="Normal 45 2 4 5 3" xfId="18211" xr:uid="{4AD9529E-6FB2-43B8-AD10-2D646F9D2924}"/>
    <cellStyle name="Normal 45 2 4 5 3 2" xfId="48527" xr:uid="{961EA1B0-798C-4FF4-861C-9048820636C6}"/>
    <cellStyle name="Normal 45 2 4 5 3 3" xfId="33302" xr:uid="{5BC2B2A6-FA5D-4DE1-9F33-D56D5C5201BF}"/>
    <cellStyle name="Normal 45 2 4 5 4" xfId="43514" xr:uid="{FB09A266-BC8D-4653-B2E3-B957A6215ED1}"/>
    <cellStyle name="Normal 45 2 4 5 5" xfId="28289" xr:uid="{1A468637-DABD-4DE0-A77F-47311B0FEEB0}"/>
    <cellStyle name="Normal 45 2 4 6" xfId="19888" xr:uid="{AB15302A-6D1C-4676-97F9-6824B7E17356}"/>
    <cellStyle name="Normal 45 2 4 6 2" xfId="50202" xr:uid="{A03D7084-1362-4C64-9C1F-D1D69B7F4180}"/>
    <cellStyle name="Normal 45 2 4 6 3" xfId="34977" xr:uid="{FA41C54C-73D3-46AF-87DD-E3E450805B57}"/>
    <cellStyle name="Normal 45 2 4 7" xfId="14868" xr:uid="{10E88033-C2CA-44D9-A11C-6F2C1CE55AE4}"/>
    <cellStyle name="Normal 45 2 4 7 2" xfId="45185" xr:uid="{031177B0-E4E6-40DC-B106-5761C88650B1}"/>
    <cellStyle name="Normal 45 2 4 7 3" xfId="29960" xr:uid="{F99554F9-0895-4109-8CAD-3C5F6DAEE8CF}"/>
    <cellStyle name="Normal 45 2 4 8" xfId="40173" xr:uid="{7809E62F-F43B-4913-84B4-243B8C25B963}"/>
    <cellStyle name="Normal 45 2 4 9" xfId="24947" xr:uid="{6D17D954-559B-436A-A9D3-09F14A316130}"/>
    <cellStyle name="Normal 45 2 5" xfId="10027" xr:uid="{69643851-A9EF-4BAA-89B0-19B5AC0E0B04}"/>
    <cellStyle name="Normal 45 2 5 2" xfId="10866" xr:uid="{48C223AB-1A7C-4C2C-BAF7-D3ACF01EABF7}"/>
    <cellStyle name="Normal 45 2 5 2 2" xfId="12553" xr:uid="{9CA3548E-5ED7-42B8-BFF3-821B818B8C87}"/>
    <cellStyle name="Normal 45 2 5 2 2 2" xfId="22605" xr:uid="{D9C21CC8-CEDE-40B5-ABAA-35C567DA26AE}"/>
    <cellStyle name="Normal 45 2 5 2 2 2 2" xfId="52919" xr:uid="{84149150-C8D7-4CDB-88A1-DADC04AF23AE}"/>
    <cellStyle name="Normal 45 2 5 2 2 2 3" xfId="37694" xr:uid="{0739E863-89BD-4D24-A41F-548C80110BAF}"/>
    <cellStyle name="Normal 45 2 5 2 2 3" xfId="17586" xr:uid="{9F9761B5-0AFF-422B-AF5B-2AE01A4AA9EF}"/>
    <cellStyle name="Normal 45 2 5 2 2 3 2" xfId="47902" xr:uid="{349E05B3-685A-435C-BC18-7EBDB2CDAF74}"/>
    <cellStyle name="Normal 45 2 5 2 2 3 3" xfId="32677" xr:uid="{9A2AF74F-D478-4FBF-A674-77BEC05399CB}"/>
    <cellStyle name="Normal 45 2 5 2 2 4" xfId="42889" xr:uid="{A757A2CF-C4AA-4037-9FE4-657BEC986344}"/>
    <cellStyle name="Normal 45 2 5 2 2 5" xfId="27664" xr:uid="{A2032CBA-B168-40DE-87F5-220F4F9D2D9C}"/>
    <cellStyle name="Normal 45 2 5 2 3" xfId="14233" xr:uid="{107332D9-95FA-4F3F-81C3-C92C43E8F035}"/>
    <cellStyle name="Normal 45 2 5 2 3 2" xfId="24276" xr:uid="{CB5E2C43-A936-429D-B549-54A3BC525496}"/>
    <cellStyle name="Normal 45 2 5 2 3 2 2" xfId="54590" xr:uid="{FDFF97D6-811B-4901-9B64-E8828126B968}"/>
    <cellStyle name="Normal 45 2 5 2 3 2 3" xfId="39365" xr:uid="{7217BDA3-1C49-4CA0-9B84-683855764F22}"/>
    <cellStyle name="Normal 45 2 5 2 3 3" xfId="19257" xr:uid="{B8885EEB-9D8C-4ACC-BBBA-ED22AA9979DF}"/>
    <cellStyle name="Normal 45 2 5 2 3 3 2" xfId="49573" xr:uid="{810C1132-1385-482C-8763-26B1D1CCE212}"/>
    <cellStyle name="Normal 45 2 5 2 3 3 3" xfId="34348" xr:uid="{6B8C5756-7C55-49BD-BBEC-A6C8013A265B}"/>
    <cellStyle name="Normal 45 2 5 2 3 4" xfId="44560" xr:uid="{C247D6C3-1175-426C-BE35-8E87F7D4CAF1}"/>
    <cellStyle name="Normal 45 2 5 2 3 5" xfId="29335" xr:uid="{13315145-258B-46F6-9834-8D0972DB4BD7}"/>
    <cellStyle name="Normal 45 2 5 2 4" xfId="20934" xr:uid="{FEED2933-CB4C-4C46-9CD8-A7B8B175556F}"/>
    <cellStyle name="Normal 45 2 5 2 4 2" xfId="51248" xr:uid="{1FB2E0E2-917C-4DC2-8F2A-3F7BCAC400C1}"/>
    <cellStyle name="Normal 45 2 5 2 4 3" xfId="36023" xr:uid="{0003F599-6E4F-433D-96B1-6FCC3C2FAB81}"/>
    <cellStyle name="Normal 45 2 5 2 5" xfId="15914" xr:uid="{DF8CF42D-5C85-4388-B889-4253AF302356}"/>
    <cellStyle name="Normal 45 2 5 2 5 2" xfId="46231" xr:uid="{A7F6882D-9B0F-4416-915F-4C5DF4E1AAE8}"/>
    <cellStyle name="Normal 45 2 5 2 5 3" xfId="31006" xr:uid="{C6A7698C-9BFB-4F82-AC46-9CB3DE29AF21}"/>
    <cellStyle name="Normal 45 2 5 2 6" xfId="41219" xr:uid="{405ED356-4842-4E64-866C-CB84AF30B0E1}"/>
    <cellStyle name="Normal 45 2 5 2 7" xfId="25993" xr:uid="{97184568-1911-4147-8760-FBC5C0786B99}"/>
    <cellStyle name="Normal 45 2 5 3" xfId="11716" xr:uid="{E6BB436C-2046-4B13-8D7E-5624CAEC4086}"/>
    <cellStyle name="Normal 45 2 5 3 2" xfId="21769" xr:uid="{DC604EAC-7735-448B-BAD2-C530B800CDAF}"/>
    <cellStyle name="Normal 45 2 5 3 2 2" xfId="52083" xr:uid="{3C5D3D06-5B17-43E2-9A71-2299F9D7E640}"/>
    <cellStyle name="Normal 45 2 5 3 2 3" xfId="36858" xr:uid="{15CA8FBB-E26B-4BF2-BFD0-2591708E4B3A}"/>
    <cellStyle name="Normal 45 2 5 3 3" xfId="16750" xr:uid="{8651DA34-0035-420E-89F8-C2B4DEFA2886}"/>
    <cellStyle name="Normal 45 2 5 3 3 2" xfId="47066" xr:uid="{F5B87F8C-F51F-4949-B510-C5B4B364ABA2}"/>
    <cellStyle name="Normal 45 2 5 3 3 3" xfId="31841" xr:uid="{1917F6D2-6814-4633-9646-6A82B0056925}"/>
    <cellStyle name="Normal 45 2 5 3 4" xfId="42053" xr:uid="{0D9F6126-4D77-445A-BFF6-828CD47A7D63}"/>
    <cellStyle name="Normal 45 2 5 3 5" xfId="26828" xr:uid="{0E7AA2D5-8D93-4DA5-A1B6-C1084FDCA956}"/>
    <cellStyle name="Normal 45 2 5 4" xfId="13397" xr:uid="{CEFC715A-7F8E-4FF1-8AC6-6C7F4F1CE3DA}"/>
    <cellStyle name="Normal 45 2 5 4 2" xfId="23440" xr:uid="{8F53539D-A90A-4A38-B6BA-BFF41FD0109D}"/>
    <cellStyle name="Normal 45 2 5 4 2 2" xfId="53754" xr:uid="{ACB21DDB-9D1C-43F2-944D-5C7E6BD94D8E}"/>
    <cellStyle name="Normal 45 2 5 4 2 3" xfId="38529" xr:uid="{6B5356A7-F0E0-4A6D-BCEF-9BFD7F6FA94E}"/>
    <cellStyle name="Normal 45 2 5 4 3" xfId="18421" xr:uid="{923669D8-0AA9-4435-8B88-FB8CE6C87E0E}"/>
    <cellStyle name="Normal 45 2 5 4 3 2" xfId="48737" xr:uid="{4C973682-2567-4990-97FE-5A106F1F904C}"/>
    <cellStyle name="Normal 45 2 5 4 3 3" xfId="33512" xr:uid="{F509DEBA-F918-459A-A87E-D40F81C3A39F}"/>
    <cellStyle name="Normal 45 2 5 4 4" xfId="43724" xr:uid="{010A0D96-D8FB-45C9-9316-CA1B5143F847}"/>
    <cellStyle name="Normal 45 2 5 4 5" xfId="28499" xr:uid="{3FDA4243-B649-4321-A753-EC6A4ED52ED9}"/>
    <cellStyle name="Normal 45 2 5 5" xfId="20098" xr:uid="{EE77FAEF-69E8-4DD7-A98F-FD3026E9C491}"/>
    <cellStyle name="Normal 45 2 5 5 2" xfId="50412" xr:uid="{138BCFCA-473F-4CB8-8722-11FD24FAA6EE}"/>
    <cellStyle name="Normal 45 2 5 5 3" xfId="35187" xr:uid="{A62D451A-5E74-42A7-A800-B634E9DE6D0D}"/>
    <cellStyle name="Normal 45 2 5 6" xfId="15078" xr:uid="{EC22E501-380D-48FC-BA51-EC9158626319}"/>
    <cellStyle name="Normal 45 2 5 6 2" xfId="45395" xr:uid="{B624B258-84A9-4F63-B44A-747FC41CB1F7}"/>
    <cellStyle name="Normal 45 2 5 6 3" xfId="30170" xr:uid="{3D792077-1035-43F4-8542-4C6AD40D11FE}"/>
    <cellStyle name="Normal 45 2 5 7" xfId="40383" xr:uid="{225D7DE4-58BF-49C9-92A7-6CA0559C1375}"/>
    <cellStyle name="Normal 45 2 5 8" xfId="25157" xr:uid="{DB1FFE76-1548-4F22-AD02-E1E8DCD3A3B8}"/>
    <cellStyle name="Normal 45 2 6" xfId="10447" xr:uid="{1013C2FB-9103-4921-96AD-AEBF0C35CD70}"/>
    <cellStyle name="Normal 45 2 6 2" xfId="12135" xr:uid="{F167B330-2747-4CCD-99FA-243F41B85EAD}"/>
    <cellStyle name="Normal 45 2 6 2 2" xfId="22187" xr:uid="{833D8734-100B-448E-A1F5-F9F36D77A1EE}"/>
    <cellStyle name="Normal 45 2 6 2 2 2" xfId="52501" xr:uid="{CBE3EDDD-74AB-4763-A6FE-061FEA7EAB17}"/>
    <cellStyle name="Normal 45 2 6 2 2 3" xfId="37276" xr:uid="{3068E1BE-4335-4B5E-8B94-681435300803}"/>
    <cellStyle name="Normal 45 2 6 2 3" xfId="17168" xr:uid="{60205CCC-A52D-4687-9E0C-8174143CC270}"/>
    <cellStyle name="Normal 45 2 6 2 3 2" xfId="47484" xr:uid="{4475CB72-A8AC-4BA1-A8E3-B69A982512BC}"/>
    <cellStyle name="Normal 45 2 6 2 3 3" xfId="32259" xr:uid="{A484FB0B-4427-42F8-8C37-04500ED496CB}"/>
    <cellStyle name="Normal 45 2 6 2 4" xfId="42471" xr:uid="{06087F8D-D6B4-4A55-B3F1-4983FE8B2C8A}"/>
    <cellStyle name="Normal 45 2 6 2 5" xfId="27246" xr:uid="{F82DD3B6-A758-4427-8A09-9C06A9FF6807}"/>
    <cellStyle name="Normal 45 2 6 3" xfId="13815" xr:uid="{4182C021-58B4-46FB-907A-BEAD9D6F1C6C}"/>
    <cellStyle name="Normal 45 2 6 3 2" xfId="23858" xr:uid="{5559B46D-663D-41D6-924E-5112740CBD0F}"/>
    <cellStyle name="Normal 45 2 6 3 2 2" xfId="54172" xr:uid="{4D4872A9-6177-4A5E-8CF6-0209A585492F}"/>
    <cellStyle name="Normal 45 2 6 3 2 3" xfId="38947" xr:uid="{CA19D3F7-32D4-496C-ACF3-D7283810C153}"/>
    <cellStyle name="Normal 45 2 6 3 3" xfId="18839" xr:uid="{40CDF344-B215-42A2-AAA9-8ED71B9E38A2}"/>
    <cellStyle name="Normal 45 2 6 3 3 2" xfId="49155" xr:uid="{7DB311B9-07FC-48C0-8CF9-38AD7AA8BCD3}"/>
    <cellStyle name="Normal 45 2 6 3 3 3" xfId="33930" xr:uid="{0A5C73B2-011E-4757-8791-E6E8B4208EB3}"/>
    <cellStyle name="Normal 45 2 6 3 4" xfId="44142" xr:uid="{87D0614A-7B26-45C6-BECD-A0909485076E}"/>
    <cellStyle name="Normal 45 2 6 3 5" xfId="28917" xr:uid="{5DBDD353-6E3B-4480-AD74-B202160A617A}"/>
    <cellStyle name="Normal 45 2 6 4" xfId="20516" xr:uid="{CDBE4829-CD1A-4746-90F8-55F9F1229113}"/>
    <cellStyle name="Normal 45 2 6 4 2" xfId="50830" xr:uid="{DFF0B992-C2C8-4ADA-82FB-F4C846D0C630}"/>
    <cellStyle name="Normal 45 2 6 4 3" xfId="35605" xr:uid="{8EE6F2AA-489A-4028-AE02-14921A5A01AC}"/>
    <cellStyle name="Normal 45 2 6 5" xfId="15496" xr:uid="{24531983-504D-4789-AA95-A1DF3DFFD294}"/>
    <cellStyle name="Normal 45 2 6 5 2" xfId="45813" xr:uid="{4BF9E3E8-FD9B-43CC-9DD9-9894635BFB1B}"/>
    <cellStyle name="Normal 45 2 6 5 3" xfId="30588" xr:uid="{C1E416E6-2700-416F-A20D-68E4FCAAFAFD}"/>
    <cellStyle name="Normal 45 2 6 6" xfId="40801" xr:uid="{496D27B8-6554-4F68-94F9-B9D9B96F104B}"/>
    <cellStyle name="Normal 45 2 6 7" xfId="25575" xr:uid="{EECDB84B-9BFD-4BBD-93D8-23ECCFADA60F}"/>
    <cellStyle name="Normal 45 2 7" xfId="11295" xr:uid="{7849B3DE-95EF-425F-A4C1-A785884C327E}"/>
    <cellStyle name="Normal 45 2 7 2" xfId="21351" xr:uid="{7FCB5F5E-C68B-4D0C-9DB4-D947D6A1D089}"/>
    <cellStyle name="Normal 45 2 7 2 2" xfId="51665" xr:uid="{1E588064-95ED-4C82-B360-6EEF53D5FBEC}"/>
    <cellStyle name="Normal 45 2 7 2 3" xfId="36440" xr:uid="{6C9747A1-2496-4B3B-A68F-D0E54A31BFC3}"/>
    <cellStyle name="Normal 45 2 7 3" xfId="16332" xr:uid="{7AB74793-A8BB-4670-9B57-5E84223EAB6B}"/>
    <cellStyle name="Normal 45 2 7 3 2" xfId="46648" xr:uid="{BA839F5C-296D-4009-BC33-A565887D93CB}"/>
    <cellStyle name="Normal 45 2 7 3 3" xfId="31423" xr:uid="{19BB3C03-7F5A-4728-A7E7-0CFDD8165A1D}"/>
    <cellStyle name="Normal 45 2 7 4" xfId="41635" xr:uid="{EFBBECC9-5EC9-4871-909E-62B2C62DB236}"/>
    <cellStyle name="Normal 45 2 7 5" xfId="26410" xr:uid="{7DA6DE4A-2C84-4AA9-83C1-8BB0381CED53}"/>
    <cellStyle name="Normal 45 2 8" xfId="12977" xr:uid="{E71741C8-0732-4C09-BAB0-02460F78EA49}"/>
    <cellStyle name="Normal 45 2 8 2" xfId="23022" xr:uid="{F6039209-5EE3-43F1-A35B-313F61B68EBE}"/>
    <cellStyle name="Normal 45 2 8 2 2" xfId="53336" xr:uid="{718A9B5F-11B5-4AFC-A0D2-C90B231AA6B4}"/>
    <cellStyle name="Normal 45 2 8 2 3" xfId="38111" xr:uid="{6DE37498-4077-4235-90F2-10E0E10FE176}"/>
    <cellStyle name="Normal 45 2 8 3" xfId="18003" xr:uid="{CE1C3038-B827-4ABA-9BBB-6EE76C0D3FA8}"/>
    <cellStyle name="Normal 45 2 8 3 2" xfId="48319" xr:uid="{EC4EF4E0-D0BE-4795-9421-14AECFC1A7E4}"/>
    <cellStyle name="Normal 45 2 8 3 3" xfId="33094" xr:uid="{EBCA5DB3-13A2-499F-BFD0-11B09BA16184}"/>
    <cellStyle name="Normal 45 2 8 4" xfId="43306" xr:uid="{6E077319-28C1-4D85-9813-339AD1165C1F}"/>
    <cellStyle name="Normal 45 2 8 5" xfId="28081" xr:uid="{98762077-A497-416F-B5A1-ABB55DA7470E}"/>
    <cellStyle name="Normal 45 2 9" xfId="19679" xr:uid="{96B5B6EA-19A6-49C9-B624-8A52B38F6E7B}"/>
    <cellStyle name="Normal 45 2 9 2" xfId="49994" xr:uid="{A3760A79-8D9F-4DBE-9D88-18C3D7887790}"/>
    <cellStyle name="Normal 45 2 9 3" xfId="34769" xr:uid="{9C396C17-5993-4477-BB5C-6F50BCF82B14}"/>
    <cellStyle name="Normal 45 3" xfId="8773" xr:uid="{EC561392-52C4-46AB-BB0C-267F23483A22}"/>
    <cellStyle name="Normal 46" xfId="4752" xr:uid="{D5CD224A-0784-434B-84B8-277305BF8044}"/>
    <cellStyle name="Normal 46 2" xfId="9375" xr:uid="{38FD3B4A-3C1E-4FB3-B996-62B368355A03}"/>
    <cellStyle name="Normal 46 2 10" xfId="14660" xr:uid="{EA88496B-4467-4686-8640-B5C0E43B6420}"/>
    <cellStyle name="Normal 46 2 10 2" xfId="44978" xr:uid="{CBAB3938-6468-44E6-AA07-E7AD67F3BCD5}"/>
    <cellStyle name="Normal 46 2 10 3" xfId="29753" xr:uid="{5D584CBD-029C-417D-BF48-B2DF78A6F0CE}"/>
    <cellStyle name="Normal 46 2 11" xfId="39969" xr:uid="{9BD00C11-B06D-42FF-96B2-86A3A414C1C1}"/>
    <cellStyle name="Normal 46 2 12" xfId="24738" xr:uid="{FAF682EB-9B81-4588-94C3-2B878361067E}"/>
    <cellStyle name="Normal 46 2 2" xfId="9652" xr:uid="{A0B9726C-4A8C-448D-9D49-403B937E1715}"/>
    <cellStyle name="Normal 46 2 2 10" xfId="40021" xr:uid="{C5376431-7C49-4404-9A86-D4ACDA7E4A40}"/>
    <cellStyle name="Normal 46 2 2 11" xfId="24792" xr:uid="{D762833C-19FB-473F-A23F-039FBAF71466}"/>
    <cellStyle name="Normal 46 2 2 2" xfId="9759" xr:uid="{6DD009D0-2BEC-418E-A061-58D0997920FA}"/>
    <cellStyle name="Normal 46 2 2 2 10" xfId="24896" xr:uid="{C7819BD7-AACC-4ED9-82F9-EBA0123E3B3E}"/>
    <cellStyle name="Normal 46 2 2 2 2" xfId="9973" xr:uid="{C15444B2-0ECB-454E-9F1B-F2C9D5202D56}"/>
    <cellStyle name="Normal 46 2 2 2 2 2" xfId="10393" xr:uid="{C706913C-D1A0-448D-A7D0-252963F3D1EE}"/>
    <cellStyle name="Normal 46 2 2 2 2 2 2" xfId="11231" xr:uid="{5795BDAA-2528-4091-9727-3624AD5CD6FF}"/>
    <cellStyle name="Normal 46 2 2 2 2 2 2 2" xfId="12918" xr:uid="{9B5DEE29-26AF-43C2-8909-F6EDE6CA4FF7}"/>
    <cellStyle name="Normal 46 2 2 2 2 2 2 2 2" xfId="22970" xr:uid="{5696F1C4-FDE3-403A-A24E-5B95E8F068F0}"/>
    <cellStyle name="Normal 46 2 2 2 2 2 2 2 2 2" xfId="53284" xr:uid="{1098B659-D8F5-4928-A6BB-FBD37E2BFFA2}"/>
    <cellStyle name="Normal 46 2 2 2 2 2 2 2 2 3" xfId="38059" xr:uid="{84FB6F9F-A3B9-45EE-BC26-3EEB7EA756B5}"/>
    <cellStyle name="Normal 46 2 2 2 2 2 2 2 3" xfId="17951" xr:uid="{B2990453-9C45-4BCD-A562-EF35D6CA6CA6}"/>
    <cellStyle name="Normal 46 2 2 2 2 2 2 2 3 2" xfId="48267" xr:uid="{D3342D2A-BD8A-4507-A80E-EF330E97B27C}"/>
    <cellStyle name="Normal 46 2 2 2 2 2 2 2 3 3" xfId="33042" xr:uid="{18E526B6-8D9D-49B7-B784-7A6D2432FC5D}"/>
    <cellStyle name="Normal 46 2 2 2 2 2 2 2 4" xfId="43254" xr:uid="{6D5A5769-8808-4AD1-8789-67D00EC7AD44}"/>
    <cellStyle name="Normal 46 2 2 2 2 2 2 2 5" xfId="28029" xr:uid="{D3887BBC-63EE-4E9A-A145-9DCF3F1B3C4D}"/>
    <cellStyle name="Normal 46 2 2 2 2 2 2 3" xfId="14598" xr:uid="{59CAE75F-7302-4122-B23E-172DB77F020C}"/>
    <cellStyle name="Normal 46 2 2 2 2 2 2 3 2" xfId="24641" xr:uid="{2FB1D697-0E6C-4FFB-BF69-473BB20E15B1}"/>
    <cellStyle name="Normal 46 2 2 2 2 2 2 3 2 2" xfId="54955" xr:uid="{11B194FE-DA25-4B7E-986C-9176DFAA1FD6}"/>
    <cellStyle name="Normal 46 2 2 2 2 2 2 3 2 3" xfId="39730" xr:uid="{B459567B-D6BC-4ADE-96CF-159891A605AB}"/>
    <cellStyle name="Normal 46 2 2 2 2 2 2 3 3" xfId="19622" xr:uid="{FEBD5AFC-3860-4547-83BA-6B59FBBC1360}"/>
    <cellStyle name="Normal 46 2 2 2 2 2 2 3 3 2" xfId="49938" xr:uid="{BE1B8E0C-D023-4645-A6C7-B97A3077BB43}"/>
    <cellStyle name="Normal 46 2 2 2 2 2 2 3 3 3" xfId="34713" xr:uid="{268F646F-A0B7-48D8-95BE-683AC14EC60B}"/>
    <cellStyle name="Normal 46 2 2 2 2 2 2 3 4" xfId="44925" xr:uid="{DEAA76FB-B41D-4B38-9295-0A23F8DD0E8A}"/>
    <cellStyle name="Normal 46 2 2 2 2 2 2 3 5" xfId="29700" xr:uid="{E62C7217-A510-4573-AC0B-A80D86B6137F}"/>
    <cellStyle name="Normal 46 2 2 2 2 2 2 4" xfId="21299" xr:uid="{ECAB26C5-8D7E-4CE5-BC44-9C033BAB8A7C}"/>
    <cellStyle name="Normal 46 2 2 2 2 2 2 4 2" xfId="51613" xr:uid="{0DF6781D-A1B9-42B3-8CC1-D1609C8C4D76}"/>
    <cellStyle name="Normal 46 2 2 2 2 2 2 4 3" xfId="36388" xr:uid="{61158A86-D531-44F2-8C29-AB3F4093AC21}"/>
    <cellStyle name="Normal 46 2 2 2 2 2 2 5" xfId="16279" xr:uid="{81EE4E68-3020-473B-8B9D-901C2116E963}"/>
    <cellStyle name="Normal 46 2 2 2 2 2 2 5 2" xfId="46596" xr:uid="{B8B13A79-2E49-4149-AD6B-38F31E01C0DB}"/>
    <cellStyle name="Normal 46 2 2 2 2 2 2 5 3" xfId="31371" xr:uid="{2129F19F-DDDC-425D-8B20-EE17A5AB64BE}"/>
    <cellStyle name="Normal 46 2 2 2 2 2 2 6" xfId="41584" xr:uid="{2798983E-A51F-4763-8B6E-330BA17C19D3}"/>
    <cellStyle name="Normal 46 2 2 2 2 2 2 7" xfId="26358" xr:uid="{C835246F-F187-417B-966B-FA84F5B217BD}"/>
    <cellStyle name="Normal 46 2 2 2 2 2 3" xfId="12081" xr:uid="{1967E465-BE10-4947-B86D-A867B64EE462}"/>
    <cellStyle name="Normal 46 2 2 2 2 2 3 2" xfId="22134" xr:uid="{BCA29BB2-3050-453B-80DC-934A2C60854B}"/>
    <cellStyle name="Normal 46 2 2 2 2 2 3 2 2" xfId="52448" xr:uid="{3AD02D3F-CA00-41AD-9368-3CC425E06C9C}"/>
    <cellStyle name="Normal 46 2 2 2 2 2 3 2 3" xfId="37223" xr:uid="{B7D57D45-1CFD-494F-8A94-7F0AE8E4FC05}"/>
    <cellStyle name="Normal 46 2 2 2 2 2 3 3" xfId="17115" xr:uid="{047E8C6A-0730-4F62-864B-E20E3699A747}"/>
    <cellStyle name="Normal 46 2 2 2 2 2 3 3 2" xfId="47431" xr:uid="{C652EEF3-53BA-4938-A6C0-931B880478A8}"/>
    <cellStyle name="Normal 46 2 2 2 2 2 3 3 3" xfId="32206" xr:uid="{9920DDCD-E79F-4DDD-83A8-B9FB92E9A468}"/>
    <cellStyle name="Normal 46 2 2 2 2 2 3 4" xfId="42418" xr:uid="{1C75BD05-1D11-44BF-A960-30B932FFD650}"/>
    <cellStyle name="Normal 46 2 2 2 2 2 3 5" xfId="27193" xr:uid="{0C6C2BED-4069-4956-B534-38DB6E5C686D}"/>
    <cellStyle name="Normal 46 2 2 2 2 2 4" xfId="13762" xr:uid="{5F21458F-50D2-45E3-A12A-18477EDB6522}"/>
    <cellStyle name="Normal 46 2 2 2 2 2 4 2" xfId="23805" xr:uid="{3E578742-5EA3-4385-9AC3-8F1F596382EB}"/>
    <cellStyle name="Normal 46 2 2 2 2 2 4 2 2" xfId="54119" xr:uid="{9B5BA1E8-B6F4-40C1-948A-E999A41B74C2}"/>
    <cellStyle name="Normal 46 2 2 2 2 2 4 2 3" xfId="38894" xr:uid="{85106E57-0C79-4432-A06A-55F687B1F151}"/>
    <cellStyle name="Normal 46 2 2 2 2 2 4 3" xfId="18786" xr:uid="{9F777891-A9E2-42FB-8BDC-670ED4E34565}"/>
    <cellStyle name="Normal 46 2 2 2 2 2 4 3 2" xfId="49102" xr:uid="{544A3EFD-3393-494B-8241-1AA290086C18}"/>
    <cellStyle name="Normal 46 2 2 2 2 2 4 3 3" xfId="33877" xr:uid="{B09F8B50-0447-4039-A0DA-04889A0C0C83}"/>
    <cellStyle name="Normal 46 2 2 2 2 2 4 4" xfId="44089" xr:uid="{B9A5F767-1129-4BA9-B029-0DA6BCF95C4A}"/>
    <cellStyle name="Normal 46 2 2 2 2 2 4 5" xfId="28864" xr:uid="{ABDC36E8-8427-45BF-91E3-778A91052070}"/>
    <cellStyle name="Normal 46 2 2 2 2 2 5" xfId="20463" xr:uid="{F74317F5-E5BF-4DE5-AFA4-7A98AF61B8EB}"/>
    <cellStyle name="Normal 46 2 2 2 2 2 5 2" xfId="50777" xr:uid="{FCF77D91-A808-45EC-9CB5-0DE939899556}"/>
    <cellStyle name="Normal 46 2 2 2 2 2 5 3" xfId="35552" xr:uid="{281331EB-6FC2-4C25-8028-8DE4F52C3789}"/>
    <cellStyle name="Normal 46 2 2 2 2 2 6" xfId="15443" xr:uid="{6E7E9276-3795-4AA0-841E-6EB26028A92D}"/>
    <cellStyle name="Normal 46 2 2 2 2 2 6 2" xfId="45760" xr:uid="{42B5CAA6-5764-4EA7-B504-56204DCD982C}"/>
    <cellStyle name="Normal 46 2 2 2 2 2 6 3" xfId="30535" xr:uid="{96DD9314-C3DB-478D-AAD9-332D73C00D3C}"/>
    <cellStyle name="Normal 46 2 2 2 2 2 7" xfId="40748" xr:uid="{3C5D34ED-598A-4110-872C-B2C273F656A4}"/>
    <cellStyle name="Normal 46 2 2 2 2 2 8" xfId="25522" xr:uid="{6D353CEB-2D37-45E4-997B-8EADDCDE5B57}"/>
    <cellStyle name="Normal 46 2 2 2 2 3" xfId="10813" xr:uid="{CC704C2A-2614-4F99-8A67-A70112BABE8B}"/>
    <cellStyle name="Normal 46 2 2 2 2 3 2" xfId="12500" xr:uid="{E7820075-D855-4EC4-9EF4-D2749B978B7D}"/>
    <cellStyle name="Normal 46 2 2 2 2 3 2 2" xfId="22552" xr:uid="{7F079AE0-E8A5-4408-A3A4-B8060123B075}"/>
    <cellStyle name="Normal 46 2 2 2 2 3 2 2 2" xfId="52866" xr:uid="{0B10F9CA-0E00-4934-AC86-98C84A89F176}"/>
    <cellStyle name="Normal 46 2 2 2 2 3 2 2 3" xfId="37641" xr:uid="{E090EE11-20EF-45B1-A732-1E5D1BA389CB}"/>
    <cellStyle name="Normal 46 2 2 2 2 3 2 3" xfId="17533" xr:uid="{C37A38F4-AEDD-436A-B510-557B212B95FA}"/>
    <cellStyle name="Normal 46 2 2 2 2 3 2 3 2" xfId="47849" xr:uid="{FF9F9BA8-FC3B-4AFB-BC8C-F66CA22D39EA}"/>
    <cellStyle name="Normal 46 2 2 2 2 3 2 3 3" xfId="32624" xr:uid="{2E7E409E-AD60-410F-AE43-D408B3485D4E}"/>
    <cellStyle name="Normal 46 2 2 2 2 3 2 4" xfId="42836" xr:uid="{B2A64750-A9CF-4DDE-95F9-CD780244E292}"/>
    <cellStyle name="Normal 46 2 2 2 2 3 2 5" xfId="27611" xr:uid="{47C495B4-5A0D-43C8-BF34-246FA2FE0932}"/>
    <cellStyle name="Normal 46 2 2 2 2 3 3" xfId="14180" xr:uid="{220BC7D1-972C-4E27-AB08-7419C05320A2}"/>
    <cellStyle name="Normal 46 2 2 2 2 3 3 2" xfId="24223" xr:uid="{30776FFC-9F25-4921-8CA7-B05133405760}"/>
    <cellStyle name="Normal 46 2 2 2 2 3 3 2 2" xfId="54537" xr:uid="{718E82A3-BAF5-459D-B92F-A399D01BD4C9}"/>
    <cellStyle name="Normal 46 2 2 2 2 3 3 2 3" xfId="39312" xr:uid="{DB7A8D90-26C3-4898-BFB1-F6DCF2EEBDBE}"/>
    <cellStyle name="Normal 46 2 2 2 2 3 3 3" xfId="19204" xr:uid="{9BFAAA91-0D33-497C-9779-259297A641F6}"/>
    <cellStyle name="Normal 46 2 2 2 2 3 3 3 2" xfId="49520" xr:uid="{82B6AC60-0418-416F-A302-03DD44BC0299}"/>
    <cellStyle name="Normal 46 2 2 2 2 3 3 3 3" xfId="34295" xr:uid="{B5665B96-BB2E-4827-AFE2-338D8200FB53}"/>
    <cellStyle name="Normal 46 2 2 2 2 3 3 4" xfId="44507" xr:uid="{C1A5FA46-9D31-48A7-94E5-C2B3B0FD8FE4}"/>
    <cellStyle name="Normal 46 2 2 2 2 3 3 5" xfId="29282" xr:uid="{110DB285-66B4-41FD-A2E1-FD36887AE61B}"/>
    <cellStyle name="Normal 46 2 2 2 2 3 4" xfId="20881" xr:uid="{CC188350-25F1-4537-BDC4-D9D1634FDF27}"/>
    <cellStyle name="Normal 46 2 2 2 2 3 4 2" xfId="51195" xr:uid="{EDFC0A87-AF65-45D9-B178-AA22E16FA488}"/>
    <cellStyle name="Normal 46 2 2 2 2 3 4 3" xfId="35970" xr:uid="{F3D0214F-ABF1-4679-A43D-5428F8044583}"/>
    <cellStyle name="Normal 46 2 2 2 2 3 5" xfId="15861" xr:uid="{4B65230F-4ADD-4FC3-9ED4-5AE6520AF130}"/>
    <cellStyle name="Normal 46 2 2 2 2 3 5 2" xfId="46178" xr:uid="{97436D5D-1971-4B86-BF65-FC90D2564293}"/>
    <cellStyle name="Normal 46 2 2 2 2 3 5 3" xfId="30953" xr:uid="{21AE2224-2416-4A73-951A-B02B20F82056}"/>
    <cellStyle name="Normal 46 2 2 2 2 3 6" xfId="41166" xr:uid="{D38831ED-5524-4E6D-BC3D-7C85B2E7F4DE}"/>
    <cellStyle name="Normal 46 2 2 2 2 3 7" xfId="25940" xr:uid="{E22F22B2-A442-453C-857F-ABBEE820FC59}"/>
    <cellStyle name="Normal 46 2 2 2 2 4" xfId="11663" xr:uid="{7BEFAF50-FFFC-4C9C-8864-F2CADC5F9287}"/>
    <cellStyle name="Normal 46 2 2 2 2 4 2" xfId="21716" xr:uid="{2E9FB7D7-15DE-4AAD-AD28-AB9E7D3FF7EC}"/>
    <cellStyle name="Normal 46 2 2 2 2 4 2 2" xfId="52030" xr:uid="{7F9E7B0A-17F3-4256-AB5A-09F1FC42B9F0}"/>
    <cellStyle name="Normal 46 2 2 2 2 4 2 3" xfId="36805" xr:uid="{7BDBE6DD-1BD3-4611-A2F4-B1F92A9DCD6B}"/>
    <cellStyle name="Normal 46 2 2 2 2 4 3" xfId="16697" xr:uid="{7EF03BC4-996B-4750-B2C8-7192428DE6C8}"/>
    <cellStyle name="Normal 46 2 2 2 2 4 3 2" xfId="47013" xr:uid="{781CF057-DAFF-4003-A330-8F81F607D337}"/>
    <cellStyle name="Normal 46 2 2 2 2 4 3 3" xfId="31788" xr:uid="{3CC9B999-5E92-4BE9-BFD7-25AB20DBFD30}"/>
    <cellStyle name="Normal 46 2 2 2 2 4 4" xfId="42000" xr:uid="{F0D3002C-464A-47B7-B065-64DACD8E6952}"/>
    <cellStyle name="Normal 46 2 2 2 2 4 5" xfId="26775" xr:uid="{1A930691-0DB2-4D98-A949-829EF077D0E1}"/>
    <cellStyle name="Normal 46 2 2 2 2 5" xfId="13344" xr:uid="{BA6B2626-178D-4163-AD73-1D84921035C1}"/>
    <cellStyle name="Normal 46 2 2 2 2 5 2" xfId="23387" xr:uid="{2E1C470C-EA26-4662-B430-66732851BD3B}"/>
    <cellStyle name="Normal 46 2 2 2 2 5 2 2" xfId="53701" xr:uid="{962BF275-A204-4B4F-9688-CBBE5F605046}"/>
    <cellStyle name="Normal 46 2 2 2 2 5 2 3" xfId="38476" xr:uid="{4C0516DE-B177-4B82-9DC4-881A2CBC1D1B}"/>
    <cellStyle name="Normal 46 2 2 2 2 5 3" xfId="18368" xr:uid="{C0C252C3-06D2-4C28-A382-47E1B1D31E83}"/>
    <cellStyle name="Normal 46 2 2 2 2 5 3 2" xfId="48684" xr:uid="{BA0CFB15-E745-470F-8D52-964EECA0E563}"/>
    <cellStyle name="Normal 46 2 2 2 2 5 3 3" xfId="33459" xr:uid="{186A6166-17AE-446A-803D-17E54CDFAA34}"/>
    <cellStyle name="Normal 46 2 2 2 2 5 4" xfId="43671" xr:uid="{8038030D-2B35-49D2-9B03-79200ADF7DAB}"/>
    <cellStyle name="Normal 46 2 2 2 2 5 5" xfId="28446" xr:uid="{A065682C-B531-4A84-A76C-A0ADA76E208F}"/>
    <cellStyle name="Normal 46 2 2 2 2 6" xfId="20045" xr:uid="{BCF09A23-A666-4830-A837-6616E489C5DE}"/>
    <cellStyle name="Normal 46 2 2 2 2 6 2" xfId="50359" xr:uid="{B64BABAE-3560-4FBC-8A2A-430A230027CD}"/>
    <cellStyle name="Normal 46 2 2 2 2 6 3" xfId="35134" xr:uid="{778B565C-8B7B-4165-9C22-AD04B839D1D9}"/>
    <cellStyle name="Normal 46 2 2 2 2 7" xfId="15025" xr:uid="{19433136-27D8-4988-970C-6EFD6E08D8DE}"/>
    <cellStyle name="Normal 46 2 2 2 2 7 2" xfId="45342" xr:uid="{44908B49-7F07-4EA5-924E-D2A8D23AE4E1}"/>
    <cellStyle name="Normal 46 2 2 2 2 7 3" xfId="30117" xr:uid="{A6A7F89A-02B6-446D-892F-856C50D08270}"/>
    <cellStyle name="Normal 46 2 2 2 2 8" xfId="40330" xr:uid="{C1334595-08FA-4B58-9A0C-0C4361886CE1}"/>
    <cellStyle name="Normal 46 2 2 2 2 9" xfId="25104" xr:uid="{17DE81D0-82D4-411A-BBF1-75ADB1E8765A}"/>
    <cellStyle name="Normal 46 2 2 2 3" xfId="10185" xr:uid="{718000B3-8D0C-4B29-8F78-9AB3F8FA0C20}"/>
    <cellStyle name="Normal 46 2 2 2 3 2" xfId="11023" xr:uid="{FAE17F27-3817-43B5-B25F-3F8C8E998173}"/>
    <cellStyle name="Normal 46 2 2 2 3 2 2" xfId="12710" xr:uid="{CAD5D885-3AD8-4F72-B128-14300D944DCA}"/>
    <cellStyle name="Normal 46 2 2 2 3 2 2 2" xfId="22762" xr:uid="{C68D23D0-D722-4A1B-8CA4-7B83E6A0EE0E}"/>
    <cellStyle name="Normal 46 2 2 2 3 2 2 2 2" xfId="53076" xr:uid="{6D6C0F74-EB0C-471B-AEC8-F9188C4C5D45}"/>
    <cellStyle name="Normal 46 2 2 2 3 2 2 2 3" xfId="37851" xr:uid="{B78FE171-B451-4791-9B78-1A8426B73DAA}"/>
    <cellStyle name="Normal 46 2 2 2 3 2 2 3" xfId="17743" xr:uid="{76AAB9F6-B19E-47DA-B917-A4549CBC2A62}"/>
    <cellStyle name="Normal 46 2 2 2 3 2 2 3 2" xfId="48059" xr:uid="{44749C48-62EB-4EF5-9F0E-29C0C95E33AD}"/>
    <cellStyle name="Normal 46 2 2 2 3 2 2 3 3" xfId="32834" xr:uid="{C77BFAF2-A93E-4A5B-A31B-8DBC2FE478EA}"/>
    <cellStyle name="Normal 46 2 2 2 3 2 2 4" xfId="43046" xr:uid="{6222739F-5DC2-4E7C-B8AB-B388C92F23BD}"/>
    <cellStyle name="Normal 46 2 2 2 3 2 2 5" xfId="27821" xr:uid="{C8F9EADB-6286-408E-B7D1-4F8A690A4AD3}"/>
    <cellStyle name="Normal 46 2 2 2 3 2 3" xfId="14390" xr:uid="{3FF65923-890C-4D6D-8DD7-24956DFF83F5}"/>
    <cellStyle name="Normal 46 2 2 2 3 2 3 2" xfId="24433" xr:uid="{2663F36B-6EC2-4CD8-A56C-B018B50A8E56}"/>
    <cellStyle name="Normal 46 2 2 2 3 2 3 2 2" xfId="54747" xr:uid="{DD1B6CF9-B694-43B8-88C5-3AC93944F695}"/>
    <cellStyle name="Normal 46 2 2 2 3 2 3 2 3" xfId="39522" xr:uid="{5874F060-8803-483E-90FA-B5D11689FB31}"/>
    <cellStyle name="Normal 46 2 2 2 3 2 3 3" xfId="19414" xr:uid="{473AEAFF-652E-4284-BE92-03B644E3B4AF}"/>
    <cellStyle name="Normal 46 2 2 2 3 2 3 3 2" xfId="49730" xr:uid="{BA5E01C4-DCBB-4488-8010-CA04708FCB30}"/>
    <cellStyle name="Normal 46 2 2 2 3 2 3 3 3" xfId="34505" xr:uid="{98B32911-58E7-460F-98C9-2D147CFDC82E}"/>
    <cellStyle name="Normal 46 2 2 2 3 2 3 4" xfId="44717" xr:uid="{28A4E7A4-A200-4C88-BDF3-0E33CC732AD2}"/>
    <cellStyle name="Normal 46 2 2 2 3 2 3 5" xfId="29492" xr:uid="{56ACBB17-3704-4E37-9A21-9FAC1CD73E1B}"/>
    <cellStyle name="Normal 46 2 2 2 3 2 4" xfId="21091" xr:uid="{2415DBFD-B7BE-4DFB-AC72-34061548F4F3}"/>
    <cellStyle name="Normal 46 2 2 2 3 2 4 2" xfId="51405" xr:uid="{ABBF0E21-1EB7-4699-A7FD-51437C669560}"/>
    <cellStyle name="Normal 46 2 2 2 3 2 4 3" xfId="36180" xr:uid="{80987F39-20E2-4D53-A419-25C8E6583617}"/>
    <cellStyle name="Normal 46 2 2 2 3 2 5" xfId="16071" xr:uid="{AAD8A2F8-A897-4EC6-929D-16E6C906A9DB}"/>
    <cellStyle name="Normal 46 2 2 2 3 2 5 2" xfId="46388" xr:uid="{10106DA3-81DC-476A-8DDD-B2362D979E4E}"/>
    <cellStyle name="Normal 46 2 2 2 3 2 5 3" xfId="31163" xr:uid="{91D921E6-792E-486A-A83A-0C4FFD47F385}"/>
    <cellStyle name="Normal 46 2 2 2 3 2 6" xfId="41376" xr:uid="{E04903E0-02A8-44BA-8C17-80DFA573F746}"/>
    <cellStyle name="Normal 46 2 2 2 3 2 7" xfId="26150" xr:uid="{C606E877-7B7E-43F3-99C1-99FBFE53BC35}"/>
    <cellStyle name="Normal 46 2 2 2 3 3" xfId="11873" xr:uid="{655D018A-4696-4160-9764-13E18C423FE4}"/>
    <cellStyle name="Normal 46 2 2 2 3 3 2" xfId="21926" xr:uid="{E60AB702-1C0D-42ED-BD1E-9E1243F7D671}"/>
    <cellStyle name="Normal 46 2 2 2 3 3 2 2" xfId="52240" xr:uid="{70638D72-381D-4145-9917-5AB94620B4C4}"/>
    <cellStyle name="Normal 46 2 2 2 3 3 2 3" xfId="37015" xr:uid="{B4982B70-A028-424D-9D09-B497CCBA2F42}"/>
    <cellStyle name="Normal 46 2 2 2 3 3 3" xfId="16907" xr:uid="{DE244E12-6514-4ACD-8E01-83D85004A15F}"/>
    <cellStyle name="Normal 46 2 2 2 3 3 3 2" xfId="47223" xr:uid="{C2BD3F57-D2BA-4787-9E77-6886D8CFB46E}"/>
    <cellStyle name="Normal 46 2 2 2 3 3 3 3" xfId="31998" xr:uid="{E09E62AA-8338-4202-8B94-374ED1C53D0A}"/>
    <cellStyle name="Normal 46 2 2 2 3 3 4" xfId="42210" xr:uid="{9082B435-64A4-46CD-9DC1-2FE800BC341B}"/>
    <cellStyle name="Normal 46 2 2 2 3 3 5" xfId="26985" xr:uid="{BDF18D6E-9FFD-4CBD-8A87-CC5CD99D3513}"/>
    <cellStyle name="Normal 46 2 2 2 3 4" xfId="13554" xr:uid="{78635BB6-B8B6-4C7E-8E0B-11BA622F6064}"/>
    <cellStyle name="Normal 46 2 2 2 3 4 2" xfId="23597" xr:uid="{62C2D18B-878B-47E3-ACE2-4B0D15EC5899}"/>
    <cellStyle name="Normal 46 2 2 2 3 4 2 2" xfId="53911" xr:uid="{92EAA882-98A2-4BE2-8E04-FA019F18EED4}"/>
    <cellStyle name="Normal 46 2 2 2 3 4 2 3" xfId="38686" xr:uid="{CFD5A4DE-D07C-4ADC-AB38-5B6D437EE391}"/>
    <cellStyle name="Normal 46 2 2 2 3 4 3" xfId="18578" xr:uid="{DAEF448B-2723-4925-B6BE-3FE80620F444}"/>
    <cellStyle name="Normal 46 2 2 2 3 4 3 2" xfId="48894" xr:uid="{1B02C9BE-99B1-4614-A912-77E82C8FB907}"/>
    <cellStyle name="Normal 46 2 2 2 3 4 3 3" xfId="33669" xr:uid="{E0D33BAB-AD3F-4A06-9F58-602C88A2C140}"/>
    <cellStyle name="Normal 46 2 2 2 3 4 4" xfId="43881" xr:uid="{7556411D-2520-4D6B-9191-B50F11217206}"/>
    <cellStyle name="Normal 46 2 2 2 3 4 5" xfId="28656" xr:uid="{6D82A056-D332-4810-8834-C0488D6A7834}"/>
    <cellStyle name="Normal 46 2 2 2 3 5" xfId="20255" xr:uid="{0E022B0A-F7C9-4563-98FC-D6F2C76CBFFD}"/>
    <cellStyle name="Normal 46 2 2 2 3 5 2" xfId="50569" xr:uid="{A317FEB9-8AEB-4541-918B-8CE2F9F2F8B3}"/>
    <cellStyle name="Normal 46 2 2 2 3 5 3" xfId="35344" xr:uid="{E794FB6E-4F0B-4598-844B-A0B44CE15226}"/>
    <cellStyle name="Normal 46 2 2 2 3 6" xfId="15235" xr:uid="{9FC23A5D-A963-49CA-9402-5225B141595C}"/>
    <cellStyle name="Normal 46 2 2 2 3 6 2" xfId="45552" xr:uid="{EF85FF11-F3C0-4E9E-AA95-E119BD3B93DF}"/>
    <cellStyle name="Normal 46 2 2 2 3 6 3" xfId="30327" xr:uid="{DC3904A0-0BA5-4A3D-A1B4-0AFA5E550918}"/>
    <cellStyle name="Normal 46 2 2 2 3 7" xfId="40540" xr:uid="{9E3C392B-0C8C-46DC-A239-2240EA504041}"/>
    <cellStyle name="Normal 46 2 2 2 3 8" xfId="25314" xr:uid="{A3E23790-1A07-42D3-8AC2-297C901CD15D}"/>
    <cellStyle name="Normal 46 2 2 2 4" xfId="10605" xr:uid="{AA717BAC-0DF0-4B8C-B07A-103F83EBAC15}"/>
    <cellStyle name="Normal 46 2 2 2 4 2" xfId="12292" xr:uid="{34037E8F-D894-44E1-BC7F-0CA5CB1E0FA1}"/>
    <cellStyle name="Normal 46 2 2 2 4 2 2" xfId="22344" xr:uid="{BC607F9B-68A1-4B11-92BE-83CE43499998}"/>
    <cellStyle name="Normal 46 2 2 2 4 2 2 2" xfId="52658" xr:uid="{FEFF1B00-9132-4FBF-98A1-963419BD1FA5}"/>
    <cellStyle name="Normal 46 2 2 2 4 2 2 3" xfId="37433" xr:uid="{4387D6FF-254E-4853-9C51-4BBAAFC13DB1}"/>
    <cellStyle name="Normal 46 2 2 2 4 2 3" xfId="17325" xr:uid="{6D4B506F-CA1E-4B81-99FD-A97E156390EE}"/>
    <cellStyle name="Normal 46 2 2 2 4 2 3 2" xfId="47641" xr:uid="{18D64969-9756-4270-AA66-D0CE2944D875}"/>
    <cellStyle name="Normal 46 2 2 2 4 2 3 3" xfId="32416" xr:uid="{B3C46BCA-0B27-45C0-B2B4-8AD5894F39EF}"/>
    <cellStyle name="Normal 46 2 2 2 4 2 4" xfId="42628" xr:uid="{203F919A-B814-4CCE-8C50-6611F939F8D6}"/>
    <cellStyle name="Normal 46 2 2 2 4 2 5" xfId="27403" xr:uid="{E863A971-3827-416D-B053-71FB014495FA}"/>
    <cellStyle name="Normal 46 2 2 2 4 3" xfId="13972" xr:uid="{72031827-BE6D-4B72-A6B7-A9D512ABE5A8}"/>
    <cellStyle name="Normal 46 2 2 2 4 3 2" xfId="24015" xr:uid="{8FF5644A-F7F0-4486-8F18-A9BA2E515A32}"/>
    <cellStyle name="Normal 46 2 2 2 4 3 2 2" xfId="54329" xr:uid="{B1CA558A-0067-442E-95D3-CB1AE2FCE9E9}"/>
    <cellStyle name="Normal 46 2 2 2 4 3 2 3" xfId="39104" xr:uid="{F0E3B5D2-0B65-4671-BFB8-8B112872789C}"/>
    <cellStyle name="Normal 46 2 2 2 4 3 3" xfId="18996" xr:uid="{F64DB2BB-3C35-405D-ABD8-737D3043C98C}"/>
    <cellStyle name="Normal 46 2 2 2 4 3 3 2" xfId="49312" xr:uid="{8D8CBD18-B964-49E0-9337-55A5CA2C06EB}"/>
    <cellStyle name="Normal 46 2 2 2 4 3 3 3" xfId="34087" xr:uid="{EFE1E1E9-B554-4999-BC53-8EF1E1E48BCF}"/>
    <cellStyle name="Normal 46 2 2 2 4 3 4" xfId="44299" xr:uid="{2C4906EA-A621-45C6-9E8E-7BA5E5C3F660}"/>
    <cellStyle name="Normal 46 2 2 2 4 3 5" xfId="29074" xr:uid="{B00A2F0D-5BFF-41EA-ACB0-F8A2EFDA0842}"/>
    <cellStyle name="Normal 46 2 2 2 4 4" xfId="20673" xr:uid="{3ED8F58C-30BF-48F0-920A-C96693A425A3}"/>
    <cellStyle name="Normal 46 2 2 2 4 4 2" xfId="50987" xr:uid="{949DA4F5-1E7C-4355-B957-A77A98EED685}"/>
    <cellStyle name="Normal 46 2 2 2 4 4 3" xfId="35762" xr:uid="{FF59330D-EDF9-4BBC-B497-1920D10D3992}"/>
    <cellStyle name="Normal 46 2 2 2 4 5" xfId="15653" xr:uid="{A7A87C7D-E709-41A3-82EA-699E27A1BC36}"/>
    <cellStyle name="Normal 46 2 2 2 4 5 2" xfId="45970" xr:uid="{A21A9573-8344-4BA9-9A44-6C9FEC6209AC}"/>
    <cellStyle name="Normal 46 2 2 2 4 5 3" xfId="30745" xr:uid="{C9B1DDA1-A1DF-46E0-80CE-FEF6F4F05403}"/>
    <cellStyle name="Normal 46 2 2 2 4 6" xfId="40958" xr:uid="{78BAF027-50CB-488F-BA38-279A5349E5C9}"/>
    <cellStyle name="Normal 46 2 2 2 4 7" xfId="25732" xr:uid="{530A9D7C-FF6E-4222-9E8C-50DDD14977A0}"/>
    <cellStyle name="Normal 46 2 2 2 5" xfId="11455" xr:uid="{33159970-617E-4C08-86F1-AC014C2FF7E9}"/>
    <cellStyle name="Normal 46 2 2 2 5 2" xfId="21508" xr:uid="{0AF73266-3349-4385-8B55-B10C1227DAE3}"/>
    <cellStyle name="Normal 46 2 2 2 5 2 2" xfId="51822" xr:uid="{48E6B0A8-5D81-41FC-B8CE-77B8F551CC55}"/>
    <cellStyle name="Normal 46 2 2 2 5 2 3" xfId="36597" xr:uid="{FF74B9B6-3F0A-4732-88A1-499C8F037376}"/>
    <cellStyle name="Normal 46 2 2 2 5 3" xfId="16489" xr:uid="{714CEA47-2303-4D42-9FFB-0D05E655300F}"/>
    <cellStyle name="Normal 46 2 2 2 5 3 2" xfId="46805" xr:uid="{0689D767-506E-4F4E-9453-7DC711A2EFF4}"/>
    <cellStyle name="Normal 46 2 2 2 5 3 3" xfId="31580" xr:uid="{F552DCAA-2E07-4715-8C28-4373F5429D43}"/>
    <cellStyle name="Normal 46 2 2 2 5 4" xfId="41792" xr:uid="{58F60559-756E-4CDA-B0C2-C64E60F97E10}"/>
    <cellStyle name="Normal 46 2 2 2 5 5" xfId="26567" xr:uid="{B244F2AA-E8E4-4D9E-B882-876762402C57}"/>
    <cellStyle name="Normal 46 2 2 2 6" xfId="13136" xr:uid="{C3731AE7-0F83-492E-AB45-FED3BAA2D1FA}"/>
    <cellStyle name="Normal 46 2 2 2 6 2" xfId="23179" xr:uid="{913E0636-A7F0-4B61-A3F1-6455875198DE}"/>
    <cellStyle name="Normal 46 2 2 2 6 2 2" xfId="53493" xr:uid="{9AFB279F-2504-4F64-82A8-BE70783358E1}"/>
    <cellStyle name="Normal 46 2 2 2 6 2 3" xfId="38268" xr:uid="{63C63712-60DF-4439-AFBC-924FC757F244}"/>
    <cellStyle name="Normal 46 2 2 2 6 3" xfId="18160" xr:uid="{8BABD331-14C1-423E-9ED7-4F1A26C83610}"/>
    <cellStyle name="Normal 46 2 2 2 6 3 2" xfId="48476" xr:uid="{9A100C6A-E890-4D52-A3F0-B1B7EFAE1F17}"/>
    <cellStyle name="Normal 46 2 2 2 6 3 3" xfId="33251" xr:uid="{D4BE38D8-4B07-434C-9D87-7C4C906C9EC7}"/>
    <cellStyle name="Normal 46 2 2 2 6 4" xfId="43463" xr:uid="{3CEFE23F-A2B3-479E-A4EC-B05342AE2306}"/>
    <cellStyle name="Normal 46 2 2 2 6 5" xfId="28238" xr:uid="{CD314DAC-65AE-4B71-B95F-038AB0C8A30A}"/>
    <cellStyle name="Normal 46 2 2 2 7" xfId="19837" xr:uid="{D597DE33-A3CF-4084-A4D5-A05B829E7949}"/>
    <cellStyle name="Normal 46 2 2 2 7 2" xfId="50151" xr:uid="{DD0F8EA0-C2C5-41D2-A0FF-4C2D494D38DD}"/>
    <cellStyle name="Normal 46 2 2 2 7 3" xfId="34926" xr:uid="{A00352EF-2064-48A6-A0D4-CC8C2521167E}"/>
    <cellStyle name="Normal 46 2 2 2 8" xfId="14817" xr:uid="{33C73615-DE6C-4710-9062-B1D024B728DA}"/>
    <cellStyle name="Normal 46 2 2 2 8 2" xfId="45134" xr:uid="{14A3EE37-0110-425B-A989-32847643FAC2}"/>
    <cellStyle name="Normal 46 2 2 2 8 3" xfId="29909" xr:uid="{BF4CE7BD-825C-4218-88AC-F54B4A6C8648}"/>
    <cellStyle name="Normal 46 2 2 2 9" xfId="40122" xr:uid="{DA4FE531-C42D-4C37-8B43-E35EB049C372}"/>
    <cellStyle name="Normal 46 2 2 3" xfId="9869" xr:uid="{C04FAF07-7DDF-45DC-A764-FC4D96D67AC1}"/>
    <cellStyle name="Normal 46 2 2 3 2" xfId="10289" xr:uid="{F8718242-DD13-405D-95E4-346069528674}"/>
    <cellStyle name="Normal 46 2 2 3 2 2" xfId="11127" xr:uid="{99A599D1-D289-498A-BC41-3C7ECBECF4C3}"/>
    <cellStyle name="Normal 46 2 2 3 2 2 2" xfId="12814" xr:uid="{D06EB44E-5A8D-4063-9EFF-93FC9B47CDF8}"/>
    <cellStyle name="Normal 46 2 2 3 2 2 2 2" xfId="22866" xr:uid="{015689F7-FEE3-4114-B844-0DD01BF0FCF9}"/>
    <cellStyle name="Normal 46 2 2 3 2 2 2 2 2" xfId="53180" xr:uid="{EDEF7847-E73B-47AE-9F96-B09532D737DB}"/>
    <cellStyle name="Normal 46 2 2 3 2 2 2 2 3" xfId="37955" xr:uid="{A5D3E0E1-9D1C-4898-9F35-99FC8CFCB3D9}"/>
    <cellStyle name="Normal 46 2 2 3 2 2 2 3" xfId="17847" xr:uid="{93C0B986-2BE3-437C-8DE8-2D78783427F5}"/>
    <cellStyle name="Normal 46 2 2 3 2 2 2 3 2" xfId="48163" xr:uid="{A024732B-79C4-4F7F-97EC-DCCD92C6F729}"/>
    <cellStyle name="Normal 46 2 2 3 2 2 2 3 3" xfId="32938" xr:uid="{ACEF199E-0D8E-4437-9A6C-37190A2C6DEE}"/>
    <cellStyle name="Normal 46 2 2 3 2 2 2 4" xfId="43150" xr:uid="{4CD32416-081F-4384-B3ED-A6376C8B2BDA}"/>
    <cellStyle name="Normal 46 2 2 3 2 2 2 5" xfId="27925" xr:uid="{41F95A8D-203C-4DB8-BF9D-5C18CE6FD8BC}"/>
    <cellStyle name="Normal 46 2 2 3 2 2 3" xfId="14494" xr:uid="{197086D0-6F2E-4A5A-8730-71595FF62653}"/>
    <cellStyle name="Normal 46 2 2 3 2 2 3 2" xfId="24537" xr:uid="{0B09D38D-8AA2-4894-9CB4-BBF2E11A224B}"/>
    <cellStyle name="Normal 46 2 2 3 2 2 3 2 2" xfId="54851" xr:uid="{367C51D4-B3AF-4FEE-839F-D4535B0764CA}"/>
    <cellStyle name="Normal 46 2 2 3 2 2 3 2 3" xfId="39626" xr:uid="{B2179CC9-0A4C-4E58-A791-448D8FE5594C}"/>
    <cellStyle name="Normal 46 2 2 3 2 2 3 3" xfId="19518" xr:uid="{024E8EAB-E354-4C91-9232-94ACB23C18E9}"/>
    <cellStyle name="Normal 46 2 2 3 2 2 3 3 2" xfId="49834" xr:uid="{AF15F0BC-2839-4194-8209-4500019F6FEB}"/>
    <cellStyle name="Normal 46 2 2 3 2 2 3 3 3" xfId="34609" xr:uid="{096FB9F2-9607-4A0A-B196-BA3D6027B0D0}"/>
    <cellStyle name="Normal 46 2 2 3 2 2 3 4" xfId="44821" xr:uid="{0D120429-7681-473B-93A6-6F4BE3DC3996}"/>
    <cellStyle name="Normal 46 2 2 3 2 2 3 5" xfId="29596" xr:uid="{98E3B1B5-6EF1-455B-A61D-E90B1465BE27}"/>
    <cellStyle name="Normal 46 2 2 3 2 2 4" xfId="21195" xr:uid="{4E3016D4-1C9F-4541-9693-F038513C8863}"/>
    <cellStyle name="Normal 46 2 2 3 2 2 4 2" xfId="51509" xr:uid="{333014A8-771B-44B7-AF72-6C1D7B6A3611}"/>
    <cellStyle name="Normal 46 2 2 3 2 2 4 3" xfId="36284" xr:uid="{3F23525F-D860-4629-AEA2-0F3933FA25C2}"/>
    <cellStyle name="Normal 46 2 2 3 2 2 5" xfId="16175" xr:uid="{31CBF4B3-82DF-4012-B222-5BD5F9566DAF}"/>
    <cellStyle name="Normal 46 2 2 3 2 2 5 2" xfId="46492" xr:uid="{38245204-29AF-49AB-9DB2-9FDC629E6454}"/>
    <cellStyle name="Normal 46 2 2 3 2 2 5 3" xfId="31267" xr:uid="{C11601A5-F388-49C1-9247-4B937CD43A76}"/>
    <cellStyle name="Normal 46 2 2 3 2 2 6" xfId="41480" xr:uid="{4DC0778E-32C4-442E-AA29-99B501F01284}"/>
    <cellStyle name="Normal 46 2 2 3 2 2 7" xfId="26254" xr:uid="{73EE2020-06A1-4D08-A05C-61EF9CE55E79}"/>
    <cellStyle name="Normal 46 2 2 3 2 3" xfId="11977" xr:uid="{0505836B-F814-45BE-9F61-276CFDF80ABA}"/>
    <cellStyle name="Normal 46 2 2 3 2 3 2" xfId="22030" xr:uid="{B840825F-167C-4D67-BF7B-C388F00C26F3}"/>
    <cellStyle name="Normal 46 2 2 3 2 3 2 2" xfId="52344" xr:uid="{483C2135-3AEA-4F2E-B66C-1A2E62304014}"/>
    <cellStyle name="Normal 46 2 2 3 2 3 2 3" xfId="37119" xr:uid="{8B25038C-A43C-4C71-8198-564CF1D29646}"/>
    <cellStyle name="Normal 46 2 2 3 2 3 3" xfId="17011" xr:uid="{8F778761-EB27-45B2-B74A-3F1AA4128F66}"/>
    <cellStyle name="Normal 46 2 2 3 2 3 3 2" xfId="47327" xr:uid="{07722B98-496F-47E3-A431-70C5A27632AC}"/>
    <cellStyle name="Normal 46 2 2 3 2 3 3 3" xfId="32102" xr:uid="{5FADCB8C-5EA0-43CF-9B02-308C8621076E}"/>
    <cellStyle name="Normal 46 2 2 3 2 3 4" xfId="42314" xr:uid="{1A889AF6-93A2-47C3-9720-DB8F065F8029}"/>
    <cellStyle name="Normal 46 2 2 3 2 3 5" xfId="27089" xr:uid="{F36A561A-97B8-4196-BD8A-B1ACBA26B366}"/>
    <cellStyle name="Normal 46 2 2 3 2 4" xfId="13658" xr:uid="{595C18A3-853F-4C45-9D17-74235D9BB542}"/>
    <cellStyle name="Normal 46 2 2 3 2 4 2" xfId="23701" xr:uid="{8BC11B00-640C-4FED-A1D3-8E5B070904F0}"/>
    <cellStyle name="Normal 46 2 2 3 2 4 2 2" xfId="54015" xr:uid="{0BA2BA34-A2B5-461C-9ED5-F5A81CF43B5E}"/>
    <cellStyle name="Normal 46 2 2 3 2 4 2 3" xfId="38790" xr:uid="{0BECCE6A-E91F-4F0D-B171-E1811D94BEDA}"/>
    <cellStyle name="Normal 46 2 2 3 2 4 3" xfId="18682" xr:uid="{10397AA9-6690-41AE-9173-7C132A299311}"/>
    <cellStyle name="Normal 46 2 2 3 2 4 3 2" xfId="48998" xr:uid="{BEC4376D-1609-487D-B5BC-C4403D2E2311}"/>
    <cellStyle name="Normal 46 2 2 3 2 4 3 3" xfId="33773" xr:uid="{CC78C7D6-71F1-4C71-AC3B-2A0A38F1B4CF}"/>
    <cellStyle name="Normal 46 2 2 3 2 4 4" xfId="43985" xr:uid="{7F68FC97-B935-43B6-8B33-3B04B6FB68CB}"/>
    <cellStyle name="Normal 46 2 2 3 2 4 5" xfId="28760" xr:uid="{55378216-DF0B-4ABB-9B33-43F20D10AB60}"/>
    <cellStyle name="Normal 46 2 2 3 2 5" xfId="20359" xr:uid="{B9B6BAD3-4AC7-471C-A1DC-29072E2DA2FD}"/>
    <cellStyle name="Normal 46 2 2 3 2 5 2" xfId="50673" xr:uid="{B5FA3195-DCDD-4677-9E72-34375F83D765}"/>
    <cellStyle name="Normal 46 2 2 3 2 5 3" xfId="35448" xr:uid="{4EF898C7-A244-437E-B779-0D7FD666FBCE}"/>
    <cellStyle name="Normal 46 2 2 3 2 6" xfId="15339" xr:uid="{7ACE30B6-F41F-4D88-8FB8-6E82F165401B}"/>
    <cellStyle name="Normal 46 2 2 3 2 6 2" xfId="45656" xr:uid="{BE295CCD-5E3E-4BB1-9752-06E679CAFD83}"/>
    <cellStyle name="Normal 46 2 2 3 2 6 3" xfId="30431" xr:uid="{0CB4BEBD-BB68-4518-81A0-8A4C8F63C6FB}"/>
    <cellStyle name="Normal 46 2 2 3 2 7" xfId="40644" xr:uid="{466224ED-F954-4D34-B2FA-150EEBC12252}"/>
    <cellStyle name="Normal 46 2 2 3 2 8" xfId="25418" xr:uid="{E40E5958-4EA5-4D68-B270-1A3FCF7E2AEE}"/>
    <cellStyle name="Normal 46 2 2 3 3" xfId="10709" xr:uid="{06590705-46ED-418C-9DC9-E860657A2FD9}"/>
    <cellStyle name="Normal 46 2 2 3 3 2" xfId="12396" xr:uid="{371AD30B-302E-4856-B426-B01A3209DC30}"/>
    <cellStyle name="Normal 46 2 2 3 3 2 2" xfId="22448" xr:uid="{5BBC65AC-8797-4ACF-883E-1CDB0388A5BE}"/>
    <cellStyle name="Normal 46 2 2 3 3 2 2 2" xfId="52762" xr:uid="{55338DDC-CB5E-4007-8C48-18F07B8954A8}"/>
    <cellStyle name="Normal 46 2 2 3 3 2 2 3" xfId="37537" xr:uid="{ABF6C891-01E6-4013-BA1B-1A15666450D6}"/>
    <cellStyle name="Normal 46 2 2 3 3 2 3" xfId="17429" xr:uid="{7FC60899-AE4E-4F27-8768-FD629BF66DEA}"/>
    <cellStyle name="Normal 46 2 2 3 3 2 3 2" xfId="47745" xr:uid="{4692D795-19EA-44C5-AB6F-4A4C44AF53DD}"/>
    <cellStyle name="Normal 46 2 2 3 3 2 3 3" xfId="32520" xr:uid="{BFBDB72C-5A4F-40CA-827F-3B6BD0D0799D}"/>
    <cellStyle name="Normal 46 2 2 3 3 2 4" xfId="42732" xr:uid="{4037635C-DE08-448F-B805-3A1539ED4797}"/>
    <cellStyle name="Normal 46 2 2 3 3 2 5" xfId="27507" xr:uid="{E7075EA3-B425-45B2-B767-243D179807B8}"/>
    <cellStyle name="Normal 46 2 2 3 3 3" xfId="14076" xr:uid="{7B280D1B-0FBE-4A0B-934E-CBBCA39A26E8}"/>
    <cellStyle name="Normal 46 2 2 3 3 3 2" xfId="24119" xr:uid="{1AA3D603-43E1-4809-AE81-B4673E904D0F}"/>
    <cellStyle name="Normal 46 2 2 3 3 3 2 2" xfId="54433" xr:uid="{019F188E-F863-4F41-A952-5CE54FCE000E}"/>
    <cellStyle name="Normal 46 2 2 3 3 3 2 3" xfId="39208" xr:uid="{3B184A4F-70CD-4B7B-A266-DE1F0FDCC7FC}"/>
    <cellStyle name="Normal 46 2 2 3 3 3 3" xfId="19100" xr:uid="{649C10E8-07EA-4976-8CD5-5B16AD73CB72}"/>
    <cellStyle name="Normal 46 2 2 3 3 3 3 2" xfId="49416" xr:uid="{E3A36B56-B43E-44A0-BDA3-36D652593869}"/>
    <cellStyle name="Normal 46 2 2 3 3 3 3 3" xfId="34191" xr:uid="{C3F4CD4E-9614-43D7-B1B1-43A85F289508}"/>
    <cellStyle name="Normal 46 2 2 3 3 3 4" xfId="44403" xr:uid="{D4439FD1-7333-4825-8303-07E32F80B2AA}"/>
    <cellStyle name="Normal 46 2 2 3 3 3 5" xfId="29178" xr:uid="{CD53FEDB-A97A-4EDD-A6DC-DB5BD6EBFAC5}"/>
    <cellStyle name="Normal 46 2 2 3 3 4" xfId="20777" xr:uid="{6F51B21F-9E89-42A7-AE62-0F3E5C315CA9}"/>
    <cellStyle name="Normal 46 2 2 3 3 4 2" xfId="51091" xr:uid="{B69BDB69-8E84-4D55-9028-7EBA3CB134B3}"/>
    <cellStyle name="Normal 46 2 2 3 3 4 3" xfId="35866" xr:uid="{359851BB-A1F8-4E62-8E7A-2A0965D962B6}"/>
    <cellStyle name="Normal 46 2 2 3 3 5" xfId="15757" xr:uid="{28B1CB3E-68F9-4542-8935-C307E7BF7A71}"/>
    <cellStyle name="Normal 46 2 2 3 3 5 2" xfId="46074" xr:uid="{33CD9EF0-C2A3-4321-ACE0-5002BD1CCDC3}"/>
    <cellStyle name="Normal 46 2 2 3 3 5 3" xfId="30849" xr:uid="{62C2330A-6574-4DA0-AB53-618EC2359E81}"/>
    <cellStyle name="Normal 46 2 2 3 3 6" xfId="41062" xr:uid="{9111F7A9-FED6-41BE-B88D-44F4B050E9C4}"/>
    <cellStyle name="Normal 46 2 2 3 3 7" xfId="25836" xr:uid="{EEBC21A1-C5A5-4257-9A14-2B119CEE8BEE}"/>
    <cellStyle name="Normal 46 2 2 3 4" xfId="11559" xr:uid="{A3D28F71-215A-4BC7-A8FA-145525A25AD2}"/>
    <cellStyle name="Normal 46 2 2 3 4 2" xfId="21612" xr:uid="{C98D34BE-11C0-42A4-BE87-AA99F9A326D3}"/>
    <cellStyle name="Normal 46 2 2 3 4 2 2" xfId="51926" xr:uid="{C6028708-70D7-49DB-84FD-39D961583F1E}"/>
    <cellStyle name="Normal 46 2 2 3 4 2 3" xfId="36701" xr:uid="{AD4EF346-F9F1-4590-8AE3-1E9A5C70E3C7}"/>
    <cellStyle name="Normal 46 2 2 3 4 3" xfId="16593" xr:uid="{2D484DBA-9039-47C7-B21C-D7060335A574}"/>
    <cellStyle name="Normal 46 2 2 3 4 3 2" xfId="46909" xr:uid="{38BC29F9-DD92-4684-A4DA-FCEC1DD833DA}"/>
    <cellStyle name="Normal 46 2 2 3 4 3 3" xfId="31684" xr:uid="{77A575B3-9F2A-4737-A4A0-FF94F365C077}"/>
    <cellStyle name="Normal 46 2 2 3 4 4" xfId="41896" xr:uid="{FC60D459-30E5-48B5-B02E-E718B2AFAB34}"/>
    <cellStyle name="Normal 46 2 2 3 4 5" xfId="26671" xr:uid="{E0B67791-6666-4672-ACD2-B36B00335AE9}"/>
    <cellStyle name="Normal 46 2 2 3 5" xfId="13240" xr:uid="{8B9FEF01-ADF9-4ED6-A5E4-7538C76B74D8}"/>
    <cellStyle name="Normal 46 2 2 3 5 2" xfId="23283" xr:uid="{4F368FDC-0B72-4ECC-B013-8736C192D039}"/>
    <cellStyle name="Normal 46 2 2 3 5 2 2" xfId="53597" xr:uid="{C2E2F992-DF13-47D6-B352-31C0BD744C6F}"/>
    <cellStyle name="Normal 46 2 2 3 5 2 3" xfId="38372" xr:uid="{5109BC67-8CD6-46A7-8FCC-CD14365EEFA7}"/>
    <cellStyle name="Normal 46 2 2 3 5 3" xfId="18264" xr:uid="{5FA7636F-8093-48F7-84C6-22EE61F2643A}"/>
    <cellStyle name="Normal 46 2 2 3 5 3 2" xfId="48580" xr:uid="{A8248726-DE06-45B6-B2D1-46A008903320}"/>
    <cellStyle name="Normal 46 2 2 3 5 3 3" xfId="33355" xr:uid="{C44E55A7-E845-4F68-8D30-16131C6F3D6B}"/>
    <cellStyle name="Normal 46 2 2 3 5 4" xfId="43567" xr:uid="{60323F2D-ED59-4059-907A-45975BFBF32B}"/>
    <cellStyle name="Normal 46 2 2 3 5 5" xfId="28342" xr:uid="{E03A21D3-4A38-451C-90E2-A08E789AE162}"/>
    <cellStyle name="Normal 46 2 2 3 6" xfId="19941" xr:uid="{18F97E61-8E80-468D-A4E8-1B1B13FFFF49}"/>
    <cellStyle name="Normal 46 2 2 3 6 2" xfId="50255" xr:uid="{53A7F8F3-576E-452D-A6EE-85FF95D67C7B}"/>
    <cellStyle name="Normal 46 2 2 3 6 3" xfId="35030" xr:uid="{1B38217A-4263-419B-B527-82994A552F9E}"/>
    <cellStyle name="Normal 46 2 2 3 7" xfId="14921" xr:uid="{0E3556E8-5CB9-4802-B1BC-50329678042B}"/>
    <cellStyle name="Normal 46 2 2 3 7 2" xfId="45238" xr:uid="{E1E8AF01-22A6-4F44-A365-149F8920F07F}"/>
    <cellStyle name="Normal 46 2 2 3 7 3" xfId="30013" xr:uid="{2BBE65D9-055B-485B-BC72-E43CD9FFDD2C}"/>
    <cellStyle name="Normal 46 2 2 3 8" xfId="40226" xr:uid="{6C96293C-2FAE-4BD7-810B-7FDCC4F824CE}"/>
    <cellStyle name="Normal 46 2 2 3 9" xfId="25000" xr:uid="{E8145070-A9E7-4E91-A1F7-840CA20D95CE}"/>
    <cellStyle name="Normal 46 2 2 4" xfId="10081" xr:uid="{7EE8EF9E-03F6-439D-9CED-64554FAE2112}"/>
    <cellStyle name="Normal 46 2 2 4 2" xfId="10919" xr:uid="{C213E890-8ECC-4EDF-8744-38661D783BB3}"/>
    <cellStyle name="Normal 46 2 2 4 2 2" xfId="12606" xr:uid="{54E5897E-E4CC-4A3E-AFB8-47CB00C67D3A}"/>
    <cellStyle name="Normal 46 2 2 4 2 2 2" xfId="22658" xr:uid="{5A3E01CE-1C3D-49F3-B895-90AC31D9310A}"/>
    <cellStyle name="Normal 46 2 2 4 2 2 2 2" xfId="52972" xr:uid="{A3D70B52-EBF0-4B08-B7EF-0DBAE9869CB3}"/>
    <cellStyle name="Normal 46 2 2 4 2 2 2 3" xfId="37747" xr:uid="{C1BBC5EC-00B4-4C6D-8808-2C54E7D04EBF}"/>
    <cellStyle name="Normal 46 2 2 4 2 2 3" xfId="17639" xr:uid="{AD72052C-4F8D-4BD0-99F6-1A2B08F837E2}"/>
    <cellStyle name="Normal 46 2 2 4 2 2 3 2" xfId="47955" xr:uid="{572D49B7-3883-4F60-AAA3-7501F1019B45}"/>
    <cellStyle name="Normal 46 2 2 4 2 2 3 3" xfId="32730" xr:uid="{F84F5439-EA09-473F-85E3-3E629C12C8B9}"/>
    <cellStyle name="Normal 46 2 2 4 2 2 4" xfId="42942" xr:uid="{E155AD9D-1731-439D-AA11-1F37B244AF0B}"/>
    <cellStyle name="Normal 46 2 2 4 2 2 5" xfId="27717" xr:uid="{E142710A-9A24-47B8-BF9E-ECFD7394C898}"/>
    <cellStyle name="Normal 46 2 2 4 2 3" xfId="14286" xr:uid="{D64DD106-5956-4CAE-80F3-612BC0242F19}"/>
    <cellStyle name="Normal 46 2 2 4 2 3 2" xfId="24329" xr:uid="{A16FA08D-6708-4F03-A50B-38E70ACD4BB4}"/>
    <cellStyle name="Normal 46 2 2 4 2 3 2 2" xfId="54643" xr:uid="{9950C16D-45B3-48D6-86CA-92A807C7F79B}"/>
    <cellStyle name="Normal 46 2 2 4 2 3 2 3" xfId="39418" xr:uid="{C0280712-0F7A-496F-9C35-4AB4B1B86D8E}"/>
    <cellStyle name="Normal 46 2 2 4 2 3 3" xfId="19310" xr:uid="{55133F38-BB53-4B87-895C-A019A27D9D46}"/>
    <cellStyle name="Normal 46 2 2 4 2 3 3 2" xfId="49626" xr:uid="{A5ED74BF-A016-4AC8-8922-291D8404093E}"/>
    <cellStyle name="Normal 46 2 2 4 2 3 3 3" xfId="34401" xr:uid="{9053844E-B67F-4EF3-BCF5-72D45D4712EC}"/>
    <cellStyle name="Normal 46 2 2 4 2 3 4" xfId="44613" xr:uid="{67F531BC-F225-47D5-AA83-28A19F0F4CE2}"/>
    <cellStyle name="Normal 46 2 2 4 2 3 5" xfId="29388" xr:uid="{4C70E101-3383-46AC-97AB-5B619A9B7E3F}"/>
    <cellStyle name="Normal 46 2 2 4 2 4" xfId="20987" xr:uid="{02901969-D7EB-41F4-904C-873E355BD9B7}"/>
    <cellStyle name="Normal 46 2 2 4 2 4 2" xfId="51301" xr:uid="{C2C8D6A5-9345-4502-A405-10E5DCA67D5B}"/>
    <cellStyle name="Normal 46 2 2 4 2 4 3" xfId="36076" xr:uid="{ADFDAB6C-C765-4752-946D-8727ED174CE6}"/>
    <cellStyle name="Normal 46 2 2 4 2 5" xfId="15967" xr:uid="{BE890C2E-E5A7-40A4-AD3F-A09BBFA88994}"/>
    <cellStyle name="Normal 46 2 2 4 2 5 2" xfId="46284" xr:uid="{99702C96-AC5B-42F4-A093-AA633124BF6E}"/>
    <cellStyle name="Normal 46 2 2 4 2 5 3" xfId="31059" xr:uid="{B7B316C5-427E-437A-85C8-3F107A1C79AE}"/>
    <cellStyle name="Normal 46 2 2 4 2 6" xfId="41272" xr:uid="{2AE8DACD-AD7D-4E8A-B1ED-1E5CFE895632}"/>
    <cellStyle name="Normal 46 2 2 4 2 7" xfId="26046" xr:uid="{6321ED76-6A3C-47D6-8902-73D49010479E}"/>
    <cellStyle name="Normal 46 2 2 4 3" xfId="11769" xr:uid="{008E4F90-A2A7-440E-8FD7-D120EC4B695C}"/>
    <cellStyle name="Normal 46 2 2 4 3 2" xfId="21822" xr:uid="{4F53D3C6-FB0E-4999-AD9A-870938B5052C}"/>
    <cellStyle name="Normal 46 2 2 4 3 2 2" xfId="52136" xr:uid="{46E9E0CF-0115-4C3F-BD94-77CA422AD7E0}"/>
    <cellStyle name="Normal 46 2 2 4 3 2 3" xfId="36911" xr:uid="{6395CF76-AE2E-4F89-9214-166954A56AEA}"/>
    <cellStyle name="Normal 46 2 2 4 3 3" xfId="16803" xr:uid="{81F2E48E-2975-48C3-AC1A-D4264F807344}"/>
    <cellStyle name="Normal 46 2 2 4 3 3 2" xfId="47119" xr:uid="{F48C7734-09DF-4B90-AEA3-7B60331D1A90}"/>
    <cellStyle name="Normal 46 2 2 4 3 3 3" xfId="31894" xr:uid="{43D50274-C256-4D1E-A161-2ACA83CBAB07}"/>
    <cellStyle name="Normal 46 2 2 4 3 4" xfId="42106" xr:uid="{0A530624-951B-4D35-9695-B068A17B2AE0}"/>
    <cellStyle name="Normal 46 2 2 4 3 5" xfId="26881" xr:uid="{1FDCA049-B07D-4111-AE18-A424D5E79DE2}"/>
    <cellStyle name="Normal 46 2 2 4 4" xfId="13450" xr:uid="{816481B7-2157-400D-8B5D-28D2E5C3F714}"/>
    <cellStyle name="Normal 46 2 2 4 4 2" xfId="23493" xr:uid="{5F7F2BF5-269D-4C7F-B459-DC34D2E0C9FD}"/>
    <cellStyle name="Normal 46 2 2 4 4 2 2" xfId="53807" xr:uid="{1FAC2632-2277-4045-A113-4620D95B2FF1}"/>
    <cellStyle name="Normal 46 2 2 4 4 2 3" xfId="38582" xr:uid="{47FDFADA-5EA3-4647-961C-F65ADB4E73F6}"/>
    <cellStyle name="Normal 46 2 2 4 4 3" xfId="18474" xr:uid="{BE6420E8-CDE1-4654-A7B6-452E7AB971BA}"/>
    <cellStyle name="Normal 46 2 2 4 4 3 2" xfId="48790" xr:uid="{949D73C3-B120-4922-BFF2-74297F492AB3}"/>
    <cellStyle name="Normal 46 2 2 4 4 3 3" xfId="33565" xr:uid="{142D150F-3DC2-4490-9241-D6CF78907042}"/>
    <cellStyle name="Normal 46 2 2 4 4 4" xfId="43777" xr:uid="{5B068AA4-004C-46B3-A307-FAD0B9D4E173}"/>
    <cellStyle name="Normal 46 2 2 4 4 5" xfId="28552" xr:uid="{A5F40E80-5A3B-4849-8D0C-00429C7F971A}"/>
    <cellStyle name="Normal 46 2 2 4 5" xfId="20151" xr:uid="{F5E50F3B-21A5-413F-8F1B-B090065423A8}"/>
    <cellStyle name="Normal 46 2 2 4 5 2" xfId="50465" xr:uid="{142CA341-43BC-41D7-A922-F2D58B0F66C9}"/>
    <cellStyle name="Normal 46 2 2 4 5 3" xfId="35240" xr:uid="{54E30C76-1B71-45CD-AFC4-CA34FC580807}"/>
    <cellStyle name="Normal 46 2 2 4 6" xfId="15131" xr:uid="{39024381-4D37-4BBC-A00B-E08D04EA67DE}"/>
    <cellStyle name="Normal 46 2 2 4 6 2" xfId="45448" xr:uid="{17F8E737-4934-44FB-ADC9-57138D650012}"/>
    <cellStyle name="Normal 46 2 2 4 6 3" xfId="30223" xr:uid="{3496B6B9-1866-4B0D-A064-E596133184B8}"/>
    <cellStyle name="Normal 46 2 2 4 7" xfId="40436" xr:uid="{28376891-02F2-42EB-9FB3-7E7804C4B425}"/>
    <cellStyle name="Normal 46 2 2 4 8" xfId="25210" xr:uid="{8CDE3B69-3668-4821-84CC-F8993FB16A34}"/>
    <cellStyle name="Normal 46 2 2 5" xfId="10501" xr:uid="{68885698-D8A3-4D56-A852-930445E166D8}"/>
    <cellStyle name="Normal 46 2 2 5 2" xfId="12188" xr:uid="{F90908F3-317A-4C2B-8A57-E19A8A5EBAE6}"/>
    <cellStyle name="Normal 46 2 2 5 2 2" xfId="22240" xr:uid="{D4A3F7AE-3FCE-4071-8AB5-BB64796ECA82}"/>
    <cellStyle name="Normal 46 2 2 5 2 2 2" xfId="52554" xr:uid="{EB29C2F2-2D52-4E38-8733-DBAA69286300}"/>
    <cellStyle name="Normal 46 2 2 5 2 2 3" xfId="37329" xr:uid="{B30C5B95-77F5-4753-B702-F54BB395D70D}"/>
    <cellStyle name="Normal 46 2 2 5 2 3" xfId="17221" xr:uid="{7AA46F72-6EEA-4BEC-9D58-A3E5AD881CA9}"/>
    <cellStyle name="Normal 46 2 2 5 2 3 2" xfId="47537" xr:uid="{D7A3978F-1EA6-49D0-85EF-B34E6938A783}"/>
    <cellStyle name="Normal 46 2 2 5 2 3 3" xfId="32312" xr:uid="{2C3EE57F-F2ED-42B3-8EC4-3EC078164A8C}"/>
    <cellStyle name="Normal 46 2 2 5 2 4" xfId="42524" xr:uid="{1447A74B-00C0-4E61-974D-E8253F4FF014}"/>
    <cellStyle name="Normal 46 2 2 5 2 5" xfId="27299" xr:uid="{BE748421-7E20-4570-BFE8-B8ECF4B04E67}"/>
    <cellStyle name="Normal 46 2 2 5 3" xfId="13868" xr:uid="{2B500851-672C-4F76-8560-C3A29EF8F291}"/>
    <cellStyle name="Normal 46 2 2 5 3 2" xfId="23911" xr:uid="{0285BA89-2E1F-45A0-976A-FADB99DED163}"/>
    <cellStyle name="Normal 46 2 2 5 3 2 2" xfId="54225" xr:uid="{94C68BF6-08DE-4F37-A1FF-9FB3DB4D3012}"/>
    <cellStyle name="Normal 46 2 2 5 3 2 3" xfId="39000" xr:uid="{DFDA2B18-4F5C-406F-B65A-CFFC72722902}"/>
    <cellStyle name="Normal 46 2 2 5 3 3" xfId="18892" xr:uid="{90282D10-E028-4A1A-AEBA-E833F0FEF920}"/>
    <cellStyle name="Normal 46 2 2 5 3 3 2" xfId="49208" xr:uid="{F6AFA448-72D5-438D-AE09-4EAEE172F115}"/>
    <cellStyle name="Normal 46 2 2 5 3 3 3" xfId="33983" xr:uid="{6C788967-BB88-452E-824A-EE5E4CD036EB}"/>
    <cellStyle name="Normal 46 2 2 5 3 4" xfId="44195" xr:uid="{2EBC8782-7DD6-42A2-B72D-A970D20799A0}"/>
    <cellStyle name="Normal 46 2 2 5 3 5" xfId="28970" xr:uid="{A150CED6-B82B-436C-A4FA-FC2FADB6043C}"/>
    <cellStyle name="Normal 46 2 2 5 4" xfId="20569" xr:uid="{06BD14EA-CD35-4AAD-B0A4-EA2F6E58E6E6}"/>
    <cellStyle name="Normal 46 2 2 5 4 2" xfId="50883" xr:uid="{CA3E51C3-0A6A-4BB8-BD82-2A2F9830B107}"/>
    <cellStyle name="Normal 46 2 2 5 4 3" xfId="35658" xr:uid="{F405C3AF-946D-4BF0-87F3-5FE882B3F5EA}"/>
    <cellStyle name="Normal 46 2 2 5 5" xfId="15549" xr:uid="{5E3E8AEA-B56B-4075-9363-B98FBE98B821}"/>
    <cellStyle name="Normal 46 2 2 5 5 2" xfId="45866" xr:uid="{ABC4C95E-D878-488A-BD0E-F5899A227901}"/>
    <cellStyle name="Normal 46 2 2 5 5 3" xfId="30641" xr:uid="{D0FF4B1A-52F7-48FC-95EE-8C570CA8E7D5}"/>
    <cellStyle name="Normal 46 2 2 5 6" xfId="40854" xr:uid="{AD8C7987-5EDA-4DF8-BFE0-D6C57EEAA938}"/>
    <cellStyle name="Normal 46 2 2 5 7" xfId="25628" xr:uid="{802775ED-B668-40CA-90EE-855F8248E0A1}"/>
    <cellStyle name="Normal 46 2 2 6" xfId="11351" xr:uid="{3199CC2F-30EC-47E7-BF0C-11A100EE1E61}"/>
    <cellStyle name="Normal 46 2 2 6 2" xfId="21404" xr:uid="{2934ACC7-E2E5-4DAE-8D81-EEC13264272E}"/>
    <cellStyle name="Normal 46 2 2 6 2 2" xfId="51718" xr:uid="{07DAD139-8730-411D-85B7-3297A52FAD68}"/>
    <cellStyle name="Normal 46 2 2 6 2 3" xfId="36493" xr:uid="{12243EA8-8FFF-4AE0-8DA2-6A097570DEC3}"/>
    <cellStyle name="Normal 46 2 2 6 3" xfId="16385" xr:uid="{FA0C5A57-DF11-4344-AA9F-AD740A313A1F}"/>
    <cellStyle name="Normal 46 2 2 6 3 2" xfId="46701" xr:uid="{7F7E3724-1404-44DE-92F4-6A3745BF9FF7}"/>
    <cellStyle name="Normal 46 2 2 6 3 3" xfId="31476" xr:uid="{640624B3-C1B7-46A3-875E-D8DC62C35F91}"/>
    <cellStyle name="Normal 46 2 2 6 4" xfId="41688" xr:uid="{B82F6EBC-2E64-4D69-8755-00F8A55E9321}"/>
    <cellStyle name="Normal 46 2 2 6 5" xfId="26463" xr:uid="{4D929D49-01BA-4E33-91C1-3BE97DA75AA6}"/>
    <cellStyle name="Normal 46 2 2 7" xfId="13032" xr:uid="{D52FAE21-201B-4F80-8572-EAB53073C441}"/>
    <cellStyle name="Normal 46 2 2 7 2" xfId="23075" xr:uid="{CACEF3BF-00C5-4CBB-A5C0-1713E05D8BA4}"/>
    <cellStyle name="Normal 46 2 2 7 2 2" xfId="53389" xr:uid="{37F8B0EF-4F57-49B3-BD49-B1B90AA48945}"/>
    <cellStyle name="Normal 46 2 2 7 2 3" xfId="38164" xr:uid="{62716509-FFA7-400A-A9CC-3B5983F01B28}"/>
    <cellStyle name="Normal 46 2 2 7 3" xfId="18056" xr:uid="{0E15BED8-5EF8-4105-9905-CC3714F03C0D}"/>
    <cellStyle name="Normal 46 2 2 7 3 2" xfId="48372" xr:uid="{05DC0BBF-886C-4667-8031-0E5A3A68F0D3}"/>
    <cellStyle name="Normal 46 2 2 7 3 3" xfId="33147" xr:uid="{5FB6871D-8D2E-4D5E-94FB-6E67BA69EC36}"/>
    <cellStyle name="Normal 46 2 2 7 4" xfId="43359" xr:uid="{A77CD986-E9F7-477E-9AC1-F131504C442E}"/>
    <cellStyle name="Normal 46 2 2 7 5" xfId="28134" xr:uid="{E625ACCD-C9F0-4EAD-A449-8F81B59E8D89}"/>
    <cellStyle name="Normal 46 2 2 8" xfId="19733" xr:uid="{F2C43EAD-7BAB-4F67-A07C-1BDF56810B82}"/>
    <cellStyle name="Normal 46 2 2 8 2" xfId="50047" xr:uid="{FE15D0CB-39C3-4375-B60C-3703C5EC7B23}"/>
    <cellStyle name="Normal 46 2 2 8 3" xfId="34822" xr:uid="{9B5B48BF-F794-4A55-BAEB-6278A69BBF9A}"/>
    <cellStyle name="Normal 46 2 2 9" xfId="14713" xr:uid="{99D31954-BB2F-48CF-95FE-DEE334485A2A}"/>
    <cellStyle name="Normal 46 2 2 9 2" xfId="45030" xr:uid="{7846B3B8-00CF-4D7A-99C7-D47453B1505B}"/>
    <cellStyle name="Normal 46 2 2 9 3" xfId="29805" xr:uid="{D30251BB-A6E8-41A5-B3A5-9F83D8F6D487}"/>
    <cellStyle name="Normal 46 2 3" xfId="9706" xr:uid="{8795612F-165B-4416-A1BD-CA19995BAE82}"/>
    <cellStyle name="Normal 46 2 3 10" xfId="24844" xr:uid="{EAFEFD7A-B641-4A3B-A338-032F14531505}"/>
    <cellStyle name="Normal 46 2 3 2" xfId="9921" xr:uid="{7A5242D9-67B7-4A68-A3DC-5EE958183553}"/>
    <cellStyle name="Normal 46 2 3 2 2" xfId="10341" xr:uid="{346FB654-0F14-4BE5-8014-0C182F7D9E9C}"/>
    <cellStyle name="Normal 46 2 3 2 2 2" xfId="11179" xr:uid="{36C847BC-3D39-4FF4-8C3C-D79EFB2B32D8}"/>
    <cellStyle name="Normal 46 2 3 2 2 2 2" xfId="12866" xr:uid="{AD29EDC1-1511-4179-BDA3-8850CBBC1BBF}"/>
    <cellStyle name="Normal 46 2 3 2 2 2 2 2" xfId="22918" xr:uid="{984D1648-9F8B-4D22-A2C0-B1325C427CE6}"/>
    <cellStyle name="Normal 46 2 3 2 2 2 2 2 2" xfId="53232" xr:uid="{E4BCA97B-C369-43FF-A618-DCCB6E2FB9AA}"/>
    <cellStyle name="Normal 46 2 3 2 2 2 2 2 3" xfId="38007" xr:uid="{80825DD7-E189-488D-AD14-08D9124DDB1C}"/>
    <cellStyle name="Normal 46 2 3 2 2 2 2 3" xfId="17899" xr:uid="{18EE4615-1E07-43A1-957D-A9F56CABC63B}"/>
    <cellStyle name="Normal 46 2 3 2 2 2 2 3 2" xfId="48215" xr:uid="{08A8C53E-695A-4881-AE46-F1FCC2CE5A77}"/>
    <cellStyle name="Normal 46 2 3 2 2 2 2 3 3" xfId="32990" xr:uid="{8AA414FA-404B-4183-9894-3D20CB06E0A8}"/>
    <cellStyle name="Normal 46 2 3 2 2 2 2 4" xfId="43202" xr:uid="{2C721DF6-AB64-45E0-A317-7A21A0149D80}"/>
    <cellStyle name="Normal 46 2 3 2 2 2 2 5" xfId="27977" xr:uid="{C203F7E5-A327-4CFA-84A5-4F14292DDE3A}"/>
    <cellStyle name="Normal 46 2 3 2 2 2 3" xfId="14546" xr:uid="{E2AB4A48-D95C-4F34-ACB5-13AC0467D6A0}"/>
    <cellStyle name="Normal 46 2 3 2 2 2 3 2" xfId="24589" xr:uid="{B5345F5A-E9FE-4BD8-A6E0-734B7C7A21CD}"/>
    <cellStyle name="Normal 46 2 3 2 2 2 3 2 2" xfId="54903" xr:uid="{B7C8B05D-8B45-44E1-A7E5-8DC6B12CD18E}"/>
    <cellStyle name="Normal 46 2 3 2 2 2 3 2 3" xfId="39678" xr:uid="{DB9F4A6A-990C-4EE4-AF47-6CE3D69EABF4}"/>
    <cellStyle name="Normal 46 2 3 2 2 2 3 3" xfId="19570" xr:uid="{0A149B74-1B40-4F68-82A6-B9EDB8FD3EB6}"/>
    <cellStyle name="Normal 46 2 3 2 2 2 3 3 2" xfId="49886" xr:uid="{C0BCFCEC-426E-4788-96D3-7588187DC55E}"/>
    <cellStyle name="Normal 46 2 3 2 2 2 3 3 3" xfId="34661" xr:uid="{489AA187-8542-4B7C-8BA1-709933EDAD1D}"/>
    <cellStyle name="Normal 46 2 3 2 2 2 3 4" xfId="44873" xr:uid="{0AB200D3-92CF-4C71-BC39-827EC12E4FAD}"/>
    <cellStyle name="Normal 46 2 3 2 2 2 3 5" xfId="29648" xr:uid="{9FFCC90A-4547-48F5-A2CB-5401863935BB}"/>
    <cellStyle name="Normal 46 2 3 2 2 2 4" xfId="21247" xr:uid="{11CF525E-447D-468D-A11E-1FCDE4D0EF03}"/>
    <cellStyle name="Normal 46 2 3 2 2 2 4 2" xfId="51561" xr:uid="{3A2A8C82-0D35-4887-AF6E-7328F0BF4735}"/>
    <cellStyle name="Normal 46 2 3 2 2 2 4 3" xfId="36336" xr:uid="{6F59B141-404B-4428-A682-8C8816970348}"/>
    <cellStyle name="Normal 46 2 3 2 2 2 5" xfId="16227" xr:uid="{B2CE2EBE-E95B-4D7E-934E-E8294EF5A282}"/>
    <cellStyle name="Normal 46 2 3 2 2 2 5 2" xfId="46544" xr:uid="{A8ED80A9-8B97-466E-ADBC-A2D9A5D3EB46}"/>
    <cellStyle name="Normal 46 2 3 2 2 2 5 3" xfId="31319" xr:uid="{5CB91EA1-30A4-4798-A3B0-C32FB75209C7}"/>
    <cellStyle name="Normal 46 2 3 2 2 2 6" xfId="41532" xr:uid="{A3D63F12-8F55-49DC-A8B7-C9E0604378E2}"/>
    <cellStyle name="Normal 46 2 3 2 2 2 7" xfId="26306" xr:uid="{FCF6AB54-52AF-414B-BEB6-93CF03B5ABD4}"/>
    <cellStyle name="Normal 46 2 3 2 2 3" xfId="12029" xr:uid="{FAC8B800-A756-4EBB-BAEC-1337A65C30FB}"/>
    <cellStyle name="Normal 46 2 3 2 2 3 2" xfId="22082" xr:uid="{06213380-B5E7-4A40-A1D8-77AD56211EB6}"/>
    <cellStyle name="Normal 46 2 3 2 2 3 2 2" xfId="52396" xr:uid="{731C07F8-D27A-4A73-943E-5F9521445032}"/>
    <cellStyle name="Normal 46 2 3 2 2 3 2 3" xfId="37171" xr:uid="{404F1CD7-98D9-4CE4-999C-4D0F677E6E53}"/>
    <cellStyle name="Normal 46 2 3 2 2 3 3" xfId="17063" xr:uid="{076209E9-CC81-41F8-9CD3-2C7D8CD62E80}"/>
    <cellStyle name="Normal 46 2 3 2 2 3 3 2" xfId="47379" xr:uid="{623D0578-27BD-4533-86BD-7A116D04DF66}"/>
    <cellStyle name="Normal 46 2 3 2 2 3 3 3" xfId="32154" xr:uid="{310EE26A-1092-4649-AF66-4335F000517B}"/>
    <cellStyle name="Normal 46 2 3 2 2 3 4" xfId="42366" xr:uid="{BE3EE1A0-4A02-4824-B00E-4B87D5A56AF6}"/>
    <cellStyle name="Normal 46 2 3 2 2 3 5" xfId="27141" xr:uid="{B8106212-C301-4324-8418-5ECC61760EF4}"/>
    <cellStyle name="Normal 46 2 3 2 2 4" xfId="13710" xr:uid="{8EE25BE4-5074-4780-8A8F-2CAB99F81D5D}"/>
    <cellStyle name="Normal 46 2 3 2 2 4 2" xfId="23753" xr:uid="{6B09C48B-01A7-43DB-8AB5-FE6EDBBE86B6}"/>
    <cellStyle name="Normal 46 2 3 2 2 4 2 2" xfId="54067" xr:uid="{81AB5A17-44CD-44DA-BDF4-1AC2459AB8E2}"/>
    <cellStyle name="Normal 46 2 3 2 2 4 2 3" xfId="38842" xr:uid="{B1D759EE-1E21-4D64-9371-74B2F3BB821C}"/>
    <cellStyle name="Normal 46 2 3 2 2 4 3" xfId="18734" xr:uid="{2A9805AC-5B25-47AE-8C27-3AEE159EF00B}"/>
    <cellStyle name="Normal 46 2 3 2 2 4 3 2" xfId="49050" xr:uid="{BB0F81EF-142A-4CCD-A8DC-B65F726440F9}"/>
    <cellStyle name="Normal 46 2 3 2 2 4 3 3" xfId="33825" xr:uid="{6D97D32F-ED19-4576-86AB-9943DAEF98D6}"/>
    <cellStyle name="Normal 46 2 3 2 2 4 4" xfId="44037" xr:uid="{43A40A56-47A7-4F67-B89B-2682AC65EA00}"/>
    <cellStyle name="Normal 46 2 3 2 2 4 5" xfId="28812" xr:uid="{A22BA1E9-640C-478C-B1C0-82F457FD1B19}"/>
    <cellStyle name="Normal 46 2 3 2 2 5" xfId="20411" xr:uid="{50FB5963-CF54-417A-A1E6-91F6762FF455}"/>
    <cellStyle name="Normal 46 2 3 2 2 5 2" xfId="50725" xr:uid="{6BB6A27B-C470-439A-96B0-F7C88285CE07}"/>
    <cellStyle name="Normal 46 2 3 2 2 5 3" xfId="35500" xr:uid="{F691EA9F-5495-4726-A6DF-8E2BFAA2DA6C}"/>
    <cellStyle name="Normal 46 2 3 2 2 6" xfId="15391" xr:uid="{081BB6B1-67B4-406A-90CB-70D718E2B708}"/>
    <cellStyle name="Normal 46 2 3 2 2 6 2" xfId="45708" xr:uid="{482DAE0F-3CF1-4E91-A529-72633719AA48}"/>
    <cellStyle name="Normal 46 2 3 2 2 6 3" xfId="30483" xr:uid="{3F8C8C6C-8E19-4F0C-9AF9-0B3C66C3AF4C}"/>
    <cellStyle name="Normal 46 2 3 2 2 7" xfId="40696" xr:uid="{9E572906-41B8-44CC-ADCA-D617BB3DE128}"/>
    <cellStyle name="Normal 46 2 3 2 2 8" xfId="25470" xr:uid="{9C376286-4057-44BB-B131-2BACB1F59EBD}"/>
    <cellStyle name="Normal 46 2 3 2 3" xfId="10761" xr:uid="{6A683926-3C4E-4FC6-ADED-9AE7ED72BAC7}"/>
    <cellStyle name="Normal 46 2 3 2 3 2" xfId="12448" xr:uid="{C3D92B42-1AA4-46E0-A4C5-76B845C80DA7}"/>
    <cellStyle name="Normal 46 2 3 2 3 2 2" xfId="22500" xr:uid="{B6CB4D28-445A-462B-9226-D57C0A645DA9}"/>
    <cellStyle name="Normal 46 2 3 2 3 2 2 2" xfId="52814" xr:uid="{A156654E-D3AD-436D-904C-EB76B2C76275}"/>
    <cellStyle name="Normal 46 2 3 2 3 2 2 3" xfId="37589" xr:uid="{AC69349D-7FEB-414F-878A-E7D23C2D2C96}"/>
    <cellStyle name="Normal 46 2 3 2 3 2 3" xfId="17481" xr:uid="{98FA9ACD-BC79-4ADA-8999-7A30437EA42E}"/>
    <cellStyle name="Normal 46 2 3 2 3 2 3 2" xfId="47797" xr:uid="{5DFB73C3-7D79-445F-8474-0D5F9C7FB868}"/>
    <cellStyle name="Normal 46 2 3 2 3 2 3 3" xfId="32572" xr:uid="{2AB006E6-D12B-4527-87B5-D4C8C16CF6E8}"/>
    <cellStyle name="Normal 46 2 3 2 3 2 4" xfId="42784" xr:uid="{9388B0E8-E3AD-48BA-AAEC-A3A264D40B01}"/>
    <cellStyle name="Normal 46 2 3 2 3 2 5" xfId="27559" xr:uid="{AC042A7C-7623-4F30-A002-13B9C8263C15}"/>
    <cellStyle name="Normal 46 2 3 2 3 3" xfId="14128" xr:uid="{BB95E0BF-D637-4BC8-B48E-587EEE32A487}"/>
    <cellStyle name="Normal 46 2 3 2 3 3 2" xfId="24171" xr:uid="{9668E664-2F39-45AE-A8DC-B69237273E78}"/>
    <cellStyle name="Normal 46 2 3 2 3 3 2 2" xfId="54485" xr:uid="{0A58D1B9-FF8A-4848-B8E2-2D8D30DC2B49}"/>
    <cellStyle name="Normal 46 2 3 2 3 3 2 3" xfId="39260" xr:uid="{2718E922-4AA0-479C-A61E-86D05C3E9DC0}"/>
    <cellStyle name="Normal 46 2 3 2 3 3 3" xfId="19152" xr:uid="{0896EE5D-B5F6-4D56-848C-C0E847CD8F12}"/>
    <cellStyle name="Normal 46 2 3 2 3 3 3 2" xfId="49468" xr:uid="{278B76DB-D4DD-4543-B829-D5788DDE8E92}"/>
    <cellStyle name="Normal 46 2 3 2 3 3 3 3" xfId="34243" xr:uid="{92B77BAD-5DF0-4F7E-BE7E-2F04B1E4AA60}"/>
    <cellStyle name="Normal 46 2 3 2 3 3 4" xfId="44455" xr:uid="{37A8F645-66B3-4639-8CC0-1DF1C4917EB5}"/>
    <cellStyle name="Normal 46 2 3 2 3 3 5" xfId="29230" xr:uid="{44B77A04-93DE-4D4A-B1A4-C4650791E8D7}"/>
    <cellStyle name="Normal 46 2 3 2 3 4" xfId="20829" xr:uid="{A83AF0EA-A635-49C3-AFAD-253C1F000193}"/>
    <cellStyle name="Normal 46 2 3 2 3 4 2" xfId="51143" xr:uid="{1695B3E1-C025-4262-B90C-CF0CC9FE5692}"/>
    <cellStyle name="Normal 46 2 3 2 3 4 3" xfId="35918" xr:uid="{2EBB94BC-1DB0-46AB-8D02-8591D2BD4035}"/>
    <cellStyle name="Normal 46 2 3 2 3 5" xfId="15809" xr:uid="{D8C9036E-A301-4E51-A8BE-16BD250BB92E}"/>
    <cellStyle name="Normal 46 2 3 2 3 5 2" xfId="46126" xr:uid="{7AEFFB7E-CC4B-4D55-A74A-884EFCD730B3}"/>
    <cellStyle name="Normal 46 2 3 2 3 5 3" xfId="30901" xr:uid="{7FCE4E46-D4CB-455B-A453-167A8CD49BB8}"/>
    <cellStyle name="Normal 46 2 3 2 3 6" xfId="41114" xr:uid="{CD461D7A-9D3E-47BC-8170-F31A00A2D4BE}"/>
    <cellStyle name="Normal 46 2 3 2 3 7" xfId="25888" xr:uid="{C0A2C991-A050-4BE0-9EA2-CCF781A87195}"/>
    <cellStyle name="Normal 46 2 3 2 4" xfId="11611" xr:uid="{996B6CC0-3BAD-4735-962F-68F91B745CD5}"/>
    <cellStyle name="Normal 46 2 3 2 4 2" xfId="21664" xr:uid="{96112E2E-6F6F-46F3-9BB1-69B1199AC3C5}"/>
    <cellStyle name="Normal 46 2 3 2 4 2 2" xfId="51978" xr:uid="{3AB33F4B-D380-489D-BF77-586EA093F95F}"/>
    <cellStyle name="Normal 46 2 3 2 4 2 3" xfId="36753" xr:uid="{C0D36A6B-9701-4BF7-B9C3-3931F589F79D}"/>
    <cellStyle name="Normal 46 2 3 2 4 3" xfId="16645" xr:uid="{09DDFC51-5003-4679-BEC3-DCDE263C3F28}"/>
    <cellStyle name="Normal 46 2 3 2 4 3 2" xfId="46961" xr:uid="{91B12235-9961-4B6F-B62C-E6AD9C38C62B}"/>
    <cellStyle name="Normal 46 2 3 2 4 3 3" xfId="31736" xr:uid="{2BDE2F18-16B2-4925-AC42-8F0DBC128B01}"/>
    <cellStyle name="Normal 46 2 3 2 4 4" xfId="41948" xr:uid="{02C71D42-22C2-48C5-ABEF-A054BC726A74}"/>
    <cellStyle name="Normal 46 2 3 2 4 5" xfId="26723" xr:uid="{87B447DF-C436-4479-9F5F-C945B1950816}"/>
    <cellStyle name="Normal 46 2 3 2 5" xfId="13292" xr:uid="{0CAFA039-851C-40C8-A480-AC05CA38B1B8}"/>
    <cellStyle name="Normal 46 2 3 2 5 2" xfId="23335" xr:uid="{7A2C83E6-C6C9-4011-B8C4-54AB06077356}"/>
    <cellStyle name="Normal 46 2 3 2 5 2 2" xfId="53649" xr:uid="{57BDC2BB-6564-4531-B439-3440308C5653}"/>
    <cellStyle name="Normal 46 2 3 2 5 2 3" xfId="38424" xr:uid="{F04725D8-D0BB-4A7E-AE7C-E2AADE1B4BEF}"/>
    <cellStyle name="Normal 46 2 3 2 5 3" xfId="18316" xr:uid="{406E93A4-68BB-431A-AAAD-FFE839F9D5A8}"/>
    <cellStyle name="Normal 46 2 3 2 5 3 2" xfId="48632" xr:uid="{6FC43E0A-C5E6-4E5D-B5F0-6D57DF3758D0}"/>
    <cellStyle name="Normal 46 2 3 2 5 3 3" xfId="33407" xr:uid="{1AEEA6F2-7E94-4F1F-B2FA-20D11A8EEE1E}"/>
    <cellStyle name="Normal 46 2 3 2 5 4" xfId="43619" xr:uid="{EBDFE699-3B2F-4ACC-BCD5-A17B33C8B249}"/>
    <cellStyle name="Normal 46 2 3 2 5 5" xfId="28394" xr:uid="{39C5E784-AE29-4A97-A09C-77E0420DC2FC}"/>
    <cellStyle name="Normal 46 2 3 2 6" xfId="19993" xr:uid="{755B158D-9AD8-487A-9F10-FA82E8CB8593}"/>
    <cellStyle name="Normal 46 2 3 2 6 2" xfId="50307" xr:uid="{AF4AD968-52A6-451F-9151-6E393C638635}"/>
    <cellStyle name="Normal 46 2 3 2 6 3" xfId="35082" xr:uid="{F274846D-36BF-492E-A41A-EAAEFB180C69}"/>
    <cellStyle name="Normal 46 2 3 2 7" xfId="14973" xr:uid="{2CA0A355-CA95-43AC-8379-7D460914DC4D}"/>
    <cellStyle name="Normal 46 2 3 2 7 2" xfId="45290" xr:uid="{E85938D8-C7B2-4EA7-B9B2-84073716583C}"/>
    <cellStyle name="Normal 46 2 3 2 7 3" xfId="30065" xr:uid="{9B48F425-7501-456D-A14F-26AED6DCC572}"/>
    <cellStyle name="Normal 46 2 3 2 8" xfId="40278" xr:uid="{59851051-2027-42DC-A338-A154693C604E}"/>
    <cellStyle name="Normal 46 2 3 2 9" xfId="25052" xr:uid="{E4295064-91F1-4A12-AB19-73EFE5377EAB}"/>
    <cellStyle name="Normal 46 2 3 3" xfId="10133" xr:uid="{4AA3DDF2-C778-421D-9A40-6BD8843A02CB}"/>
    <cellStyle name="Normal 46 2 3 3 2" xfId="10971" xr:uid="{EEF67DAD-81EE-4586-8853-861DED77BA5E}"/>
    <cellStyle name="Normal 46 2 3 3 2 2" xfId="12658" xr:uid="{BCB12772-1ADB-454E-9AC6-E419D60B588F}"/>
    <cellStyle name="Normal 46 2 3 3 2 2 2" xfId="22710" xr:uid="{5AF4C5FF-10F9-4708-B299-A18D7C2CABA7}"/>
    <cellStyle name="Normal 46 2 3 3 2 2 2 2" xfId="53024" xr:uid="{5E2FB25E-2C41-42D4-BF81-17A5FB6CF2C2}"/>
    <cellStyle name="Normal 46 2 3 3 2 2 2 3" xfId="37799" xr:uid="{1ABFADD0-270A-43CE-8168-38A78C319FC4}"/>
    <cellStyle name="Normal 46 2 3 3 2 2 3" xfId="17691" xr:uid="{4F8FC082-0EE1-44AB-B92C-5EF2FD1E38C2}"/>
    <cellStyle name="Normal 46 2 3 3 2 2 3 2" xfId="48007" xr:uid="{B32829E7-B739-49C0-9277-981B5D48CB50}"/>
    <cellStyle name="Normal 46 2 3 3 2 2 3 3" xfId="32782" xr:uid="{7D709639-51D2-4F14-87F9-6B885C8F9F8D}"/>
    <cellStyle name="Normal 46 2 3 3 2 2 4" xfId="42994" xr:uid="{BDE49F52-FF2B-49CC-B8A9-3AD9CA10FD68}"/>
    <cellStyle name="Normal 46 2 3 3 2 2 5" xfId="27769" xr:uid="{B418BE80-B524-4921-A031-486FD8EDBFA4}"/>
    <cellStyle name="Normal 46 2 3 3 2 3" xfId="14338" xr:uid="{12766D73-D641-4D36-9262-9CC3AA6B5E8A}"/>
    <cellStyle name="Normal 46 2 3 3 2 3 2" xfId="24381" xr:uid="{E5B8035E-23C2-410D-9BB1-0C3FBE5A0844}"/>
    <cellStyle name="Normal 46 2 3 3 2 3 2 2" xfId="54695" xr:uid="{46B81503-E1CE-4AAA-B20C-5E521102340D}"/>
    <cellStyle name="Normal 46 2 3 3 2 3 2 3" xfId="39470" xr:uid="{FEAF876C-AF88-4BE2-AE37-0529B6A59AA9}"/>
    <cellStyle name="Normal 46 2 3 3 2 3 3" xfId="19362" xr:uid="{6C74D624-588F-4ED8-A266-0CE66317A958}"/>
    <cellStyle name="Normal 46 2 3 3 2 3 3 2" xfId="49678" xr:uid="{BCA7CB17-A4B3-4B08-B14B-D6F7D61F879D}"/>
    <cellStyle name="Normal 46 2 3 3 2 3 3 3" xfId="34453" xr:uid="{4CE2BC3E-A523-49BD-9845-B1318B891B99}"/>
    <cellStyle name="Normal 46 2 3 3 2 3 4" xfId="44665" xr:uid="{50623283-7E7F-4A35-8826-405D116F7FB7}"/>
    <cellStyle name="Normal 46 2 3 3 2 3 5" xfId="29440" xr:uid="{BCEDEA36-67EB-4E34-BDF9-6AEE00279743}"/>
    <cellStyle name="Normal 46 2 3 3 2 4" xfId="21039" xr:uid="{C55FC4B6-D570-4BF2-8A67-90B7BCAF9BB4}"/>
    <cellStyle name="Normal 46 2 3 3 2 4 2" xfId="51353" xr:uid="{96D1356B-FD67-4512-ADC7-6FCB63D9C110}"/>
    <cellStyle name="Normal 46 2 3 3 2 4 3" xfId="36128" xr:uid="{EE842840-61E4-47B7-A8D5-B30B764595BB}"/>
    <cellStyle name="Normal 46 2 3 3 2 5" xfId="16019" xr:uid="{F7C36A9F-C208-44A5-9E68-0AD5B37C462F}"/>
    <cellStyle name="Normal 46 2 3 3 2 5 2" xfId="46336" xr:uid="{36D42E6C-7C11-4DBF-92CA-1F396C61D588}"/>
    <cellStyle name="Normal 46 2 3 3 2 5 3" xfId="31111" xr:uid="{247393A4-C018-4A80-8489-0A173216CD47}"/>
    <cellStyle name="Normal 46 2 3 3 2 6" xfId="41324" xr:uid="{69CC6014-A70E-49DE-B66C-555C3B88F429}"/>
    <cellStyle name="Normal 46 2 3 3 2 7" xfId="26098" xr:uid="{1A0E8692-FBAF-4F82-8609-D78CEA2F0CFE}"/>
    <cellStyle name="Normal 46 2 3 3 3" xfId="11821" xr:uid="{A604B275-C1C6-42A9-8C67-E18C688D270A}"/>
    <cellStyle name="Normal 46 2 3 3 3 2" xfId="21874" xr:uid="{836AA32E-4CAC-483D-834F-BCDF43EA3408}"/>
    <cellStyle name="Normal 46 2 3 3 3 2 2" xfId="52188" xr:uid="{1379237F-8FBC-4138-B39C-E306CA418236}"/>
    <cellStyle name="Normal 46 2 3 3 3 2 3" xfId="36963" xr:uid="{0060F547-6273-4358-84A0-33793FC47F4F}"/>
    <cellStyle name="Normal 46 2 3 3 3 3" xfId="16855" xr:uid="{2D7FC3D4-F97C-4B2B-826D-6A639D8A7820}"/>
    <cellStyle name="Normal 46 2 3 3 3 3 2" xfId="47171" xr:uid="{873D8F95-2688-48DD-B79D-6D7CA57D2C2B}"/>
    <cellStyle name="Normal 46 2 3 3 3 3 3" xfId="31946" xr:uid="{80858F3F-16AD-42D8-B5DE-8681FC307139}"/>
    <cellStyle name="Normal 46 2 3 3 3 4" xfId="42158" xr:uid="{419F6127-E693-4FD9-9C10-FB7D8C934A7C}"/>
    <cellStyle name="Normal 46 2 3 3 3 5" xfId="26933" xr:uid="{E104A2A2-E6BB-4CA5-8D63-49873CE890A7}"/>
    <cellStyle name="Normal 46 2 3 3 4" xfId="13502" xr:uid="{23DA5FC4-6810-4854-9101-C357E4241D87}"/>
    <cellStyle name="Normal 46 2 3 3 4 2" xfId="23545" xr:uid="{319F7A3F-4912-4D28-8191-D836B1AAC63E}"/>
    <cellStyle name="Normal 46 2 3 3 4 2 2" xfId="53859" xr:uid="{57729CB0-C5FE-45A6-B55F-1B1C0DC0453E}"/>
    <cellStyle name="Normal 46 2 3 3 4 2 3" xfId="38634" xr:uid="{A9EF37EF-05FE-436B-BD0C-E31D8CD5D6ED}"/>
    <cellStyle name="Normal 46 2 3 3 4 3" xfId="18526" xr:uid="{CD057DBA-D563-4EA6-8A56-F8754462B425}"/>
    <cellStyle name="Normal 46 2 3 3 4 3 2" xfId="48842" xr:uid="{85108910-6138-4EB3-A39D-CF8DA92D3C62}"/>
    <cellStyle name="Normal 46 2 3 3 4 3 3" xfId="33617" xr:uid="{A2EE6CA6-E782-43C4-8C7A-C2C016170547}"/>
    <cellStyle name="Normal 46 2 3 3 4 4" xfId="43829" xr:uid="{07ECA979-0858-420E-B82B-2A8B974FA50C}"/>
    <cellStyle name="Normal 46 2 3 3 4 5" xfId="28604" xr:uid="{E8FEE49B-84D1-45F3-A48C-F3B9080921CA}"/>
    <cellStyle name="Normal 46 2 3 3 5" xfId="20203" xr:uid="{4ECE9960-B788-41CF-BA8F-CBD2F181D59C}"/>
    <cellStyle name="Normal 46 2 3 3 5 2" xfId="50517" xr:uid="{83805A56-1388-4F7D-9AAE-E99DFDBEF0B7}"/>
    <cellStyle name="Normal 46 2 3 3 5 3" xfId="35292" xr:uid="{5890AA91-A418-455F-AAEF-81C7EAF12211}"/>
    <cellStyle name="Normal 46 2 3 3 6" xfId="15183" xr:uid="{168DB24D-BD8F-4B73-AB77-713937A13EA9}"/>
    <cellStyle name="Normal 46 2 3 3 6 2" xfId="45500" xr:uid="{11887145-E902-45E5-8DE2-A1099F0265C3}"/>
    <cellStyle name="Normal 46 2 3 3 6 3" xfId="30275" xr:uid="{8190DE6A-3266-4C20-99E3-52673B6B4ADF}"/>
    <cellStyle name="Normal 46 2 3 3 7" xfId="40488" xr:uid="{8EAE3549-997B-4A67-9BB6-440D4F9C59E6}"/>
    <cellStyle name="Normal 46 2 3 3 8" xfId="25262" xr:uid="{16021F07-84FD-4B2F-A683-35AFF02F7930}"/>
    <cellStyle name="Normal 46 2 3 4" xfId="10553" xr:uid="{BCBF6E3F-31F5-4839-B415-BBFD223F1FEF}"/>
    <cellStyle name="Normal 46 2 3 4 2" xfId="12240" xr:uid="{FD0C8BDA-2AA3-4297-B28C-CEB6B4F7EBD8}"/>
    <cellStyle name="Normal 46 2 3 4 2 2" xfId="22292" xr:uid="{140955AD-37FE-462A-8CB1-1992AA389BA7}"/>
    <cellStyle name="Normal 46 2 3 4 2 2 2" xfId="52606" xr:uid="{759D9C47-4D74-4A1E-B31A-1D22C365BBA7}"/>
    <cellStyle name="Normal 46 2 3 4 2 2 3" xfId="37381" xr:uid="{34F32C1B-C8B1-43EB-858B-BC01429C4050}"/>
    <cellStyle name="Normal 46 2 3 4 2 3" xfId="17273" xr:uid="{7CA074AA-2869-4646-8A1C-A4CA0C39A925}"/>
    <cellStyle name="Normal 46 2 3 4 2 3 2" xfId="47589" xr:uid="{8B4F8A1D-AFA7-4B6C-A68F-DEDD7E6188EE}"/>
    <cellStyle name="Normal 46 2 3 4 2 3 3" xfId="32364" xr:uid="{BD99BFCB-CF9F-4CBB-B031-DE36A6D38851}"/>
    <cellStyle name="Normal 46 2 3 4 2 4" xfId="42576" xr:uid="{39D48833-E998-46F0-858E-5BFB39CA3A79}"/>
    <cellStyle name="Normal 46 2 3 4 2 5" xfId="27351" xr:uid="{5EE63A5A-259D-4D31-A6D8-2AC5135DBAF3}"/>
    <cellStyle name="Normal 46 2 3 4 3" xfId="13920" xr:uid="{31CDBD54-CC17-4A69-AB23-A9A293274609}"/>
    <cellStyle name="Normal 46 2 3 4 3 2" xfId="23963" xr:uid="{56EDC064-9CAC-4B87-B30C-758E6BFDF873}"/>
    <cellStyle name="Normal 46 2 3 4 3 2 2" xfId="54277" xr:uid="{EBAC2EBD-30C2-4D02-BA71-84888B8B047C}"/>
    <cellStyle name="Normal 46 2 3 4 3 2 3" xfId="39052" xr:uid="{9296D9C7-3633-4699-B1AC-D4065FE28A77}"/>
    <cellStyle name="Normal 46 2 3 4 3 3" xfId="18944" xr:uid="{0D05C887-EBE4-435B-A6FF-9E1DBF639298}"/>
    <cellStyle name="Normal 46 2 3 4 3 3 2" xfId="49260" xr:uid="{C0F40033-F38D-4A55-B8DC-48EDF874FA58}"/>
    <cellStyle name="Normal 46 2 3 4 3 3 3" xfId="34035" xr:uid="{091286E2-8C9A-4EEF-9A15-F54968ADE3FC}"/>
    <cellStyle name="Normal 46 2 3 4 3 4" xfId="44247" xr:uid="{27427562-E46B-4E55-9F72-32B39CC49538}"/>
    <cellStyle name="Normal 46 2 3 4 3 5" xfId="29022" xr:uid="{59C3577E-9194-4FA2-B28B-CBBBF5816796}"/>
    <cellStyle name="Normal 46 2 3 4 4" xfId="20621" xr:uid="{216B6A06-BB49-487A-912D-DD6C512E9795}"/>
    <cellStyle name="Normal 46 2 3 4 4 2" xfId="50935" xr:uid="{7C5EBEAB-237F-4283-81CD-BFBC2F78E252}"/>
    <cellStyle name="Normal 46 2 3 4 4 3" xfId="35710" xr:uid="{4215CB54-A2DA-4520-8853-993A11C949A0}"/>
    <cellStyle name="Normal 46 2 3 4 5" xfId="15601" xr:uid="{649BFA0E-9691-4927-BEFB-7A074907B683}"/>
    <cellStyle name="Normal 46 2 3 4 5 2" xfId="45918" xr:uid="{DE569BC5-61BA-4561-A593-4A4AA0B99712}"/>
    <cellStyle name="Normal 46 2 3 4 5 3" xfId="30693" xr:uid="{1821A7F6-FC2A-4F2C-B67B-2CDD9D2FB7FB}"/>
    <cellStyle name="Normal 46 2 3 4 6" xfId="40906" xr:uid="{D7B1B1EB-4538-42D9-BF29-2B44E6A8BDC3}"/>
    <cellStyle name="Normal 46 2 3 4 7" xfId="25680" xr:uid="{5B9B88A2-B599-4E62-AC62-9E7B9C097486}"/>
    <cellStyle name="Normal 46 2 3 5" xfId="11403" xr:uid="{5011F39B-BDE2-4EAD-A798-74E3C0C783CC}"/>
    <cellStyle name="Normal 46 2 3 5 2" xfId="21456" xr:uid="{8279E1C3-1C92-4098-8576-634CC29DA264}"/>
    <cellStyle name="Normal 46 2 3 5 2 2" xfId="51770" xr:uid="{2EBB9A16-DE6F-4304-A58D-69407E3AB547}"/>
    <cellStyle name="Normal 46 2 3 5 2 3" xfId="36545" xr:uid="{903A9577-65BB-4030-8EAC-FF3FC4F84859}"/>
    <cellStyle name="Normal 46 2 3 5 3" xfId="16437" xr:uid="{78C11D8B-1738-4EB7-859A-E600CE119C6E}"/>
    <cellStyle name="Normal 46 2 3 5 3 2" xfId="46753" xr:uid="{C8AA5442-0D63-496A-A21B-199E43E1BA0C}"/>
    <cellStyle name="Normal 46 2 3 5 3 3" xfId="31528" xr:uid="{2239EA49-F6F9-4D27-99CF-356B936219ED}"/>
    <cellStyle name="Normal 46 2 3 5 4" xfId="41740" xr:uid="{67E9D99D-D344-4302-B6F7-6A7C401F941B}"/>
    <cellStyle name="Normal 46 2 3 5 5" xfId="26515" xr:uid="{EED39BC9-ED12-4F99-80F9-0456DC13A1D9}"/>
    <cellStyle name="Normal 46 2 3 6" xfId="13084" xr:uid="{A39D4A6D-2E91-4461-AA3A-384523E7832E}"/>
    <cellStyle name="Normal 46 2 3 6 2" xfId="23127" xr:uid="{5E383862-08CD-4475-BCFE-033C28F5737C}"/>
    <cellStyle name="Normal 46 2 3 6 2 2" xfId="53441" xr:uid="{8D5071B1-50C7-47E6-ABC4-C3B352966A9D}"/>
    <cellStyle name="Normal 46 2 3 6 2 3" xfId="38216" xr:uid="{81DEA96A-08B7-4502-BE20-8CCD15839FF3}"/>
    <cellStyle name="Normal 46 2 3 6 3" xfId="18108" xr:uid="{7300E8F6-76B1-496B-9288-05A653E743BE}"/>
    <cellStyle name="Normal 46 2 3 6 3 2" xfId="48424" xr:uid="{B5B2F979-4BA9-4B1A-81B7-69027F2A712F}"/>
    <cellStyle name="Normal 46 2 3 6 3 3" xfId="33199" xr:uid="{C13D1DA1-97F8-4790-B918-3706BB5010D9}"/>
    <cellStyle name="Normal 46 2 3 6 4" xfId="43411" xr:uid="{DB53C685-C745-41AA-887A-DC7E055E38DE}"/>
    <cellStyle name="Normal 46 2 3 6 5" xfId="28186" xr:uid="{D72BBC0E-DAA7-466E-9205-C94F172E5972}"/>
    <cellStyle name="Normal 46 2 3 7" xfId="19785" xr:uid="{52358D96-605B-4BDC-B7F1-4DDC37B8C9B8}"/>
    <cellStyle name="Normal 46 2 3 7 2" xfId="50099" xr:uid="{91F7519C-CE1E-4020-AAD6-7BBDFD3CE6CB}"/>
    <cellStyle name="Normal 46 2 3 7 3" xfId="34874" xr:uid="{E4585CEB-A174-48D5-94C4-EDE7D5865BC6}"/>
    <cellStyle name="Normal 46 2 3 8" xfId="14765" xr:uid="{1C50A143-9F3D-4BBB-AF7F-9390B5521775}"/>
    <cellStyle name="Normal 46 2 3 8 2" xfId="45082" xr:uid="{8B80F44E-ADC4-4BD2-A51E-B027445F68EB}"/>
    <cellStyle name="Normal 46 2 3 8 3" xfId="29857" xr:uid="{A7A79786-5238-4E9E-B6F6-2DB064E0C012}"/>
    <cellStyle name="Normal 46 2 3 9" xfId="40071" xr:uid="{4BA3B8A2-B212-4697-AE1B-80BAEA99687C}"/>
    <cellStyle name="Normal 46 2 4" xfId="9816" xr:uid="{45EB690A-7AB8-4207-ADAD-6AF0DA04402B}"/>
    <cellStyle name="Normal 46 2 4 2" xfId="10237" xr:uid="{6D49D414-4C5E-4758-A429-92FFFE517738}"/>
    <cellStyle name="Normal 46 2 4 2 2" xfId="11075" xr:uid="{3064C3C0-F03C-49F9-BD94-2C831DFA2DA5}"/>
    <cellStyle name="Normal 46 2 4 2 2 2" xfId="12762" xr:uid="{7D8486A2-D247-4A6C-9799-B06C01BE70A4}"/>
    <cellStyle name="Normal 46 2 4 2 2 2 2" xfId="22814" xr:uid="{DFED0C7B-6003-4FBC-A5A8-049B319DC790}"/>
    <cellStyle name="Normal 46 2 4 2 2 2 2 2" xfId="53128" xr:uid="{6833778A-438D-48A6-B8DC-5330CCD16691}"/>
    <cellStyle name="Normal 46 2 4 2 2 2 2 3" xfId="37903" xr:uid="{6B45398B-FEC9-42C5-83E7-51F3D5E2F901}"/>
    <cellStyle name="Normal 46 2 4 2 2 2 3" xfId="17795" xr:uid="{595B93AD-9DA2-4AB8-8AB4-1752C5B56BBE}"/>
    <cellStyle name="Normal 46 2 4 2 2 2 3 2" xfId="48111" xr:uid="{F43688A8-EA1D-4A3C-8A26-2C7AB3FECF5B}"/>
    <cellStyle name="Normal 46 2 4 2 2 2 3 3" xfId="32886" xr:uid="{7070446B-876B-4271-8539-65536DC4D0D2}"/>
    <cellStyle name="Normal 46 2 4 2 2 2 4" xfId="43098" xr:uid="{CC3BC68E-8651-4EA5-ADAA-24FBDF040002}"/>
    <cellStyle name="Normal 46 2 4 2 2 2 5" xfId="27873" xr:uid="{1CD612B3-4B33-47A2-90E9-CFE49F6715E7}"/>
    <cellStyle name="Normal 46 2 4 2 2 3" xfId="14442" xr:uid="{EC215BE7-5B06-4424-BD18-CEC71D476762}"/>
    <cellStyle name="Normal 46 2 4 2 2 3 2" xfId="24485" xr:uid="{54E34BB8-C6DB-40A7-BB2B-5FC7478F1242}"/>
    <cellStyle name="Normal 46 2 4 2 2 3 2 2" xfId="54799" xr:uid="{70EEFA4D-3180-4FE4-8E28-1798DBE51354}"/>
    <cellStyle name="Normal 46 2 4 2 2 3 2 3" xfId="39574" xr:uid="{2DC438F6-4D75-465E-9062-FA72162A7E56}"/>
    <cellStyle name="Normal 46 2 4 2 2 3 3" xfId="19466" xr:uid="{875E9ED8-55B4-4060-8421-BEE1077EFA1C}"/>
    <cellStyle name="Normal 46 2 4 2 2 3 3 2" xfId="49782" xr:uid="{4D95BC76-1D45-4BB2-930C-E9FE73CBB66F}"/>
    <cellStyle name="Normal 46 2 4 2 2 3 3 3" xfId="34557" xr:uid="{3C7D24A3-4EC4-4E92-AF1C-05671834E082}"/>
    <cellStyle name="Normal 46 2 4 2 2 3 4" xfId="44769" xr:uid="{61C6B99E-9384-4668-9C9D-BD484A3D4BA7}"/>
    <cellStyle name="Normal 46 2 4 2 2 3 5" xfId="29544" xr:uid="{958CF067-7643-40C1-BBD2-B93BDFCBB977}"/>
    <cellStyle name="Normal 46 2 4 2 2 4" xfId="21143" xr:uid="{AE31F6A8-996A-4D98-ACF0-63995C779317}"/>
    <cellStyle name="Normal 46 2 4 2 2 4 2" xfId="51457" xr:uid="{24D6A53C-D74A-4391-B6DB-DD2D7E5EF167}"/>
    <cellStyle name="Normal 46 2 4 2 2 4 3" xfId="36232" xr:uid="{410DE26A-0E43-4E35-93AD-8DDE2BD703AE}"/>
    <cellStyle name="Normal 46 2 4 2 2 5" xfId="16123" xr:uid="{565F8100-1BF9-4C62-8127-9716DFEE290C}"/>
    <cellStyle name="Normal 46 2 4 2 2 5 2" xfId="46440" xr:uid="{8083CC14-AA36-4DDA-B0A8-9447DEF9BC44}"/>
    <cellStyle name="Normal 46 2 4 2 2 5 3" xfId="31215" xr:uid="{1968050A-8194-4EDD-B534-5719BCC43796}"/>
    <cellStyle name="Normal 46 2 4 2 2 6" xfId="41428" xr:uid="{379D27FE-6680-433E-BCBB-A25D0B6CE8BD}"/>
    <cellStyle name="Normal 46 2 4 2 2 7" xfId="26202" xr:uid="{FC3B6558-C5F7-4DEB-A5C4-3EC1729D63ED}"/>
    <cellStyle name="Normal 46 2 4 2 3" xfId="11925" xr:uid="{3B4CD8CB-4FF9-4E8B-B3D8-9E49EDFA130A}"/>
    <cellStyle name="Normal 46 2 4 2 3 2" xfId="21978" xr:uid="{F62BEAFE-E86A-4EBF-8B38-73EA74B3827F}"/>
    <cellStyle name="Normal 46 2 4 2 3 2 2" xfId="52292" xr:uid="{4B816ECA-8EAF-4EFF-91EA-D60FC47E2B6D}"/>
    <cellStyle name="Normal 46 2 4 2 3 2 3" xfId="37067" xr:uid="{86FC73E2-99E5-4F9F-A99E-6C81E9975045}"/>
    <cellStyle name="Normal 46 2 4 2 3 3" xfId="16959" xr:uid="{2D8BB38B-4A0A-4E81-ADF9-37DB34DACE6A}"/>
    <cellStyle name="Normal 46 2 4 2 3 3 2" xfId="47275" xr:uid="{EE521E8E-C3C9-4C14-B8ED-8AAF3B3CADBF}"/>
    <cellStyle name="Normal 46 2 4 2 3 3 3" xfId="32050" xr:uid="{0F227B1B-3A8F-4718-864B-A3A2DD8F2C22}"/>
    <cellStyle name="Normal 46 2 4 2 3 4" xfId="42262" xr:uid="{5776F6F0-27A0-4BCA-AFE4-14AC069428EC}"/>
    <cellStyle name="Normal 46 2 4 2 3 5" xfId="27037" xr:uid="{A985DF87-57F2-4818-9B20-0D9AC76B7E03}"/>
    <cellStyle name="Normal 46 2 4 2 4" xfId="13606" xr:uid="{DFC886CC-EA1B-40BC-A337-BCDF297E3564}"/>
    <cellStyle name="Normal 46 2 4 2 4 2" xfId="23649" xr:uid="{18170AE8-57BB-4847-8D32-5F440EB04C16}"/>
    <cellStyle name="Normal 46 2 4 2 4 2 2" xfId="53963" xr:uid="{C2657A96-0048-4353-B99B-2473747E479E}"/>
    <cellStyle name="Normal 46 2 4 2 4 2 3" xfId="38738" xr:uid="{13287DE8-370C-4CAF-8724-74F754A63990}"/>
    <cellStyle name="Normal 46 2 4 2 4 3" xfId="18630" xr:uid="{061B557A-0D98-4E93-B0A9-634562862AF7}"/>
    <cellStyle name="Normal 46 2 4 2 4 3 2" xfId="48946" xr:uid="{858338B1-F2E9-4CF7-BE97-3FA353B8CEC7}"/>
    <cellStyle name="Normal 46 2 4 2 4 3 3" xfId="33721" xr:uid="{806992C5-4CD3-4C6A-9C2C-606FEFE247FE}"/>
    <cellStyle name="Normal 46 2 4 2 4 4" xfId="43933" xr:uid="{D4EA7FE8-5800-4D8D-9F67-61D8AD4F432E}"/>
    <cellStyle name="Normal 46 2 4 2 4 5" xfId="28708" xr:uid="{C6848FEA-50F3-47DD-B5E0-904AC7C1B954}"/>
    <cellStyle name="Normal 46 2 4 2 5" xfId="20307" xr:uid="{50261762-2B08-4496-92FA-16B4F0FECF6A}"/>
    <cellStyle name="Normal 46 2 4 2 5 2" xfId="50621" xr:uid="{87067B84-5910-44F0-8055-F3AE258E2F0D}"/>
    <cellStyle name="Normal 46 2 4 2 5 3" xfId="35396" xr:uid="{8FF1F780-5B95-4A9F-A3B8-ED78EF9D78C0}"/>
    <cellStyle name="Normal 46 2 4 2 6" xfId="15287" xr:uid="{6B91DAEB-9AA8-4568-8401-B253F508FDFA}"/>
    <cellStyle name="Normal 46 2 4 2 6 2" xfId="45604" xr:uid="{BBD397FB-C60A-4BEA-95B2-1913B8843B7E}"/>
    <cellStyle name="Normal 46 2 4 2 6 3" xfId="30379" xr:uid="{18CB30EA-B189-4F27-9AE0-99A779CA5459}"/>
    <cellStyle name="Normal 46 2 4 2 7" xfId="40592" xr:uid="{C3E612FD-CC54-45DE-9B17-50BC13FF7C79}"/>
    <cellStyle name="Normal 46 2 4 2 8" xfId="25366" xr:uid="{0E1B7BB4-0746-4DA6-B0BE-178BBD040FDB}"/>
    <cellStyle name="Normal 46 2 4 3" xfId="10657" xr:uid="{B668D9A7-C903-45DC-B679-33B3D82BC5FF}"/>
    <cellStyle name="Normal 46 2 4 3 2" xfId="12344" xr:uid="{9AE2687D-526C-4B9E-829F-61245E457BB5}"/>
    <cellStyle name="Normal 46 2 4 3 2 2" xfId="22396" xr:uid="{DC351269-938B-4A96-A7D1-9ABAE9D4FA76}"/>
    <cellStyle name="Normal 46 2 4 3 2 2 2" xfId="52710" xr:uid="{9E62237B-BD13-4794-AD05-AC7416D127E6}"/>
    <cellStyle name="Normal 46 2 4 3 2 2 3" xfId="37485" xr:uid="{58C9CFA7-9B8C-467C-A953-6C487AB360B0}"/>
    <cellStyle name="Normal 46 2 4 3 2 3" xfId="17377" xr:uid="{1A3F8AF7-441C-4329-827C-54B384DEB649}"/>
    <cellStyle name="Normal 46 2 4 3 2 3 2" xfId="47693" xr:uid="{ACF2339E-F9D0-4F6F-9114-D85F43A243B4}"/>
    <cellStyle name="Normal 46 2 4 3 2 3 3" xfId="32468" xr:uid="{E010DAC4-C663-4B9D-9D27-3708AD466EE2}"/>
    <cellStyle name="Normal 46 2 4 3 2 4" xfId="42680" xr:uid="{8C25FE7A-1DA0-4666-8659-D06164FA9D15}"/>
    <cellStyle name="Normal 46 2 4 3 2 5" xfId="27455" xr:uid="{739EB568-42B4-4D14-A5A5-5C0FEF2F5512}"/>
    <cellStyle name="Normal 46 2 4 3 3" xfId="14024" xr:uid="{4EF6A664-6243-41CE-B3E5-1DAA6BE57A56}"/>
    <cellStyle name="Normal 46 2 4 3 3 2" xfId="24067" xr:uid="{E31945E9-B2D6-480E-AC7A-E054C4F3686A}"/>
    <cellStyle name="Normal 46 2 4 3 3 2 2" xfId="54381" xr:uid="{112323AE-8DBE-4F29-9618-538D281B1E55}"/>
    <cellStyle name="Normal 46 2 4 3 3 2 3" xfId="39156" xr:uid="{A656E29A-D02B-4E0A-A0A7-6E55540E0327}"/>
    <cellStyle name="Normal 46 2 4 3 3 3" xfId="19048" xr:uid="{FE348CDC-98D3-4121-B4EF-72AF854F7502}"/>
    <cellStyle name="Normal 46 2 4 3 3 3 2" xfId="49364" xr:uid="{ACE33F7E-DE69-409C-98B6-A4266CFC8C79}"/>
    <cellStyle name="Normal 46 2 4 3 3 3 3" xfId="34139" xr:uid="{A57DE35D-D87A-4804-9E95-3F1D80D4E984}"/>
    <cellStyle name="Normal 46 2 4 3 3 4" xfId="44351" xr:uid="{837AA234-8D6A-487C-BB3D-EEE46BAB1D73}"/>
    <cellStyle name="Normal 46 2 4 3 3 5" xfId="29126" xr:uid="{60674920-BE3C-4B04-BC96-145EA09EA945}"/>
    <cellStyle name="Normal 46 2 4 3 4" xfId="20725" xr:uid="{A61866FC-ECE1-4AEA-A6BA-3865FCD6D572}"/>
    <cellStyle name="Normal 46 2 4 3 4 2" xfId="51039" xr:uid="{9AF78524-F14C-420F-8D80-B0F63EE038C8}"/>
    <cellStyle name="Normal 46 2 4 3 4 3" xfId="35814" xr:uid="{BCF646E2-E98D-4AF7-8C54-6744887E88C9}"/>
    <cellStyle name="Normal 46 2 4 3 5" xfId="15705" xr:uid="{A661BA61-D99D-44DA-80B5-011C0369CCDB}"/>
    <cellStyle name="Normal 46 2 4 3 5 2" xfId="46022" xr:uid="{34750E43-30B5-4867-BEB7-DAF902A519F8}"/>
    <cellStyle name="Normal 46 2 4 3 5 3" xfId="30797" xr:uid="{297EBFD6-AB83-43EE-A845-752C74A9917D}"/>
    <cellStyle name="Normal 46 2 4 3 6" xfId="41010" xr:uid="{2A5DBA0E-77CF-45C5-B98C-6E91E516C1ED}"/>
    <cellStyle name="Normal 46 2 4 3 7" xfId="25784" xr:uid="{8E8FD245-84E6-489C-A194-CB996A269B23}"/>
    <cellStyle name="Normal 46 2 4 4" xfId="11507" xr:uid="{54511418-7C20-4466-9B03-FC1C33A5B3A7}"/>
    <cellStyle name="Normal 46 2 4 4 2" xfId="21560" xr:uid="{50873496-1BFB-42CE-BDA0-7B98E30F8291}"/>
    <cellStyle name="Normal 46 2 4 4 2 2" xfId="51874" xr:uid="{03C83A5D-5B57-48A8-BA31-3D9540C231D2}"/>
    <cellStyle name="Normal 46 2 4 4 2 3" xfId="36649" xr:uid="{116CFF48-F316-43D7-A9C9-6CCAA0EC761C}"/>
    <cellStyle name="Normal 46 2 4 4 3" xfId="16541" xr:uid="{805412BE-05CC-424D-8CD8-8D25F8C7A002}"/>
    <cellStyle name="Normal 46 2 4 4 3 2" xfId="46857" xr:uid="{92B9B13B-D6A4-4969-833C-CD77406B5F37}"/>
    <cellStyle name="Normal 46 2 4 4 3 3" xfId="31632" xr:uid="{0DBAD58E-F4A7-4A5E-AEBB-074167F301F2}"/>
    <cellStyle name="Normal 46 2 4 4 4" xfId="41844" xr:uid="{C83EB242-20F6-4C56-8250-5D091D60DA18}"/>
    <cellStyle name="Normal 46 2 4 4 5" xfId="26619" xr:uid="{60104CA2-D394-43CF-8D79-50B9BD860DBA}"/>
    <cellStyle name="Normal 46 2 4 5" xfId="13188" xr:uid="{16235E4B-7BAC-4874-9A06-94ECDFFC068B}"/>
    <cellStyle name="Normal 46 2 4 5 2" xfId="23231" xr:uid="{D9956145-9F8B-466A-84AE-D787334AE242}"/>
    <cellStyle name="Normal 46 2 4 5 2 2" xfId="53545" xr:uid="{8B4295CB-E0F6-4629-8520-54D7135F3991}"/>
    <cellStyle name="Normal 46 2 4 5 2 3" xfId="38320" xr:uid="{379D6856-FDBF-4A67-AF35-1E212C3FE70E}"/>
    <cellStyle name="Normal 46 2 4 5 3" xfId="18212" xr:uid="{EC1BA6A2-B7F6-4F34-905B-1C837E7E371A}"/>
    <cellStyle name="Normal 46 2 4 5 3 2" xfId="48528" xr:uid="{DC47E7BE-8556-46F6-8BEC-815DD9D7260E}"/>
    <cellStyle name="Normal 46 2 4 5 3 3" xfId="33303" xr:uid="{4DF47172-1C67-433B-9E54-25B77A0229CE}"/>
    <cellStyle name="Normal 46 2 4 5 4" xfId="43515" xr:uid="{52996747-B1F0-4723-9F03-80E21A848696}"/>
    <cellStyle name="Normal 46 2 4 5 5" xfId="28290" xr:uid="{9994EC20-B61E-4339-A0A5-AF46431E556A}"/>
    <cellStyle name="Normal 46 2 4 6" xfId="19889" xr:uid="{9D2DBA79-8DFB-42AF-AB28-6FFA4C42C20C}"/>
    <cellStyle name="Normal 46 2 4 6 2" xfId="50203" xr:uid="{EFD72E83-EDCC-4219-BD24-0FAD9D888EF3}"/>
    <cellStyle name="Normal 46 2 4 6 3" xfId="34978" xr:uid="{165FD646-DC9D-4FDC-8DC8-67E78AC9760B}"/>
    <cellStyle name="Normal 46 2 4 7" xfId="14869" xr:uid="{0441B233-27E1-4116-8E5C-60D3F8A6C9F6}"/>
    <cellStyle name="Normal 46 2 4 7 2" xfId="45186" xr:uid="{63D15FA0-2F99-4DA8-B6B0-5A72CF97D71A}"/>
    <cellStyle name="Normal 46 2 4 7 3" xfId="29961" xr:uid="{DAF895D4-B868-4A60-8ACC-3D44A36B80C0}"/>
    <cellStyle name="Normal 46 2 4 8" xfId="40174" xr:uid="{C70D3ED5-F1A7-4845-BFD3-6F5819906438}"/>
    <cellStyle name="Normal 46 2 4 9" xfId="24948" xr:uid="{BD36DDC3-021C-4C94-91B4-6BE281DC085D}"/>
    <cellStyle name="Normal 46 2 5" xfId="10028" xr:uid="{F300925E-8A2E-414C-AD91-8884B169595F}"/>
    <cellStyle name="Normal 46 2 5 2" xfId="10867" xr:uid="{A71C1C0C-230E-4950-9016-44D6BBC78077}"/>
    <cellStyle name="Normal 46 2 5 2 2" xfId="12554" xr:uid="{CB493510-8B23-4CF5-9EA1-E258039E953F}"/>
    <cellStyle name="Normal 46 2 5 2 2 2" xfId="22606" xr:uid="{2E2F3D42-8B04-48E6-BD11-3603B04DA641}"/>
    <cellStyle name="Normal 46 2 5 2 2 2 2" xfId="52920" xr:uid="{50B853EF-7698-43E5-BCB7-524874378AEB}"/>
    <cellStyle name="Normal 46 2 5 2 2 2 3" xfId="37695" xr:uid="{41D1A1B5-B15B-4F20-94C2-3FBA2473AB74}"/>
    <cellStyle name="Normal 46 2 5 2 2 3" xfId="17587" xr:uid="{DF81D9C3-1CA5-4BFE-9CDF-680AAA7B2BA4}"/>
    <cellStyle name="Normal 46 2 5 2 2 3 2" xfId="47903" xr:uid="{ABCE1167-43B5-467D-93FD-66B8D60A1BB3}"/>
    <cellStyle name="Normal 46 2 5 2 2 3 3" xfId="32678" xr:uid="{0ABA53D9-27A6-4896-A64F-3B2072FEA87F}"/>
    <cellStyle name="Normal 46 2 5 2 2 4" xfId="42890" xr:uid="{6C377B61-3553-4F92-AF45-DAEB8A8C416F}"/>
    <cellStyle name="Normal 46 2 5 2 2 5" xfId="27665" xr:uid="{BDAA63A6-A8B7-493B-833D-662E317E235E}"/>
    <cellStyle name="Normal 46 2 5 2 3" xfId="14234" xr:uid="{70248A7D-3A6A-424D-948D-C1489670003C}"/>
    <cellStyle name="Normal 46 2 5 2 3 2" xfId="24277" xr:uid="{AD58382A-E00D-4D8D-ADC8-5E249DBF05CF}"/>
    <cellStyle name="Normal 46 2 5 2 3 2 2" xfId="54591" xr:uid="{3D21EF51-F874-47CF-85BD-6FCFBEAC575B}"/>
    <cellStyle name="Normal 46 2 5 2 3 2 3" xfId="39366" xr:uid="{29347766-15DB-470A-82DD-DA0AD71A0B16}"/>
    <cellStyle name="Normal 46 2 5 2 3 3" xfId="19258" xr:uid="{10F93CAF-65BD-423E-A012-D84BDD364E45}"/>
    <cellStyle name="Normal 46 2 5 2 3 3 2" xfId="49574" xr:uid="{347A56F3-12A5-4946-8669-4D44092AE6FE}"/>
    <cellStyle name="Normal 46 2 5 2 3 3 3" xfId="34349" xr:uid="{F3E16E60-48DB-48A4-BC48-947440621924}"/>
    <cellStyle name="Normal 46 2 5 2 3 4" xfId="44561" xr:uid="{2BC57CF0-7816-4ED0-A0A6-0FCB2F5BDED2}"/>
    <cellStyle name="Normal 46 2 5 2 3 5" xfId="29336" xr:uid="{5B870E12-441E-4964-ACC1-FF997BEECD00}"/>
    <cellStyle name="Normal 46 2 5 2 4" xfId="20935" xr:uid="{5721CE75-01CA-4730-90F8-0FAAD33933F7}"/>
    <cellStyle name="Normal 46 2 5 2 4 2" xfId="51249" xr:uid="{2E2CC335-65BD-4394-8477-FC911CE4043F}"/>
    <cellStyle name="Normal 46 2 5 2 4 3" xfId="36024" xr:uid="{DBBCDFF5-44A3-4448-99B8-E9121A4A5274}"/>
    <cellStyle name="Normal 46 2 5 2 5" xfId="15915" xr:uid="{63BD15DC-C7C2-4FD7-AFD0-7AB9B33EEB39}"/>
    <cellStyle name="Normal 46 2 5 2 5 2" xfId="46232" xr:uid="{EC41CA11-F865-46FF-BBA1-C6B6B0885A22}"/>
    <cellStyle name="Normal 46 2 5 2 5 3" xfId="31007" xr:uid="{0779B06B-2CBC-4B34-AF6D-A389831FBEEE}"/>
    <cellStyle name="Normal 46 2 5 2 6" xfId="41220" xr:uid="{5F84A6ED-E12A-4925-86A0-5965BC098519}"/>
    <cellStyle name="Normal 46 2 5 2 7" xfId="25994" xr:uid="{C0EEC22C-B8BF-4B86-B503-1080FA94CA89}"/>
    <cellStyle name="Normal 46 2 5 3" xfId="11717" xr:uid="{3C7E180F-85DA-4C7B-8455-01DFBAC24413}"/>
    <cellStyle name="Normal 46 2 5 3 2" xfId="21770" xr:uid="{5ECAB4A9-61C2-4BB9-9762-5CA3C922BAE6}"/>
    <cellStyle name="Normal 46 2 5 3 2 2" xfId="52084" xr:uid="{11287E1E-0164-4BCD-A87A-A7E6CC8D0CB9}"/>
    <cellStyle name="Normal 46 2 5 3 2 3" xfId="36859" xr:uid="{BB3DFE57-A8C4-4EA2-A110-7C930AA68653}"/>
    <cellStyle name="Normal 46 2 5 3 3" xfId="16751" xr:uid="{7C24134C-F68C-4F5A-861B-200B6A95E94D}"/>
    <cellStyle name="Normal 46 2 5 3 3 2" xfId="47067" xr:uid="{1EF1A03C-F47F-4705-A386-F9250E62B221}"/>
    <cellStyle name="Normal 46 2 5 3 3 3" xfId="31842" xr:uid="{7E8F0139-945E-4540-9829-894E9603ACAC}"/>
    <cellStyle name="Normal 46 2 5 3 4" xfId="42054" xr:uid="{A219C823-AB57-4121-B572-FBAFC3ECB158}"/>
    <cellStyle name="Normal 46 2 5 3 5" xfId="26829" xr:uid="{227D12A2-B855-410B-A9F6-38DEA566273A}"/>
    <cellStyle name="Normal 46 2 5 4" xfId="13398" xr:uid="{7804797D-9186-4A48-ABA0-2635CA331719}"/>
    <cellStyle name="Normal 46 2 5 4 2" xfId="23441" xr:uid="{1AD4BB08-9AC7-4CD2-B8A4-E30625DC91DD}"/>
    <cellStyle name="Normal 46 2 5 4 2 2" xfId="53755" xr:uid="{AED45A92-4A21-43AE-A61E-EE5FEAEC7D85}"/>
    <cellStyle name="Normal 46 2 5 4 2 3" xfId="38530" xr:uid="{670FCAA8-F7E8-4E09-BA5D-A191C32FEEA0}"/>
    <cellStyle name="Normal 46 2 5 4 3" xfId="18422" xr:uid="{A0A631A6-9166-4F81-B262-9277F5A329C5}"/>
    <cellStyle name="Normal 46 2 5 4 3 2" xfId="48738" xr:uid="{676084A2-8CCE-410A-AAC4-C3307E132DA9}"/>
    <cellStyle name="Normal 46 2 5 4 3 3" xfId="33513" xr:uid="{B1F3018A-BE06-4B8B-A092-627CA361C381}"/>
    <cellStyle name="Normal 46 2 5 4 4" xfId="43725" xr:uid="{13F1E028-C58B-4153-902B-70A0908C88E0}"/>
    <cellStyle name="Normal 46 2 5 4 5" xfId="28500" xr:uid="{81F5657A-9503-4E2E-A5E0-29A63527E0D3}"/>
    <cellStyle name="Normal 46 2 5 5" xfId="20099" xr:uid="{F091490C-76BC-44CB-A159-8152CEEC8D40}"/>
    <cellStyle name="Normal 46 2 5 5 2" xfId="50413" xr:uid="{A77B565A-C4D7-42AA-9586-BF86AED1A265}"/>
    <cellStyle name="Normal 46 2 5 5 3" xfId="35188" xr:uid="{63294631-78AC-4C04-8D38-1BB1CCD6421E}"/>
    <cellStyle name="Normal 46 2 5 6" xfId="15079" xr:uid="{D62BCE94-886C-4FD9-AA87-0A23B5DCE5F9}"/>
    <cellStyle name="Normal 46 2 5 6 2" xfId="45396" xr:uid="{2B7C6227-3224-4F1D-BEBD-4A2A89A2C3F2}"/>
    <cellStyle name="Normal 46 2 5 6 3" xfId="30171" xr:uid="{BB124D3D-02AD-4EDF-84CC-01B9E741A87D}"/>
    <cellStyle name="Normal 46 2 5 7" xfId="40384" xr:uid="{4A411533-3C88-4084-9B9F-6C5367B6691D}"/>
    <cellStyle name="Normal 46 2 5 8" xfId="25158" xr:uid="{F265E8CC-0F5C-4212-93A6-A9FD64AB0366}"/>
    <cellStyle name="Normal 46 2 6" xfId="10448" xr:uid="{2624DF0A-6E8E-438B-8730-C79C5FDEA115}"/>
    <cellStyle name="Normal 46 2 6 2" xfId="12136" xr:uid="{750660EB-5D41-4986-A120-CA86EC8106BF}"/>
    <cellStyle name="Normal 46 2 6 2 2" xfId="22188" xr:uid="{E6398908-DB39-478C-A69A-646A5AFDF9CE}"/>
    <cellStyle name="Normal 46 2 6 2 2 2" xfId="52502" xr:uid="{43ACFB9B-3220-47E4-8E36-E934E70451B9}"/>
    <cellStyle name="Normal 46 2 6 2 2 3" xfId="37277" xr:uid="{047E41A9-B6B8-42DF-952A-D53C9BDBE97F}"/>
    <cellStyle name="Normal 46 2 6 2 3" xfId="17169" xr:uid="{7ADA243E-4821-4E08-92DB-B208743C1247}"/>
    <cellStyle name="Normal 46 2 6 2 3 2" xfId="47485" xr:uid="{4097B085-F1E8-4094-9B3F-9DC14E3F9375}"/>
    <cellStyle name="Normal 46 2 6 2 3 3" xfId="32260" xr:uid="{16ADEBCF-8004-4FC4-B0E1-F43FB1039AAE}"/>
    <cellStyle name="Normal 46 2 6 2 4" xfId="42472" xr:uid="{D6DB71F9-FC3B-4CC0-A5EF-E0E12BA08ADE}"/>
    <cellStyle name="Normal 46 2 6 2 5" xfId="27247" xr:uid="{3CB97277-AEBB-405B-A6B6-4762E1C6E073}"/>
    <cellStyle name="Normal 46 2 6 3" xfId="13816" xr:uid="{4633ECB9-7BCA-428B-9237-FA2730E0A563}"/>
    <cellStyle name="Normal 46 2 6 3 2" xfId="23859" xr:uid="{BBE8BA22-F8FB-48FF-B598-A2013D2090B9}"/>
    <cellStyle name="Normal 46 2 6 3 2 2" xfId="54173" xr:uid="{97A3A348-1137-4C6D-AB8B-3091FF965D9D}"/>
    <cellStyle name="Normal 46 2 6 3 2 3" xfId="38948" xr:uid="{C1DBBA19-715D-4F70-AE17-C4740D068921}"/>
    <cellStyle name="Normal 46 2 6 3 3" xfId="18840" xr:uid="{DF6551D8-7B6B-42A4-9A9E-FDD768502BE5}"/>
    <cellStyle name="Normal 46 2 6 3 3 2" xfId="49156" xr:uid="{70FAB80C-A4E3-46EA-9E9F-BF2972488A79}"/>
    <cellStyle name="Normal 46 2 6 3 3 3" xfId="33931" xr:uid="{A4F7D239-B5B9-4403-BC93-AB6D28A11CB5}"/>
    <cellStyle name="Normal 46 2 6 3 4" xfId="44143" xr:uid="{962D4DD8-C2F7-4DD4-8AC3-DCB183E44496}"/>
    <cellStyle name="Normal 46 2 6 3 5" xfId="28918" xr:uid="{D33C0ABA-49F7-4353-B6EC-315612BD797B}"/>
    <cellStyle name="Normal 46 2 6 4" xfId="20517" xr:uid="{915DF10D-53B0-4EE0-8DCF-F7D2ABCFED1B}"/>
    <cellStyle name="Normal 46 2 6 4 2" xfId="50831" xr:uid="{D6DACCC1-7D06-4635-AC57-FA2E60E110FE}"/>
    <cellStyle name="Normal 46 2 6 4 3" xfId="35606" xr:uid="{F277A161-F3E1-4EDC-9A57-2D2DC05F7B69}"/>
    <cellStyle name="Normal 46 2 6 5" xfId="15497" xr:uid="{4A7B4DF4-D07A-45B8-BB49-D80FCF69BA70}"/>
    <cellStyle name="Normal 46 2 6 5 2" xfId="45814" xr:uid="{DD15451B-EBA7-4C16-86A7-9B57C3C8EC84}"/>
    <cellStyle name="Normal 46 2 6 5 3" xfId="30589" xr:uid="{28856BFD-88CF-45D0-B386-EDD1882CCCE7}"/>
    <cellStyle name="Normal 46 2 6 6" xfId="40802" xr:uid="{E527BBEE-601E-4EBE-8E56-5D24A4BAB77D}"/>
    <cellStyle name="Normal 46 2 6 7" xfId="25576" xr:uid="{F3364B97-00D9-45F8-AE7C-C0E80F2ABE72}"/>
    <cellStyle name="Normal 46 2 7" xfId="11296" xr:uid="{B9249BD8-B769-4E25-8AE0-9A31A4565B6B}"/>
    <cellStyle name="Normal 46 2 7 2" xfId="21352" xr:uid="{3B163582-B263-40EB-AA9F-986057B79BF9}"/>
    <cellStyle name="Normal 46 2 7 2 2" xfId="51666" xr:uid="{4A5CAF53-179D-4A78-826C-1F598D0C5DBD}"/>
    <cellStyle name="Normal 46 2 7 2 3" xfId="36441" xr:uid="{06B47A19-1349-47FB-B7C7-49DEC8404A07}"/>
    <cellStyle name="Normal 46 2 7 3" xfId="16333" xr:uid="{093DBC02-6A3F-4CDC-AF03-4A18E81C2724}"/>
    <cellStyle name="Normal 46 2 7 3 2" xfId="46649" xr:uid="{E2931A1F-7E03-4AC5-A0E6-4D444DC27950}"/>
    <cellStyle name="Normal 46 2 7 3 3" xfId="31424" xr:uid="{57FF7DCF-C5C3-43F9-A087-FEB59965C2E6}"/>
    <cellStyle name="Normal 46 2 7 4" xfId="41636" xr:uid="{CDF28EDA-8D94-49FD-B4C3-5D9F741CC59D}"/>
    <cellStyle name="Normal 46 2 7 5" xfId="26411" xr:uid="{0DD966CA-14F4-4DB5-A599-6DF5C49EA3B2}"/>
    <cellStyle name="Normal 46 2 8" xfId="12978" xr:uid="{C76A9DA7-6273-4FE2-AC49-933A7C1D6A58}"/>
    <cellStyle name="Normal 46 2 8 2" xfId="23023" xr:uid="{4F74818E-2B7E-4DDE-A5D6-A65E9F4B4AC2}"/>
    <cellStyle name="Normal 46 2 8 2 2" xfId="53337" xr:uid="{006BF8DD-1843-4A04-A872-D2870F82D7D7}"/>
    <cellStyle name="Normal 46 2 8 2 3" xfId="38112" xr:uid="{D953F697-C7E0-4DF7-9007-56E8F91B5059}"/>
    <cellStyle name="Normal 46 2 8 3" xfId="18004" xr:uid="{6EF117E5-4DB1-4003-AE7D-6B0825039682}"/>
    <cellStyle name="Normal 46 2 8 3 2" xfId="48320" xr:uid="{6EEAA80D-79D7-486F-9A90-C351F91E2F11}"/>
    <cellStyle name="Normal 46 2 8 3 3" xfId="33095" xr:uid="{A70EE1F2-459E-49CD-BFE7-457D7590E738}"/>
    <cellStyle name="Normal 46 2 8 4" xfId="43307" xr:uid="{22EBD364-4AC1-4F89-B00D-AA93428E8BA1}"/>
    <cellStyle name="Normal 46 2 8 5" xfId="28082" xr:uid="{CCC44193-1211-4055-9F28-C4CF1F9CAF55}"/>
    <cellStyle name="Normal 46 2 9" xfId="19680" xr:uid="{3FB178C7-A3C9-4325-BE19-A5BB62475639}"/>
    <cellStyle name="Normal 46 2 9 2" xfId="49995" xr:uid="{988317F9-0E86-4C72-9885-BE1A38B0499E}"/>
    <cellStyle name="Normal 46 2 9 3" xfId="34770" xr:uid="{5553FA0E-6681-4623-B6D7-F0EE0D6BE15C}"/>
    <cellStyle name="Normal 46 3" xfId="8913" xr:uid="{2A419847-61DF-483A-930D-32820C89E5A8}"/>
    <cellStyle name="Normal 47" xfId="4753" xr:uid="{91D7ADEF-F8B5-42D6-BFE9-E5152B846E13}"/>
    <cellStyle name="Normal 47 2" xfId="4754" xr:uid="{F947DCFB-7BA0-4DA6-BBFF-C1057C8959AB}"/>
    <cellStyle name="Normal 47 2 10" xfId="14661" xr:uid="{F2AF9DAD-E47D-490F-A2FD-8080CF372875}"/>
    <cellStyle name="Normal 47 2 10 2" xfId="44979" xr:uid="{BCB06FB5-CF2B-4B99-B65F-1480558CAB44}"/>
    <cellStyle name="Normal 47 2 10 3" xfId="29754" xr:uid="{2A9334E3-5DD2-456A-B68E-909A4998FE32}"/>
    <cellStyle name="Normal 47 2 11" xfId="39970" xr:uid="{ECC5AE28-0003-48E7-897D-8F0AC439090B}"/>
    <cellStyle name="Normal 47 2 12" xfId="24739" xr:uid="{B03BAB7D-C4B8-41DB-B454-04E01A34BC19}"/>
    <cellStyle name="Normal 47 2 13" xfId="9376" xr:uid="{1BE12417-5694-4423-B3BC-CDF0DC2E1071}"/>
    <cellStyle name="Normal 47 2 2" xfId="9653" xr:uid="{0A9C2F07-8096-47A6-A4A0-F77916F4F7CB}"/>
    <cellStyle name="Normal 47 2 2 10" xfId="40022" xr:uid="{F1931762-65EA-4B5F-9240-DC1EBC8851A8}"/>
    <cellStyle name="Normal 47 2 2 11" xfId="24793" xr:uid="{E114710D-2B3E-4206-996A-E428769CB841}"/>
    <cellStyle name="Normal 47 2 2 2" xfId="9760" xr:uid="{870A675C-BF45-469F-84AB-AC8A16B6724F}"/>
    <cellStyle name="Normal 47 2 2 2 10" xfId="24897" xr:uid="{892C3AF0-DE87-4C29-A0C6-BC76628C7FC4}"/>
    <cellStyle name="Normal 47 2 2 2 2" xfId="9974" xr:uid="{2866CF9A-7E3F-49C7-A0F9-FF313ADF2507}"/>
    <cellStyle name="Normal 47 2 2 2 2 2" xfId="10394" xr:uid="{003C6BDD-BA1F-4F13-9481-685B8F25E181}"/>
    <cellStyle name="Normal 47 2 2 2 2 2 2" xfId="11232" xr:uid="{01E168BD-AF57-4E66-825C-B5AEDF037252}"/>
    <cellStyle name="Normal 47 2 2 2 2 2 2 2" xfId="12919" xr:uid="{72B1771C-3029-4B58-AAF2-C7C373746426}"/>
    <cellStyle name="Normal 47 2 2 2 2 2 2 2 2" xfId="22971" xr:uid="{5C551917-D771-49D3-8284-FBEB34CF3EC5}"/>
    <cellStyle name="Normal 47 2 2 2 2 2 2 2 2 2" xfId="53285" xr:uid="{F241B172-1328-410E-B956-A9181710A961}"/>
    <cellStyle name="Normal 47 2 2 2 2 2 2 2 2 3" xfId="38060" xr:uid="{C52E8234-D19B-4299-B881-936E1EEEFC21}"/>
    <cellStyle name="Normal 47 2 2 2 2 2 2 2 3" xfId="17952" xr:uid="{A10D8686-139F-4F3F-88A2-72CA75F71042}"/>
    <cellStyle name="Normal 47 2 2 2 2 2 2 2 3 2" xfId="48268" xr:uid="{F5AAE7BD-78FF-48FF-B33E-1F63F1A0D8BE}"/>
    <cellStyle name="Normal 47 2 2 2 2 2 2 2 3 3" xfId="33043" xr:uid="{1F25E332-FCA6-4A15-B91D-0A3FEF22240F}"/>
    <cellStyle name="Normal 47 2 2 2 2 2 2 2 4" xfId="43255" xr:uid="{ABB8B1F8-9AA3-487E-B830-7A8801C771D4}"/>
    <cellStyle name="Normal 47 2 2 2 2 2 2 2 5" xfId="28030" xr:uid="{75F2C492-D90C-47C1-B553-9B6E1063DD95}"/>
    <cellStyle name="Normal 47 2 2 2 2 2 2 3" xfId="14599" xr:uid="{ABF535F6-2359-42D2-87AA-4CAF76B5F008}"/>
    <cellStyle name="Normal 47 2 2 2 2 2 2 3 2" xfId="24642" xr:uid="{D9B83A81-2BDF-4A5C-B3A8-5079BA2C29D9}"/>
    <cellStyle name="Normal 47 2 2 2 2 2 2 3 2 2" xfId="54956" xr:uid="{CBAC7261-ADCB-42AD-855B-A2087D55E942}"/>
    <cellStyle name="Normal 47 2 2 2 2 2 2 3 2 3" xfId="39731" xr:uid="{30B5A234-E0B0-4A09-8029-E7472BC67B6F}"/>
    <cellStyle name="Normal 47 2 2 2 2 2 2 3 3" xfId="19623" xr:uid="{1365D720-BAE3-4CE3-AA0F-F4D5C32DB07F}"/>
    <cellStyle name="Normal 47 2 2 2 2 2 2 3 3 2" xfId="49939" xr:uid="{2C5A2EF6-FD14-45F1-ACDD-A16CCE4DACA1}"/>
    <cellStyle name="Normal 47 2 2 2 2 2 2 3 3 3" xfId="34714" xr:uid="{41A2680C-7ED6-4037-AA29-FDB70F9A4806}"/>
    <cellStyle name="Normal 47 2 2 2 2 2 2 3 4" xfId="44926" xr:uid="{8516D8CD-A06B-4188-90A8-1BBD9485FFF5}"/>
    <cellStyle name="Normal 47 2 2 2 2 2 2 3 5" xfId="29701" xr:uid="{55028656-873E-46AA-89AE-75687F25FF6A}"/>
    <cellStyle name="Normal 47 2 2 2 2 2 2 4" xfId="21300" xr:uid="{71C9BF41-2B0C-4AB9-8DDE-6F21DF8A7893}"/>
    <cellStyle name="Normal 47 2 2 2 2 2 2 4 2" xfId="51614" xr:uid="{FACABB6B-A014-49DB-BAE0-634E194DBC49}"/>
    <cellStyle name="Normal 47 2 2 2 2 2 2 4 3" xfId="36389" xr:uid="{3D17D188-F4F7-468C-96C6-C0D80CA5409A}"/>
    <cellStyle name="Normal 47 2 2 2 2 2 2 5" xfId="16280" xr:uid="{888C0BEF-9038-44F3-882B-701EB44C38A4}"/>
    <cellStyle name="Normal 47 2 2 2 2 2 2 5 2" xfId="46597" xr:uid="{A69CFBD7-C73E-4E4E-8EB8-507082E14C95}"/>
    <cellStyle name="Normal 47 2 2 2 2 2 2 5 3" xfId="31372" xr:uid="{9980FA65-B0A5-4EF7-BA6B-6184722C4D63}"/>
    <cellStyle name="Normal 47 2 2 2 2 2 2 6" xfId="41585" xr:uid="{F0DAA14E-031E-406B-8ADB-730CD3E7685E}"/>
    <cellStyle name="Normal 47 2 2 2 2 2 2 7" xfId="26359" xr:uid="{7A502B15-606C-426E-B3F1-37B334544E7C}"/>
    <cellStyle name="Normal 47 2 2 2 2 2 3" xfId="12082" xr:uid="{5CE0E6ED-D800-499D-8C41-760807CE968E}"/>
    <cellStyle name="Normal 47 2 2 2 2 2 3 2" xfId="22135" xr:uid="{81ADE52B-8A7C-4021-B7BF-AF58B9D94F46}"/>
    <cellStyle name="Normal 47 2 2 2 2 2 3 2 2" xfId="52449" xr:uid="{7DBDDA77-96EB-487D-9FEE-43E090A06803}"/>
    <cellStyle name="Normal 47 2 2 2 2 2 3 2 3" xfId="37224" xr:uid="{0E8DE06E-E61C-4895-9BB2-56BBD8C59EAB}"/>
    <cellStyle name="Normal 47 2 2 2 2 2 3 3" xfId="17116" xr:uid="{373B10CA-1761-4C9C-B16D-2F4D4412ADBB}"/>
    <cellStyle name="Normal 47 2 2 2 2 2 3 3 2" xfId="47432" xr:uid="{9C51E271-F503-49DB-A664-696322197264}"/>
    <cellStyle name="Normal 47 2 2 2 2 2 3 3 3" xfId="32207" xr:uid="{6BCDC2FF-30C9-49B4-8D63-4E6C21514159}"/>
    <cellStyle name="Normal 47 2 2 2 2 2 3 4" xfId="42419" xr:uid="{41DD0934-D970-4CA6-A360-B5D6ECC3AF95}"/>
    <cellStyle name="Normal 47 2 2 2 2 2 3 5" xfId="27194" xr:uid="{C0B0F695-BF28-4474-BA23-B147F9A06BC3}"/>
    <cellStyle name="Normal 47 2 2 2 2 2 4" xfId="13763" xr:uid="{0BE7E298-D1CD-44ED-B925-34592F968F38}"/>
    <cellStyle name="Normal 47 2 2 2 2 2 4 2" xfId="23806" xr:uid="{FEFFEFF1-3831-488E-9A3C-FC5B5BD5632D}"/>
    <cellStyle name="Normal 47 2 2 2 2 2 4 2 2" xfId="54120" xr:uid="{770E5A4F-B811-4E1B-891E-D17D2C082F16}"/>
    <cellStyle name="Normal 47 2 2 2 2 2 4 2 3" xfId="38895" xr:uid="{0110FA30-C419-4546-83E6-673DD4477720}"/>
    <cellStyle name="Normal 47 2 2 2 2 2 4 3" xfId="18787" xr:uid="{4801FCC9-6CFC-4B20-9329-4DB18BA784AB}"/>
    <cellStyle name="Normal 47 2 2 2 2 2 4 3 2" xfId="49103" xr:uid="{747D78D6-87A8-4672-9CFA-7268CE0FA566}"/>
    <cellStyle name="Normal 47 2 2 2 2 2 4 3 3" xfId="33878" xr:uid="{D98FF582-6BE5-4C0B-86AE-20D932DA53C2}"/>
    <cellStyle name="Normal 47 2 2 2 2 2 4 4" xfId="44090" xr:uid="{4E86532C-D11C-472D-B0F0-03E1263A802D}"/>
    <cellStyle name="Normal 47 2 2 2 2 2 4 5" xfId="28865" xr:uid="{417127A2-CF1F-4301-80B3-27787A250671}"/>
    <cellStyle name="Normal 47 2 2 2 2 2 5" xfId="20464" xr:uid="{9955FEDF-6BD9-496D-A91D-334A7F9A55E8}"/>
    <cellStyle name="Normal 47 2 2 2 2 2 5 2" xfId="50778" xr:uid="{39C52C91-3430-4D08-A6A0-D032DF25C862}"/>
    <cellStyle name="Normal 47 2 2 2 2 2 5 3" xfId="35553" xr:uid="{C6ED6982-A3BD-4E61-BAF4-C3E1A21253AC}"/>
    <cellStyle name="Normal 47 2 2 2 2 2 6" xfId="15444" xr:uid="{DF39B999-4B12-4541-8898-13858F261A07}"/>
    <cellStyle name="Normal 47 2 2 2 2 2 6 2" xfId="45761" xr:uid="{2A8AB81C-84EB-414E-A011-90379A44CEBA}"/>
    <cellStyle name="Normal 47 2 2 2 2 2 6 3" xfId="30536" xr:uid="{410A4AF1-02B5-46D6-8AC0-917F5D4A04A8}"/>
    <cellStyle name="Normal 47 2 2 2 2 2 7" xfId="40749" xr:uid="{C618CE8E-61D4-4C25-A582-25BB10BDCF27}"/>
    <cellStyle name="Normal 47 2 2 2 2 2 8" xfId="25523" xr:uid="{E29DCE69-4344-434F-BB3F-DF0C62BEFA81}"/>
    <cellStyle name="Normal 47 2 2 2 2 3" xfId="10814" xr:uid="{B832635B-3DCB-4B31-B782-0423B1A0D1F0}"/>
    <cellStyle name="Normal 47 2 2 2 2 3 2" xfId="12501" xr:uid="{FD08DC60-3798-413F-AB48-250FBDA9AB73}"/>
    <cellStyle name="Normal 47 2 2 2 2 3 2 2" xfId="22553" xr:uid="{5B6B7BBC-62DC-4DDC-8CFF-19D3A04851D9}"/>
    <cellStyle name="Normal 47 2 2 2 2 3 2 2 2" xfId="52867" xr:uid="{9E062080-E829-4FF1-A554-71A5BA8AB396}"/>
    <cellStyle name="Normal 47 2 2 2 2 3 2 2 3" xfId="37642" xr:uid="{FFDEBDC7-A84D-4736-9266-20CEFE03E27B}"/>
    <cellStyle name="Normal 47 2 2 2 2 3 2 3" xfId="17534" xr:uid="{743B8748-D01E-4061-8674-3A7E40984491}"/>
    <cellStyle name="Normal 47 2 2 2 2 3 2 3 2" xfId="47850" xr:uid="{99BB25C7-BB6D-4FE8-99B5-70FC4E68CAA1}"/>
    <cellStyle name="Normal 47 2 2 2 2 3 2 3 3" xfId="32625" xr:uid="{45E18EEF-A1EB-4392-9958-F49F101676DA}"/>
    <cellStyle name="Normal 47 2 2 2 2 3 2 4" xfId="42837" xr:uid="{2F54E5FE-7772-4A9A-86AB-D46FD4571C64}"/>
    <cellStyle name="Normal 47 2 2 2 2 3 2 5" xfId="27612" xr:uid="{BBF293E7-08C5-40CF-8542-D9C7211B2C16}"/>
    <cellStyle name="Normal 47 2 2 2 2 3 3" xfId="14181" xr:uid="{B56C39A2-EDBA-4B62-B4CC-1C68921C60A5}"/>
    <cellStyle name="Normal 47 2 2 2 2 3 3 2" xfId="24224" xr:uid="{A7162607-44D9-4CAC-AB6D-8BFF7128887F}"/>
    <cellStyle name="Normal 47 2 2 2 2 3 3 2 2" xfId="54538" xr:uid="{4A52DE5A-32C0-4D4B-A9EB-3B8071DE75CB}"/>
    <cellStyle name="Normal 47 2 2 2 2 3 3 2 3" xfId="39313" xr:uid="{A997EB87-61D2-4471-93AE-A1BDEAF7D09A}"/>
    <cellStyle name="Normal 47 2 2 2 2 3 3 3" xfId="19205" xr:uid="{172B1A96-D151-4D40-9651-008029685929}"/>
    <cellStyle name="Normal 47 2 2 2 2 3 3 3 2" xfId="49521" xr:uid="{3D5151D1-80DB-4343-8FFB-5A39AFDFA186}"/>
    <cellStyle name="Normal 47 2 2 2 2 3 3 3 3" xfId="34296" xr:uid="{8FAD6959-3ADE-468F-9143-93309F822F21}"/>
    <cellStyle name="Normal 47 2 2 2 2 3 3 4" xfId="44508" xr:uid="{8FACD65B-3DE7-4042-A9F8-A58D52372B19}"/>
    <cellStyle name="Normal 47 2 2 2 2 3 3 5" xfId="29283" xr:uid="{BDCAC4E9-48D3-4442-8AE4-0DA09611CF87}"/>
    <cellStyle name="Normal 47 2 2 2 2 3 4" xfId="20882" xr:uid="{7A32FC3F-E75D-4B1E-A714-909A502B12E9}"/>
    <cellStyle name="Normal 47 2 2 2 2 3 4 2" xfId="51196" xr:uid="{0CD84944-AD58-4C8C-A5ED-7802B31D0329}"/>
    <cellStyle name="Normal 47 2 2 2 2 3 4 3" xfId="35971" xr:uid="{26E2AFCB-3D57-4D69-BCE5-E1A25AADFA0F}"/>
    <cellStyle name="Normal 47 2 2 2 2 3 5" xfId="15862" xr:uid="{9A7D260B-E343-4805-AAE5-3159379024AD}"/>
    <cellStyle name="Normal 47 2 2 2 2 3 5 2" xfId="46179" xr:uid="{5EB48635-66F0-4FFF-8432-5CD1DA19671D}"/>
    <cellStyle name="Normal 47 2 2 2 2 3 5 3" xfId="30954" xr:uid="{7D0E0C56-90B4-4D16-8C90-E1CC35C8E239}"/>
    <cellStyle name="Normal 47 2 2 2 2 3 6" xfId="41167" xr:uid="{5E79FEBD-7542-459C-90CF-9F6633AB4879}"/>
    <cellStyle name="Normal 47 2 2 2 2 3 7" xfId="25941" xr:uid="{454112E0-C9E7-40ED-8A58-7CD0E80E54F6}"/>
    <cellStyle name="Normal 47 2 2 2 2 4" xfId="11664" xr:uid="{03788791-8FEA-4815-8885-BF2B5F6BE8BE}"/>
    <cellStyle name="Normal 47 2 2 2 2 4 2" xfId="21717" xr:uid="{912ECF97-D3F4-4BFE-8420-43A52CA8A55D}"/>
    <cellStyle name="Normal 47 2 2 2 2 4 2 2" xfId="52031" xr:uid="{0572E892-264F-491A-B722-2ACE1E97FAA2}"/>
    <cellStyle name="Normal 47 2 2 2 2 4 2 3" xfId="36806" xr:uid="{2D1872F6-5C2F-4E22-99DE-929B1725E3E9}"/>
    <cellStyle name="Normal 47 2 2 2 2 4 3" xfId="16698" xr:uid="{DE05DF5C-AF61-461A-A6F8-42CDFB7A4BA2}"/>
    <cellStyle name="Normal 47 2 2 2 2 4 3 2" xfId="47014" xr:uid="{97157DB7-BF5E-4476-AA31-74495E0FB90A}"/>
    <cellStyle name="Normal 47 2 2 2 2 4 3 3" xfId="31789" xr:uid="{8C87C3AA-5C24-4B39-AB15-7BD9B4815B20}"/>
    <cellStyle name="Normal 47 2 2 2 2 4 4" xfId="42001" xr:uid="{A2E148F6-D586-4E84-8556-D60244AB59A7}"/>
    <cellStyle name="Normal 47 2 2 2 2 4 5" xfId="26776" xr:uid="{4DFA1FB0-536C-4DD0-81F1-C062A2904EA4}"/>
    <cellStyle name="Normal 47 2 2 2 2 5" xfId="13345" xr:uid="{0034D181-9746-4AA1-BF26-BA81781B72F9}"/>
    <cellStyle name="Normal 47 2 2 2 2 5 2" xfId="23388" xr:uid="{F7D11255-DD93-4718-A98C-D76B2D5AEC57}"/>
    <cellStyle name="Normal 47 2 2 2 2 5 2 2" xfId="53702" xr:uid="{2F9366D4-07E3-46F2-AB94-E8FAC10FFF5B}"/>
    <cellStyle name="Normal 47 2 2 2 2 5 2 3" xfId="38477" xr:uid="{E0DA53E4-1108-4838-9A09-FE051F1C2EA3}"/>
    <cellStyle name="Normal 47 2 2 2 2 5 3" xfId="18369" xr:uid="{A201D9F9-90DF-4489-87AE-C16E4A3C73CA}"/>
    <cellStyle name="Normal 47 2 2 2 2 5 3 2" xfId="48685" xr:uid="{BC2E97A9-5841-42D1-9747-DADE7833F1FC}"/>
    <cellStyle name="Normal 47 2 2 2 2 5 3 3" xfId="33460" xr:uid="{906F3656-AD69-4FA3-8A84-E7C6326D53F3}"/>
    <cellStyle name="Normal 47 2 2 2 2 5 4" xfId="43672" xr:uid="{8FDB64F2-BD1F-483F-80D9-D4C370B9B8AD}"/>
    <cellStyle name="Normal 47 2 2 2 2 5 5" xfId="28447" xr:uid="{CAB0A24E-B95D-4ED1-82E6-77DFE50BDDB9}"/>
    <cellStyle name="Normal 47 2 2 2 2 6" xfId="20046" xr:uid="{E1C013BB-4565-433B-AFEA-9DD3E50B19DB}"/>
    <cellStyle name="Normal 47 2 2 2 2 6 2" xfId="50360" xr:uid="{028AF0C7-547D-4797-9562-BF4553794D4E}"/>
    <cellStyle name="Normal 47 2 2 2 2 6 3" xfId="35135" xr:uid="{FE506658-559F-48B8-895B-912AC15E3EB7}"/>
    <cellStyle name="Normal 47 2 2 2 2 7" xfId="15026" xr:uid="{9A27CBD7-EE23-4987-86A1-B67E97AEB81F}"/>
    <cellStyle name="Normal 47 2 2 2 2 7 2" xfId="45343" xr:uid="{6824D63A-B0B4-4D51-8E36-7318651FB310}"/>
    <cellStyle name="Normal 47 2 2 2 2 7 3" xfId="30118" xr:uid="{9D36CD08-3143-4AF1-9586-8E8B6EC27A7E}"/>
    <cellStyle name="Normal 47 2 2 2 2 8" xfId="40331" xr:uid="{38715EBE-E5C9-422A-BF84-54E6A81ED828}"/>
    <cellStyle name="Normal 47 2 2 2 2 9" xfId="25105" xr:uid="{46F4C7BB-7003-4BB0-B36D-2201434A5F71}"/>
    <cellStyle name="Normal 47 2 2 2 3" xfId="10186" xr:uid="{6ABA8AA2-AA36-46E7-9B9A-7C7135A896E0}"/>
    <cellStyle name="Normal 47 2 2 2 3 2" xfId="11024" xr:uid="{D2E9428F-CB63-4252-8BDF-5F1085080359}"/>
    <cellStyle name="Normal 47 2 2 2 3 2 2" xfId="12711" xr:uid="{DED9AA33-9BA5-4B48-97B7-B270AC522952}"/>
    <cellStyle name="Normal 47 2 2 2 3 2 2 2" xfId="22763" xr:uid="{A883122F-F284-4428-9FCF-068967692EC4}"/>
    <cellStyle name="Normal 47 2 2 2 3 2 2 2 2" xfId="53077" xr:uid="{BBAB315B-CFD4-429F-958F-2BBB5C853788}"/>
    <cellStyle name="Normal 47 2 2 2 3 2 2 2 3" xfId="37852" xr:uid="{BFF393FA-44B6-46B9-A4F1-3E2CC41C841B}"/>
    <cellStyle name="Normal 47 2 2 2 3 2 2 3" xfId="17744" xr:uid="{89DCDF7F-5768-460D-AD2A-41A4E3F02576}"/>
    <cellStyle name="Normal 47 2 2 2 3 2 2 3 2" xfId="48060" xr:uid="{50B0B145-23DA-4F0F-AB01-0FCEA52B6F55}"/>
    <cellStyle name="Normal 47 2 2 2 3 2 2 3 3" xfId="32835" xr:uid="{42A9EDAC-B646-4D54-BC91-9600EBAB108B}"/>
    <cellStyle name="Normal 47 2 2 2 3 2 2 4" xfId="43047" xr:uid="{79148556-7270-4FC9-B3C6-92CD93F510B7}"/>
    <cellStyle name="Normal 47 2 2 2 3 2 2 5" xfId="27822" xr:uid="{2BFC8CDF-C11A-452E-ABCF-4AED59F21BE3}"/>
    <cellStyle name="Normal 47 2 2 2 3 2 3" xfId="14391" xr:uid="{48D12985-04E4-4651-BB42-3F73F46C9F50}"/>
    <cellStyle name="Normal 47 2 2 2 3 2 3 2" xfId="24434" xr:uid="{A39378B0-E55A-443B-BF15-A398989DB4AF}"/>
    <cellStyle name="Normal 47 2 2 2 3 2 3 2 2" xfId="54748" xr:uid="{CB425661-E84D-4066-8425-3944C6BF25D4}"/>
    <cellStyle name="Normal 47 2 2 2 3 2 3 2 3" xfId="39523" xr:uid="{E79347DE-FEAE-4E4D-9CAF-165078AA171B}"/>
    <cellStyle name="Normal 47 2 2 2 3 2 3 3" xfId="19415" xr:uid="{0ECBF398-199D-4A4D-9DF2-616C8B73889F}"/>
    <cellStyle name="Normal 47 2 2 2 3 2 3 3 2" xfId="49731" xr:uid="{8EED40FF-5EF5-4E4A-A262-0D6B0A2FF83B}"/>
    <cellStyle name="Normal 47 2 2 2 3 2 3 3 3" xfId="34506" xr:uid="{E9B266E5-40AD-481A-A647-D847140F263B}"/>
    <cellStyle name="Normal 47 2 2 2 3 2 3 4" xfId="44718" xr:uid="{383BFDEE-D918-4838-B85B-52D5E8134680}"/>
    <cellStyle name="Normal 47 2 2 2 3 2 3 5" xfId="29493" xr:uid="{4C75E532-1CD3-46DD-9304-1C265E3E3985}"/>
    <cellStyle name="Normal 47 2 2 2 3 2 4" xfId="21092" xr:uid="{FCEA9B9C-DB66-4407-AE5F-433BE84D19AD}"/>
    <cellStyle name="Normal 47 2 2 2 3 2 4 2" xfId="51406" xr:uid="{26BF38AA-B660-45BD-99D0-4B044135BABF}"/>
    <cellStyle name="Normal 47 2 2 2 3 2 4 3" xfId="36181" xr:uid="{93B74EED-C9DC-438C-9186-A616F12AF2C1}"/>
    <cellStyle name="Normal 47 2 2 2 3 2 5" xfId="16072" xr:uid="{B34873B1-FDC9-4A84-A6D0-108AA83451D6}"/>
    <cellStyle name="Normal 47 2 2 2 3 2 5 2" xfId="46389" xr:uid="{A6EE837C-2B17-430E-B63E-9B865B398E88}"/>
    <cellStyle name="Normal 47 2 2 2 3 2 5 3" xfId="31164" xr:uid="{ED6B0D75-4FA6-4942-A35D-781E35116EB2}"/>
    <cellStyle name="Normal 47 2 2 2 3 2 6" xfId="41377" xr:uid="{AF7E5321-80D1-400B-9AE4-60CBB9548D75}"/>
    <cellStyle name="Normal 47 2 2 2 3 2 7" xfId="26151" xr:uid="{C431FFBD-5704-484F-8A67-248E0647FDB2}"/>
    <cellStyle name="Normal 47 2 2 2 3 3" xfId="11874" xr:uid="{4014795A-9926-42F6-A5D0-5A309F24C58D}"/>
    <cellStyle name="Normal 47 2 2 2 3 3 2" xfId="21927" xr:uid="{CAADCB74-4FBF-4CB7-9752-A81291B96CD9}"/>
    <cellStyle name="Normal 47 2 2 2 3 3 2 2" xfId="52241" xr:uid="{4CA25185-4EF1-4D3B-8B00-8D19B40C0936}"/>
    <cellStyle name="Normal 47 2 2 2 3 3 2 3" xfId="37016" xr:uid="{3D2E2FA3-E83A-4696-AEBF-3C1E0CE8B26F}"/>
    <cellStyle name="Normal 47 2 2 2 3 3 3" xfId="16908" xr:uid="{3AB681C1-E3AF-4F02-99AD-D8817C422EAE}"/>
    <cellStyle name="Normal 47 2 2 2 3 3 3 2" xfId="47224" xr:uid="{744249E4-042C-40E9-87C9-A61B2B2040F7}"/>
    <cellStyle name="Normal 47 2 2 2 3 3 3 3" xfId="31999" xr:uid="{5ACE880F-D93F-4E07-AB5D-03F6D2AA77CA}"/>
    <cellStyle name="Normal 47 2 2 2 3 3 4" xfId="42211" xr:uid="{77844A05-FDD1-440F-8567-BAD1B1D3E219}"/>
    <cellStyle name="Normal 47 2 2 2 3 3 5" xfId="26986" xr:uid="{E97D476E-71D0-4C55-AD1F-0CC909CF6E94}"/>
    <cellStyle name="Normal 47 2 2 2 3 4" xfId="13555" xr:uid="{2016E111-3CEB-4F3F-8545-66C6F5D65C4D}"/>
    <cellStyle name="Normal 47 2 2 2 3 4 2" xfId="23598" xr:uid="{84B3E1EE-081B-4456-83D8-38A7A091B409}"/>
    <cellStyle name="Normal 47 2 2 2 3 4 2 2" xfId="53912" xr:uid="{7066A318-7FD9-4568-A269-9DEC4820AAAD}"/>
    <cellStyle name="Normal 47 2 2 2 3 4 2 3" xfId="38687" xr:uid="{F3902595-A79F-41F9-BF32-C6D6EF8DCCB3}"/>
    <cellStyle name="Normal 47 2 2 2 3 4 3" xfId="18579" xr:uid="{0944B481-F358-4C55-ABF1-D645D1DBF4A2}"/>
    <cellStyle name="Normal 47 2 2 2 3 4 3 2" xfId="48895" xr:uid="{AD2D91F8-0AF1-4EC0-A877-D6576E595F90}"/>
    <cellStyle name="Normal 47 2 2 2 3 4 3 3" xfId="33670" xr:uid="{3AE0F16F-0C57-4C94-9EAE-5C42C545DEBF}"/>
    <cellStyle name="Normal 47 2 2 2 3 4 4" xfId="43882" xr:uid="{EFDCA12A-5D99-4FA9-895E-7FD74FF32C51}"/>
    <cellStyle name="Normal 47 2 2 2 3 4 5" xfId="28657" xr:uid="{7B4D971F-6F12-43C7-B223-E91CD64CAE4E}"/>
    <cellStyle name="Normal 47 2 2 2 3 5" xfId="20256" xr:uid="{C518C970-669E-4C84-B93A-826238469BF9}"/>
    <cellStyle name="Normal 47 2 2 2 3 5 2" xfId="50570" xr:uid="{C0CBB07B-78A1-46B1-A782-618E5B754915}"/>
    <cellStyle name="Normal 47 2 2 2 3 5 3" xfId="35345" xr:uid="{3407E17B-11D2-41F1-BA97-308F180E60F6}"/>
    <cellStyle name="Normal 47 2 2 2 3 6" xfId="15236" xr:uid="{461DADBB-66EB-49E2-9ECA-3B498CB999B4}"/>
    <cellStyle name="Normal 47 2 2 2 3 6 2" xfId="45553" xr:uid="{9FBB0D77-EDE3-4EA5-A12D-EABE7BB76909}"/>
    <cellStyle name="Normal 47 2 2 2 3 6 3" xfId="30328" xr:uid="{73CD33AD-DA8A-4E32-BA1E-944C2F31F5F9}"/>
    <cellStyle name="Normal 47 2 2 2 3 7" xfId="40541" xr:uid="{B8577DC5-8FDB-4193-AFF5-93138CDBC34A}"/>
    <cellStyle name="Normal 47 2 2 2 3 8" xfId="25315" xr:uid="{975706EF-9DA4-448F-A012-6F23B827E809}"/>
    <cellStyle name="Normal 47 2 2 2 4" xfId="10606" xr:uid="{A647D063-FBAB-4A78-91EE-486834D511E6}"/>
    <cellStyle name="Normal 47 2 2 2 4 2" xfId="12293" xr:uid="{009F4449-1797-417E-A0F8-04A51C16B7F7}"/>
    <cellStyle name="Normal 47 2 2 2 4 2 2" xfId="22345" xr:uid="{2AF2A70A-2A9A-4F9E-8983-D17C90A6F54B}"/>
    <cellStyle name="Normal 47 2 2 2 4 2 2 2" xfId="52659" xr:uid="{63729315-499E-4E50-9A37-4428F04339E3}"/>
    <cellStyle name="Normal 47 2 2 2 4 2 2 3" xfId="37434" xr:uid="{E890244B-C00F-4F95-A683-B7AD5FA96124}"/>
    <cellStyle name="Normal 47 2 2 2 4 2 3" xfId="17326" xr:uid="{A9206183-14C5-41E7-87B6-F8FAAD0BCF0A}"/>
    <cellStyle name="Normal 47 2 2 2 4 2 3 2" xfId="47642" xr:uid="{E4985F5C-A87A-451B-8E0D-388FE12E3AEE}"/>
    <cellStyle name="Normal 47 2 2 2 4 2 3 3" xfId="32417" xr:uid="{F4CC7C63-76A4-4034-B3DC-FCFCAB4CCD8E}"/>
    <cellStyle name="Normal 47 2 2 2 4 2 4" xfId="42629" xr:uid="{C20394ED-3FC5-48A0-B9EA-11485EC1A605}"/>
    <cellStyle name="Normal 47 2 2 2 4 2 5" xfId="27404" xr:uid="{AC9C5DE2-1475-4CF2-86A9-6D2CCA613764}"/>
    <cellStyle name="Normal 47 2 2 2 4 3" xfId="13973" xr:uid="{02874267-8C30-4F29-AD09-9774141AF039}"/>
    <cellStyle name="Normal 47 2 2 2 4 3 2" xfId="24016" xr:uid="{FE247BDF-4C6D-41C6-A715-DDC5AED631F1}"/>
    <cellStyle name="Normal 47 2 2 2 4 3 2 2" xfId="54330" xr:uid="{D22012B7-F8A0-46BB-81DD-573F175F306A}"/>
    <cellStyle name="Normal 47 2 2 2 4 3 2 3" xfId="39105" xr:uid="{D5931E35-D555-4995-8DA7-25602B0B6DC5}"/>
    <cellStyle name="Normal 47 2 2 2 4 3 3" xfId="18997" xr:uid="{4D9E38E8-DF01-4DD2-85FA-8DD27D609C80}"/>
    <cellStyle name="Normal 47 2 2 2 4 3 3 2" xfId="49313" xr:uid="{718019AD-C8A7-4017-B22E-B592CB077005}"/>
    <cellStyle name="Normal 47 2 2 2 4 3 3 3" xfId="34088" xr:uid="{A3C70A33-C0D1-4C5B-82E5-2E6CC8441FDF}"/>
    <cellStyle name="Normal 47 2 2 2 4 3 4" xfId="44300" xr:uid="{10DABEFC-4BDC-4A99-AD18-B23A888D3F71}"/>
    <cellStyle name="Normal 47 2 2 2 4 3 5" xfId="29075" xr:uid="{0F8E40B3-2EB2-4063-B6CA-7948E1B899C1}"/>
    <cellStyle name="Normal 47 2 2 2 4 4" xfId="20674" xr:uid="{BF854E52-971A-4004-A7A9-5F7C574A9ED5}"/>
    <cellStyle name="Normal 47 2 2 2 4 4 2" xfId="50988" xr:uid="{BE2874B2-C694-444D-967C-A9EA70FD5AF7}"/>
    <cellStyle name="Normal 47 2 2 2 4 4 3" xfId="35763" xr:uid="{3678A30A-1CB6-4F55-994C-A57B8E34BB55}"/>
    <cellStyle name="Normal 47 2 2 2 4 5" xfId="15654" xr:uid="{0AACD67C-8858-4F61-AE38-5F157E904061}"/>
    <cellStyle name="Normal 47 2 2 2 4 5 2" xfId="45971" xr:uid="{6C241B54-CDC9-4C59-A771-9F2100840C89}"/>
    <cellStyle name="Normal 47 2 2 2 4 5 3" xfId="30746" xr:uid="{DBBD63F3-06C0-41B2-87DA-B437A97D3CCD}"/>
    <cellStyle name="Normal 47 2 2 2 4 6" xfId="40959" xr:uid="{A9DF525C-19ED-45F5-8F6D-5E8DC48B7268}"/>
    <cellStyle name="Normal 47 2 2 2 4 7" xfId="25733" xr:uid="{8DE5674B-CE67-48BA-A596-ACDC72B6C6C0}"/>
    <cellStyle name="Normal 47 2 2 2 5" xfId="11456" xr:uid="{72BFA0E1-F6C8-4A96-BE24-1E4BD9D14019}"/>
    <cellStyle name="Normal 47 2 2 2 5 2" xfId="21509" xr:uid="{1601BE75-586F-41F1-A422-FA51CF38FEE3}"/>
    <cellStyle name="Normal 47 2 2 2 5 2 2" xfId="51823" xr:uid="{58140917-2417-4513-A428-3F22ABE94009}"/>
    <cellStyle name="Normal 47 2 2 2 5 2 3" xfId="36598" xr:uid="{B1DAB4C6-A47E-45F4-8652-F6A727B19E8E}"/>
    <cellStyle name="Normal 47 2 2 2 5 3" xfId="16490" xr:uid="{BC101F6F-7CD8-4076-B642-90C65AB7E1F4}"/>
    <cellStyle name="Normal 47 2 2 2 5 3 2" xfId="46806" xr:uid="{A17D6101-E6BE-4D79-991D-20D4291DCD28}"/>
    <cellStyle name="Normal 47 2 2 2 5 3 3" xfId="31581" xr:uid="{9E52CB04-8850-4858-B8E7-75FE73787D28}"/>
    <cellStyle name="Normal 47 2 2 2 5 4" xfId="41793" xr:uid="{E58EF13A-7870-4F87-ADA8-24072F9D390E}"/>
    <cellStyle name="Normal 47 2 2 2 5 5" xfId="26568" xr:uid="{27594770-242C-4CEB-9A1C-CDC0F3690586}"/>
    <cellStyle name="Normal 47 2 2 2 6" xfId="13137" xr:uid="{5419EC34-680B-405C-A6A8-D2CEB415C557}"/>
    <cellStyle name="Normal 47 2 2 2 6 2" xfId="23180" xr:uid="{DF88373C-BC6B-4114-A83B-74092A751D67}"/>
    <cellStyle name="Normal 47 2 2 2 6 2 2" xfId="53494" xr:uid="{55E201BF-E086-4E42-A107-4BABDBC18849}"/>
    <cellStyle name="Normal 47 2 2 2 6 2 3" xfId="38269" xr:uid="{F7546CA7-7199-48B8-B871-5DCEC3D4933D}"/>
    <cellStyle name="Normal 47 2 2 2 6 3" xfId="18161" xr:uid="{3BD912E2-A0FC-4C92-9D56-3102120C92A6}"/>
    <cellStyle name="Normal 47 2 2 2 6 3 2" xfId="48477" xr:uid="{B68557E4-5BBB-4A9C-831D-3ACC16FC18E4}"/>
    <cellStyle name="Normal 47 2 2 2 6 3 3" xfId="33252" xr:uid="{68C89B80-7913-4BD3-879E-981967A745D9}"/>
    <cellStyle name="Normal 47 2 2 2 6 4" xfId="43464" xr:uid="{0F5F0FB7-B73C-4067-BF15-C371A31DDB67}"/>
    <cellStyle name="Normal 47 2 2 2 6 5" xfId="28239" xr:uid="{5D5196B8-91B7-4068-88F3-04FAD5E06401}"/>
    <cellStyle name="Normal 47 2 2 2 7" xfId="19838" xr:uid="{9368DED3-39DF-4EE1-98E9-858675A3216A}"/>
    <cellStyle name="Normal 47 2 2 2 7 2" xfId="50152" xr:uid="{6313506F-8548-48A5-BCFE-22D5A66A9F3B}"/>
    <cellStyle name="Normal 47 2 2 2 7 3" xfId="34927" xr:uid="{0AC4D4FF-A5EA-493D-97EA-970F34668B9B}"/>
    <cellStyle name="Normal 47 2 2 2 8" xfId="14818" xr:uid="{F74AF7AD-BFB0-4FEF-B222-8D1134B3DECD}"/>
    <cellStyle name="Normal 47 2 2 2 8 2" xfId="45135" xr:uid="{86F9FA4A-D29E-4F49-BD20-0473D5DE1623}"/>
    <cellStyle name="Normal 47 2 2 2 8 3" xfId="29910" xr:uid="{8AC277D2-0C03-4CF7-8579-CE9F8585BE11}"/>
    <cellStyle name="Normal 47 2 2 2 9" xfId="40123" xr:uid="{463EF79C-0410-4FA2-B1A3-26F3BC321190}"/>
    <cellStyle name="Normal 47 2 2 3" xfId="9870" xr:uid="{9D04D20A-457B-47E2-8AF7-EAEF6AA3CC0D}"/>
    <cellStyle name="Normal 47 2 2 3 2" xfId="10290" xr:uid="{93679E2D-BCEB-4A0A-B2FD-4AC1A0A5BD86}"/>
    <cellStyle name="Normal 47 2 2 3 2 2" xfId="11128" xr:uid="{8C40B6AC-88F9-457A-A3FB-B1E293CE35C5}"/>
    <cellStyle name="Normal 47 2 2 3 2 2 2" xfId="12815" xr:uid="{5608B9EC-4834-4843-A02B-56E0C89D5415}"/>
    <cellStyle name="Normal 47 2 2 3 2 2 2 2" xfId="22867" xr:uid="{DA5395ED-3863-49B4-86F3-F47C35562697}"/>
    <cellStyle name="Normal 47 2 2 3 2 2 2 2 2" xfId="53181" xr:uid="{363CB41A-2C1D-46FA-865E-CC4DAA360B84}"/>
    <cellStyle name="Normal 47 2 2 3 2 2 2 2 3" xfId="37956" xr:uid="{1816C781-58D8-468A-8B65-0BA7E8E03EFD}"/>
    <cellStyle name="Normal 47 2 2 3 2 2 2 3" xfId="17848" xr:uid="{2E5D912D-BF6A-4319-BB17-34F2763E6C3E}"/>
    <cellStyle name="Normal 47 2 2 3 2 2 2 3 2" xfId="48164" xr:uid="{5876B4B7-03DB-4F96-BB8F-E9323666A8F7}"/>
    <cellStyle name="Normal 47 2 2 3 2 2 2 3 3" xfId="32939" xr:uid="{EDA3BD13-5059-4A50-90CF-4B61CEFC452A}"/>
    <cellStyle name="Normal 47 2 2 3 2 2 2 4" xfId="43151" xr:uid="{22B8BC95-2ED4-473C-9E08-5C59A3833453}"/>
    <cellStyle name="Normal 47 2 2 3 2 2 2 5" xfId="27926" xr:uid="{BD69ED2F-38F8-4A9A-AFF8-A5F8D8620AA6}"/>
    <cellStyle name="Normal 47 2 2 3 2 2 3" xfId="14495" xr:uid="{0A315C63-BAB2-4C73-9895-233C5468CFCE}"/>
    <cellStyle name="Normal 47 2 2 3 2 2 3 2" xfId="24538" xr:uid="{ACDA2027-298D-47A6-AEE8-1454EB5B67F7}"/>
    <cellStyle name="Normal 47 2 2 3 2 2 3 2 2" xfId="54852" xr:uid="{AEED2F02-86E6-4549-933D-CA51E7129263}"/>
    <cellStyle name="Normal 47 2 2 3 2 2 3 2 3" xfId="39627" xr:uid="{7185D1B9-F0C3-49A5-8AC3-462CEEB29BD7}"/>
    <cellStyle name="Normal 47 2 2 3 2 2 3 3" xfId="19519" xr:uid="{536919A3-EA46-46EE-AF9F-0411F12DD735}"/>
    <cellStyle name="Normal 47 2 2 3 2 2 3 3 2" xfId="49835" xr:uid="{E4542648-8F92-4A9A-A715-2F185F6F6C5F}"/>
    <cellStyle name="Normal 47 2 2 3 2 2 3 3 3" xfId="34610" xr:uid="{CF10B6C5-0E4D-4C90-B5F0-95BB1B8BEC12}"/>
    <cellStyle name="Normal 47 2 2 3 2 2 3 4" xfId="44822" xr:uid="{6ED590A4-D66A-4F16-BE03-809CD7D189CB}"/>
    <cellStyle name="Normal 47 2 2 3 2 2 3 5" xfId="29597" xr:uid="{9F6F7BC2-AF77-43EB-A566-D6A7B1BD4D27}"/>
    <cellStyle name="Normal 47 2 2 3 2 2 4" xfId="21196" xr:uid="{2E1DC64E-7EA0-49FE-A1F8-7762373794C3}"/>
    <cellStyle name="Normal 47 2 2 3 2 2 4 2" xfId="51510" xr:uid="{0954B407-4E96-4CC9-A3A0-CA4B62795ACB}"/>
    <cellStyle name="Normal 47 2 2 3 2 2 4 3" xfId="36285" xr:uid="{FC6DD244-1245-4431-B11C-EC89DEF0EE3D}"/>
    <cellStyle name="Normal 47 2 2 3 2 2 5" xfId="16176" xr:uid="{7338B26B-5C94-432B-98A0-7A7D09F373E6}"/>
    <cellStyle name="Normal 47 2 2 3 2 2 5 2" xfId="46493" xr:uid="{A7B20A24-F19F-4656-9293-40DD44DD4514}"/>
    <cellStyle name="Normal 47 2 2 3 2 2 5 3" xfId="31268" xr:uid="{624B80DC-D098-45E8-A23C-A2928AE5CFE6}"/>
    <cellStyle name="Normal 47 2 2 3 2 2 6" xfId="41481" xr:uid="{967CC36B-BB68-4514-B8DB-70D0CD786F52}"/>
    <cellStyle name="Normal 47 2 2 3 2 2 7" xfId="26255" xr:uid="{E0157D27-B3FF-47CF-8F58-0014E7E6249B}"/>
    <cellStyle name="Normal 47 2 2 3 2 3" xfId="11978" xr:uid="{BCF48724-B609-4E79-A468-32767C0A38AA}"/>
    <cellStyle name="Normal 47 2 2 3 2 3 2" xfId="22031" xr:uid="{549243E0-2EB2-451B-8379-677C16F09D08}"/>
    <cellStyle name="Normal 47 2 2 3 2 3 2 2" xfId="52345" xr:uid="{CBB8955D-9036-482B-AC6C-FF59B394F831}"/>
    <cellStyle name="Normal 47 2 2 3 2 3 2 3" xfId="37120" xr:uid="{CF237D57-3EE1-431C-B0E8-FEE8C712E2F0}"/>
    <cellStyle name="Normal 47 2 2 3 2 3 3" xfId="17012" xr:uid="{4DDBF1C8-4860-4260-AC95-A6DC757B53FD}"/>
    <cellStyle name="Normal 47 2 2 3 2 3 3 2" xfId="47328" xr:uid="{D0628C06-14BA-4CFD-B7E7-7477E816D710}"/>
    <cellStyle name="Normal 47 2 2 3 2 3 3 3" xfId="32103" xr:uid="{E4B92842-69A1-401C-8D86-450CBA150575}"/>
    <cellStyle name="Normal 47 2 2 3 2 3 4" xfId="42315" xr:uid="{1463E9B0-5DBC-47AF-825F-FA954B0EE517}"/>
    <cellStyle name="Normal 47 2 2 3 2 3 5" xfId="27090" xr:uid="{559235D9-DAE1-4765-A5CC-FA8CE92A1227}"/>
    <cellStyle name="Normal 47 2 2 3 2 4" xfId="13659" xr:uid="{E56567C4-09FA-4A19-B085-7269B1C4D711}"/>
    <cellStyle name="Normal 47 2 2 3 2 4 2" xfId="23702" xr:uid="{90BA6572-54B4-4A5D-8C5A-1D9268336D70}"/>
    <cellStyle name="Normal 47 2 2 3 2 4 2 2" xfId="54016" xr:uid="{9A5A8A18-99F5-4EBA-B787-032D0CFF65E6}"/>
    <cellStyle name="Normal 47 2 2 3 2 4 2 3" xfId="38791" xr:uid="{CFA6B38A-1125-48AB-8DC7-047C836C7C66}"/>
    <cellStyle name="Normal 47 2 2 3 2 4 3" xfId="18683" xr:uid="{D36F8F91-3627-4AC5-B34B-16960BC43359}"/>
    <cellStyle name="Normal 47 2 2 3 2 4 3 2" xfId="48999" xr:uid="{5109C02B-E0DE-4E30-B002-410A06DD74C7}"/>
    <cellStyle name="Normal 47 2 2 3 2 4 3 3" xfId="33774" xr:uid="{3D3235E2-534D-40C4-8212-625B17026FBC}"/>
    <cellStyle name="Normal 47 2 2 3 2 4 4" xfId="43986" xr:uid="{07F1403E-C371-407F-A93D-C90D6D1797E8}"/>
    <cellStyle name="Normal 47 2 2 3 2 4 5" xfId="28761" xr:uid="{BD12B57D-A8E2-4787-BDB9-11656F520C41}"/>
    <cellStyle name="Normal 47 2 2 3 2 5" xfId="20360" xr:uid="{C8EDC639-ACD8-4C7C-A19A-8A1000A26B8D}"/>
    <cellStyle name="Normal 47 2 2 3 2 5 2" xfId="50674" xr:uid="{034C4F9F-807D-48A2-A901-66554A791AC7}"/>
    <cellStyle name="Normal 47 2 2 3 2 5 3" xfId="35449" xr:uid="{4F6F42F8-AF37-4142-A55C-37C8978B4C5E}"/>
    <cellStyle name="Normal 47 2 2 3 2 6" xfId="15340" xr:uid="{5ADD3644-0E18-41DA-8C32-6A9BF2171E16}"/>
    <cellStyle name="Normal 47 2 2 3 2 6 2" xfId="45657" xr:uid="{BB916ACA-5E42-421A-8CFC-BDC35F020D49}"/>
    <cellStyle name="Normal 47 2 2 3 2 6 3" xfId="30432" xr:uid="{4BF7B84A-E4E4-4ADE-AC8C-EB9731192157}"/>
    <cellStyle name="Normal 47 2 2 3 2 7" xfId="40645" xr:uid="{D18ADABC-8FF4-4B9D-A150-10FB86EEBA90}"/>
    <cellStyle name="Normal 47 2 2 3 2 8" xfId="25419" xr:uid="{9F12FB9A-6C32-42CB-A8C5-2DE26EC82AF8}"/>
    <cellStyle name="Normal 47 2 2 3 3" xfId="10710" xr:uid="{B7FD020D-DE4F-48D8-8828-6C40D9CF9B99}"/>
    <cellStyle name="Normal 47 2 2 3 3 2" xfId="12397" xr:uid="{2D666161-8F4B-4748-AECA-AE786549E8AC}"/>
    <cellStyle name="Normal 47 2 2 3 3 2 2" xfId="22449" xr:uid="{5FCE8CBF-E202-4A79-99DA-1C6E2957AF7E}"/>
    <cellStyle name="Normal 47 2 2 3 3 2 2 2" xfId="52763" xr:uid="{A022783B-6A17-44D5-9EFC-6536E59C3B3A}"/>
    <cellStyle name="Normal 47 2 2 3 3 2 2 3" xfId="37538" xr:uid="{5BDD4571-14DF-4E8D-8D3D-AFE541ED53F6}"/>
    <cellStyle name="Normal 47 2 2 3 3 2 3" xfId="17430" xr:uid="{48C47A3F-82E1-4EE3-A026-B36845789F2B}"/>
    <cellStyle name="Normal 47 2 2 3 3 2 3 2" xfId="47746" xr:uid="{3C7C0886-453F-4CD1-94A4-46D5090767C5}"/>
    <cellStyle name="Normal 47 2 2 3 3 2 3 3" xfId="32521" xr:uid="{01F36E77-B307-4621-B952-15CE80FDB8EE}"/>
    <cellStyle name="Normal 47 2 2 3 3 2 4" xfId="42733" xr:uid="{B6BCC938-F494-478B-A789-A5D76CE9DB14}"/>
    <cellStyle name="Normal 47 2 2 3 3 2 5" xfId="27508" xr:uid="{414D281C-73A5-428A-92DE-36CCDF4E17D0}"/>
    <cellStyle name="Normal 47 2 2 3 3 3" xfId="14077" xr:uid="{70C1E667-2C3A-4575-8464-3AD68BC4377B}"/>
    <cellStyle name="Normal 47 2 2 3 3 3 2" xfId="24120" xr:uid="{B2DB2B3C-5C76-4DF5-AFCE-8CF4C5CA4EC7}"/>
    <cellStyle name="Normal 47 2 2 3 3 3 2 2" xfId="54434" xr:uid="{5AD0BBD4-2C1C-443A-A01F-E3D57AF7BCE1}"/>
    <cellStyle name="Normal 47 2 2 3 3 3 2 3" xfId="39209" xr:uid="{3E3579F4-14D1-42CD-A4F9-4E475081E6A7}"/>
    <cellStyle name="Normal 47 2 2 3 3 3 3" xfId="19101" xr:uid="{E6BCC36F-C085-4518-BCB7-479FF348AA81}"/>
    <cellStyle name="Normal 47 2 2 3 3 3 3 2" xfId="49417" xr:uid="{570FC8EB-A142-4C7E-A3C7-88079FAA4B15}"/>
    <cellStyle name="Normal 47 2 2 3 3 3 3 3" xfId="34192" xr:uid="{B0B66F1E-07EB-4743-8ACB-71237CD5DD5B}"/>
    <cellStyle name="Normal 47 2 2 3 3 3 4" xfId="44404" xr:uid="{E0985FAD-3ABC-4DB1-AE33-C349D811EEC3}"/>
    <cellStyle name="Normal 47 2 2 3 3 3 5" xfId="29179" xr:uid="{21B1BA53-3638-4C9C-ADE7-D7B64A4BA3B8}"/>
    <cellStyle name="Normal 47 2 2 3 3 4" xfId="20778" xr:uid="{9532D238-6BB1-480B-BC20-40DF09AF53E8}"/>
    <cellStyle name="Normal 47 2 2 3 3 4 2" xfId="51092" xr:uid="{CE3D515C-2B07-437E-A428-E88E32379B93}"/>
    <cellStyle name="Normal 47 2 2 3 3 4 3" xfId="35867" xr:uid="{B5689419-143D-445F-924A-A6EF344F2579}"/>
    <cellStyle name="Normal 47 2 2 3 3 5" xfId="15758" xr:uid="{F2CA29BE-BF51-4152-9FF3-A397854F57CF}"/>
    <cellStyle name="Normal 47 2 2 3 3 5 2" xfId="46075" xr:uid="{91EB5231-9FA6-478C-A750-91C6D1E64755}"/>
    <cellStyle name="Normal 47 2 2 3 3 5 3" xfId="30850" xr:uid="{60C56A6C-BB68-4019-978E-B10545660F99}"/>
    <cellStyle name="Normal 47 2 2 3 3 6" xfId="41063" xr:uid="{75728D0E-9086-4673-9863-EDA96CE105DA}"/>
    <cellStyle name="Normal 47 2 2 3 3 7" xfId="25837" xr:uid="{941C410B-71F3-49CD-82F2-6DBB37751106}"/>
    <cellStyle name="Normal 47 2 2 3 4" xfId="11560" xr:uid="{9F2DA71D-377C-4C34-B499-9D73F3A0227E}"/>
    <cellStyle name="Normal 47 2 2 3 4 2" xfId="21613" xr:uid="{D8D1FB1D-09E3-4258-BD92-3D1233EA3EFF}"/>
    <cellStyle name="Normal 47 2 2 3 4 2 2" xfId="51927" xr:uid="{3004ABE6-5A90-45DE-94FD-0D43B4B142C2}"/>
    <cellStyle name="Normal 47 2 2 3 4 2 3" xfId="36702" xr:uid="{2A7296D5-8DAA-445A-9A47-B51041FA600F}"/>
    <cellStyle name="Normal 47 2 2 3 4 3" xfId="16594" xr:uid="{3D43E612-7E5A-455F-8834-0B50EB858A36}"/>
    <cellStyle name="Normal 47 2 2 3 4 3 2" xfId="46910" xr:uid="{FEBAE1F8-1483-4C17-A55B-B7D5E6AC97C9}"/>
    <cellStyle name="Normal 47 2 2 3 4 3 3" xfId="31685" xr:uid="{5A1EDB35-A27B-4323-8286-F65324CEF0AF}"/>
    <cellStyle name="Normal 47 2 2 3 4 4" xfId="41897" xr:uid="{8FBCD130-706B-4625-B353-C51588AE06B4}"/>
    <cellStyle name="Normal 47 2 2 3 4 5" xfId="26672" xr:uid="{B9A2908F-910D-4F9A-BE75-C67FFA1046E8}"/>
    <cellStyle name="Normal 47 2 2 3 5" xfId="13241" xr:uid="{E9D400CD-2CD8-4887-A8E1-09326A6DCBC5}"/>
    <cellStyle name="Normal 47 2 2 3 5 2" xfId="23284" xr:uid="{432BA764-F6AF-4C8F-8061-77278307C555}"/>
    <cellStyle name="Normal 47 2 2 3 5 2 2" xfId="53598" xr:uid="{2A981964-C1BC-425B-8497-1412BA19E25F}"/>
    <cellStyle name="Normal 47 2 2 3 5 2 3" xfId="38373" xr:uid="{31B65C59-9C64-40BC-828D-3C8AD4538B67}"/>
    <cellStyle name="Normal 47 2 2 3 5 3" xfId="18265" xr:uid="{15419C47-01F5-437A-9CFB-8902E61B1DBF}"/>
    <cellStyle name="Normal 47 2 2 3 5 3 2" xfId="48581" xr:uid="{EFDBCF35-FC2C-4ACC-B2B9-D61043179604}"/>
    <cellStyle name="Normal 47 2 2 3 5 3 3" xfId="33356" xr:uid="{281BFC14-6FAE-4772-88B1-9FA901B3D38D}"/>
    <cellStyle name="Normal 47 2 2 3 5 4" xfId="43568" xr:uid="{23500321-5A6F-4C1C-AE32-6E50E5B730A7}"/>
    <cellStyle name="Normal 47 2 2 3 5 5" xfId="28343" xr:uid="{3C7EA894-5F95-4709-A4F3-5CAC82F65641}"/>
    <cellStyle name="Normal 47 2 2 3 6" xfId="19942" xr:uid="{78141A79-1439-433F-BDB7-F35A449E52DD}"/>
    <cellStyle name="Normal 47 2 2 3 6 2" xfId="50256" xr:uid="{F7A06617-F438-404B-BE2E-6E686ED94BEA}"/>
    <cellStyle name="Normal 47 2 2 3 6 3" xfId="35031" xr:uid="{02E07005-6751-4E81-8429-1AE2DF67D17D}"/>
    <cellStyle name="Normal 47 2 2 3 7" xfId="14922" xr:uid="{0461677D-D363-48FD-B4C6-30C2ACFB92FB}"/>
    <cellStyle name="Normal 47 2 2 3 7 2" xfId="45239" xr:uid="{DDFC1F1F-FF30-4B8B-A824-2A766C389EAF}"/>
    <cellStyle name="Normal 47 2 2 3 7 3" xfId="30014" xr:uid="{CE57BCA8-F307-484E-B849-25F57F9B752A}"/>
    <cellStyle name="Normal 47 2 2 3 8" xfId="40227" xr:uid="{40C301EB-4395-48A2-86E8-ECA129F88D3A}"/>
    <cellStyle name="Normal 47 2 2 3 9" xfId="25001" xr:uid="{BAE90540-601B-490C-8DE2-817A49FC067B}"/>
    <cellStyle name="Normal 47 2 2 4" xfId="10082" xr:uid="{FCD8D50F-3A34-48FD-82FA-CDA3884EAC29}"/>
    <cellStyle name="Normal 47 2 2 4 2" xfId="10920" xr:uid="{BF37FF75-041F-4D2A-B18B-90EA3AAE0BA9}"/>
    <cellStyle name="Normal 47 2 2 4 2 2" xfId="12607" xr:uid="{548DEDE1-1329-47EA-AFF0-FBD12A457EE9}"/>
    <cellStyle name="Normal 47 2 2 4 2 2 2" xfId="22659" xr:uid="{76ABBE9A-14EB-4851-B24F-927AD8F89A83}"/>
    <cellStyle name="Normal 47 2 2 4 2 2 2 2" xfId="52973" xr:uid="{AC5B07F2-4BF2-41AB-B5CD-8B17C106C6C7}"/>
    <cellStyle name="Normal 47 2 2 4 2 2 2 3" xfId="37748" xr:uid="{16B6C035-2AC5-467B-AEAD-3C8DEFB4DB63}"/>
    <cellStyle name="Normal 47 2 2 4 2 2 3" xfId="17640" xr:uid="{A7FC675A-2291-4814-B888-A1FC1200BC1B}"/>
    <cellStyle name="Normal 47 2 2 4 2 2 3 2" xfId="47956" xr:uid="{2CF64FE5-7345-42B7-B8B5-97084D19953C}"/>
    <cellStyle name="Normal 47 2 2 4 2 2 3 3" xfId="32731" xr:uid="{217C4803-71B9-4396-84D7-3D36EC5B84DC}"/>
    <cellStyle name="Normal 47 2 2 4 2 2 4" xfId="42943" xr:uid="{3B069A8A-5799-4F22-AE9A-95D6CBC997D6}"/>
    <cellStyle name="Normal 47 2 2 4 2 2 5" xfId="27718" xr:uid="{278AD03C-CC83-4055-8F2D-618478525E91}"/>
    <cellStyle name="Normal 47 2 2 4 2 3" xfId="14287" xr:uid="{0C3D03BA-74AB-4308-B4B2-E868CDE07615}"/>
    <cellStyle name="Normal 47 2 2 4 2 3 2" xfId="24330" xr:uid="{68F469D0-C68B-4FF1-B020-8CD1A4CD7ADB}"/>
    <cellStyle name="Normal 47 2 2 4 2 3 2 2" xfId="54644" xr:uid="{6D258374-9D8E-4E97-A2B5-CDA22B7A9DB3}"/>
    <cellStyle name="Normal 47 2 2 4 2 3 2 3" xfId="39419" xr:uid="{4B20D9BC-AFF5-4E59-9DA3-843B6DC85B3E}"/>
    <cellStyle name="Normal 47 2 2 4 2 3 3" xfId="19311" xr:uid="{4867FC07-BBCD-4502-943A-8675E79224EB}"/>
    <cellStyle name="Normal 47 2 2 4 2 3 3 2" xfId="49627" xr:uid="{E91F481D-9D95-4776-93D6-91752A5B891F}"/>
    <cellStyle name="Normal 47 2 2 4 2 3 3 3" xfId="34402" xr:uid="{948B61FC-549A-4FEF-9C10-6E59179D74B6}"/>
    <cellStyle name="Normal 47 2 2 4 2 3 4" xfId="44614" xr:uid="{D9048469-78C9-4142-96F2-3ECC0188D4E9}"/>
    <cellStyle name="Normal 47 2 2 4 2 3 5" xfId="29389" xr:uid="{76EE6B15-8586-46BE-931E-1E1A66D42038}"/>
    <cellStyle name="Normal 47 2 2 4 2 4" xfId="20988" xr:uid="{114FB851-04F4-4AD1-AD93-485A679981D3}"/>
    <cellStyle name="Normal 47 2 2 4 2 4 2" xfId="51302" xr:uid="{67F02191-B8D5-4136-BB2B-E23AA9177853}"/>
    <cellStyle name="Normal 47 2 2 4 2 4 3" xfId="36077" xr:uid="{60E2D3B4-D492-4B63-B061-B2E726DB81FC}"/>
    <cellStyle name="Normal 47 2 2 4 2 5" xfId="15968" xr:uid="{4BE01C4B-50B3-4214-944F-A99C40DBBFBC}"/>
    <cellStyle name="Normal 47 2 2 4 2 5 2" xfId="46285" xr:uid="{F1459B34-9147-42FD-A10E-1B6474A3589A}"/>
    <cellStyle name="Normal 47 2 2 4 2 5 3" xfId="31060" xr:uid="{93931BB8-DD4C-4041-81D9-AD8311C34C29}"/>
    <cellStyle name="Normal 47 2 2 4 2 6" xfId="41273" xr:uid="{A7C235F4-C9F8-45DB-9F19-C7BD68D0A704}"/>
    <cellStyle name="Normal 47 2 2 4 2 7" xfId="26047" xr:uid="{116E4F47-E2B3-4004-A26F-5EB628DD43D8}"/>
    <cellStyle name="Normal 47 2 2 4 3" xfId="11770" xr:uid="{6E68CCA9-0AEC-413D-A0F5-F99D449B0B06}"/>
    <cellStyle name="Normal 47 2 2 4 3 2" xfId="21823" xr:uid="{F5EBDAB3-88F7-4E5F-8E4F-74BBDBECBC23}"/>
    <cellStyle name="Normal 47 2 2 4 3 2 2" xfId="52137" xr:uid="{8E45F5D3-8F61-4FFF-BFE6-D33F24F1BC40}"/>
    <cellStyle name="Normal 47 2 2 4 3 2 3" xfId="36912" xr:uid="{E412AE76-7387-4D85-9218-0E216DC0A994}"/>
    <cellStyle name="Normal 47 2 2 4 3 3" xfId="16804" xr:uid="{5334A97F-B228-424C-972F-D2EC91751111}"/>
    <cellStyle name="Normal 47 2 2 4 3 3 2" xfId="47120" xr:uid="{EFC44F43-15E5-4B37-8495-0BE6AF4A38EE}"/>
    <cellStyle name="Normal 47 2 2 4 3 3 3" xfId="31895" xr:uid="{CA66DE12-376D-4CE8-852F-0813A1474544}"/>
    <cellStyle name="Normal 47 2 2 4 3 4" xfId="42107" xr:uid="{9875B604-9D13-4FC2-B9DB-EC07F2BA727D}"/>
    <cellStyle name="Normal 47 2 2 4 3 5" xfId="26882" xr:uid="{708814FE-7A20-4A4F-8F3B-25586D960C90}"/>
    <cellStyle name="Normal 47 2 2 4 4" xfId="13451" xr:uid="{3E777F58-9D85-4267-B2CF-174B66271B20}"/>
    <cellStyle name="Normal 47 2 2 4 4 2" xfId="23494" xr:uid="{AC6C2379-5593-45A3-A86F-42AABED6009A}"/>
    <cellStyle name="Normal 47 2 2 4 4 2 2" xfId="53808" xr:uid="{8E3A26C8-83A5-41BA-B778-891BC27D612D}"/>
    <cellStyle name="Normal 47 2 2 4 4 2 3" xfId="38583" xr:uid="{1A7E269C-474C-41D7-BBB3-7819102DDD7C}"/>
    <cellStyle name="Normal 47 2 2 4 4 3" xfId="18475" xr:uid="{C52D39D6-573C-4601-BFBC-C9EF20B635C9}"/>
    <cellStyle name="Normal 47 2 2 4 4 3 2" xfId="48791" xr:uid="{29FD4A12-2C39-40BF-863D-FA11B3123F0A}"/>
    <cellStyle name="Normal 47 2 2 4 4 3 3" xfId="33566" xr:uid="{5304E5AA-9AEF-4F4E-8D43-BF20337338A6}"/>
    <cellStyle name="Normal 47 2 2 4 4 4" xfId="43778" xr:uid="{A64B15E5-F307-4C11-8883-D6CF03C11B4D}"/>
    <cellStyle name="Normal 47 2 2 4 4 5" xfId="28553" xr:uid="{A10CC58D-6477-4F31-BCE6-A41DB18D20C6}"/>
    <cellStyle name="Normal 47 2 2 4 5" xfId="20152" xr:uid="{842F3A94-D21D-4F38-B418-B83E6E0D9C0B}"/>
    <cellStyle name="Normal 47 2 2 4 5 2" xfId="50466" xr:uid="{CB1910D2-07A3-49B3-9442-71C40DE354C8}"/>
    <cellStyle name="Normal 47 2 2 4 5 3" xfId="35241" xr:uid="{01205516-3083-4AA8-B461-F9D65A0B3E0B}"/>
    <cellStyle name="Normal 47 2 2 4 6" xfId="15132" xr:uid="{7EE01E80-EF9A-4FD3-909E-72D23D12D024}"/>
    <cellStyle name="Normal 47 2 2 4 6 2" xfId="45449" xr:uid="{1D0829D1-6D36-48D1-982C-F4862528DCC6}"/>
    <cellStyle name="Normal 47 2 2 4 6 3" xfId="30224" xr:uid="{C018CBB7-F25D-46D6-AED9-6A05A8C29836}"/>
    <cellStyle name="Normal 47 2 2 4 7" xfId="40437" xr:uid="{681F18A0-B04D-447C-AA3D-2AB7B43CA68B}"/>
    <cellStyle name="Normal 47 2 2 4 8" xfId="25211" xr:uid="{74590C2A-DF02-457D-AE47-A638A0AC8885}"/>
    <cellStyle name="Normal 47 2 2 5" xfId="10502" xr:uid="{8A91B5BE-37C7-4B20-82E5-E55DE3034EB6}"/>
    <cellStyle name="Normal 47 2 2 5 2" xfId="12189" xr:uid="{290DE51C-FE1D-489A-AEF8-183DFF95426D}"/>
    <cellStyle name="Normal 47 2 2 5 2 2" xfId="22241" xr:uid="{A3AD4C59-DD91-4E56-A5A9-36CE31569F23}"/>
    <cellStyle name="Normal 47 2 2 5 2 2 2" xfId="52555" xr:uid="{A61EAF2F-0F47-415D-92B5-21F94C1077FC}"/>
    <cellStyle name="Normal 47 2 2 5 2 2 3" xfId="37330" xr:uid="{C5E55347-BC06-4C29-8099-DAE9B5E5EE25}"/>
    <cellStyle name="Normal 47 2 2 5 2 3" xfId="17222" xr:uid="{BAF84EDC-A500-485F-8108-3BC66DAB03A7}"/>
    <cellStyle name="Normal 47 2 2 5 2 3 2" xfId="47538" xr:uid="{557D28BE-3A94-4AA1-BECA-EA1D0F6F525C}"/>
    <cellStyle name="Normal 47 2 2 5 2 3 3" xfId="32313" xr:uid="{603863F3-5984-44E3-87E7-CBB814A1B584}"/>
    <cellStyle name="Normal 47 2 2 5 2 4" xfId="42525" xr:uid="{A8A9F9F1-0048-4508-BC12-4F4E67FDAA30}"/>
    <cellStyle name="Normal 47 2 2 5 2 5" xfId="27300" xr:uid="{6917A11E-0329-40B1-A69E-D087C0C37BA1}"/>
    <cellStyle name="Normal 47 2 2 5 3" xfId="13869" xr:uid="{ADB120ED-0755-4B9D-9E3D-A52E9983660C}"/>
    <cellStyle name="Normal 47 2 2 5 3 2" xfId="23912" xr:uid="{7F516D79-2D39-441C-A855-FE3A1DABE960}"/>
    <cellStyle name="Normal 47 2 2 5 3 2 2" xfId="54226" xr:uid="{F031A333-0722-461F-8417-15EADBB034F4}"/>
    <cellStyle name="Normal 47 2 2 5 3 2 3" xfId="39001" xr:uid="{EEF27F36-3375-4F94-9B0A-B1D293F506FE}"/>
    <cellStyle name="Normal 47 2 2 5 3 3" xfId="18893" xr:uid="{2C7CC4FC-CF8B-425C-BB7A-6CDF0290F8BE}"/>
    <cellStyle name="Normal 47 2 2 5 3 3 2" xfId="49209" xr:uid="{841A0359-AB97-4FCA-800B-5C45B5ACE9B0}"/>
    <cellStyle name="Normal 47 2 2 5 3 3 3" xfId="33984" xr:uid="{C2564D67-6446-4180-B66E-E1941C7375ED}"/>
    <cellStyle name="Normal 47 2 2 5 3 4" xfId="44196" xr:uid="{8FCFD86E-4ACC-42AA-A3DF-856ABC4B9D4F}"/>
    <cellStyle name="Normal 47 2 2 5 3 5" xfId="28971" xr:uid="{D1DF6DEB-058C-430F-ACAE-2AE1C92C9E9D}"/>
    <cellStyle name="Normal 47 2 2 5 4" xfId="20570" xr:uid="{E457AAB4-3DCB-40FD-899D-CBCBC70B2096}"/>
    <cellStyle name="Normal 47 2 2 5 4 2" xfId="50884" xr:uid="{859FFBA4-F7CD-49C8-9D10-F53DE837AD5C}"/>
    <cellStyle name="Normal 47 2 2 5 4 3" xfId="35659" xr:uid="{87BE11BD-2BB0-489E-88E1-91D5F3D7926D}"/>
    <cellStyle name="Normal 47 2 2 5 5" xfId="15550" xr:uid="{1ACE00FB-7CEA-4726-938D-F2826C312F7D}"/>
    <cellStyle name="Normal 47 2 2 5 5 2" xfId="45867" xr:uid="{13F2F82D-FDFE-4D89-BD7F-CF9C55AF0DCB}"/>
    <cellStyle name="Normal 47 2 2 5 5 3" xfId="30642" xr:uid="{824A1136-C550-4830-9C78-541B75BF1CF9}"/>
    <cellStyle name="Normal 47 2 2 5 6" xfId="40855" xr:uid="{05E25BC0-8F55-4046-9DCE-B663B8383C9C}"/>
    <cellStyle name="Normal 47 2 2 5 7" xfId="25629" xr:uid="{669377C5-808D-4631-BFB0-5787DC9A1686}"/>
    <cellStyle name="Normal 47 2 2 6" xfId="11352" xr:uid="{AC978F3B-56BF-4A26-9883-D754A3AB98C7}"/>
    <cellStyle name="Normal 47 2 2 6 2" xfId="21405" xr:uid="{F187F223-1D02-4DDE-97D0-489944DA9630}"/>
    <cellStyle name="Normal 47 2 2 6 2 2" xfId="51719" xr:uid="{09A8C81A-E056-407D-8DFA-26FBAC2C54A0}"/>
    <cellStyle name="Normal 47 2 2 6 2 3" xfId="36494" xr:uid="{C6182E3B-6ABB-415E-9A21-8182C71C2033}"/>
    <cellStyle name="Normal 47 2 2 6 3" xfId="16386" xr:uid="{B4E306B9-A50A-4340-898E-EE5D9FB7BB52}"/>
    <cellStyle name="Normal 47 2 2 6 3 2" xfId="46702" xr:uid="{4BBEF09B-EA8C-426C-99E4-4C1E0B5AEE6A}"/>
    <cellStyle name="Normal 47 2 2 6 3 3" xfId="31477" xr:uid="{4DF3A01B-CC07-464E-9288-11BEADCD8C25}"/>
    <cellStyle name="Normal 47 2 2 6 4" xfId="41689" xr:uid="{66E8AFE3-1A4F-4E89-8D80-A1667DA81CAB}"/>
    <cellStyle name="Normal 47 2 2 6 5" xfId="26464" xr:uid="{B2284559-A01C-460E-A917-A89F9452A6A0}"/>
    <cellStyle name="Normal 47 2 2 7" xfId="13033" xr:uid="{13D1CF2C-98AF-4325-8C68-B2105556456D}"/>
    <cellStyle name="Normal 47 2 2 7 2" xfId="23076" xr:uid="{C04F2543-1CF8-4B33-8E26-8F388A1812E1}"/>
    <cellStyle name="Normal 47 2 2 7 2 2" xfId="53390" xr:uid="{AA886F6E-8E82-4BE4-BD06-9E3EC2DF5F90}"/>
    <cellStyle name="Normal 47 2 2 7 2 3" xfId="38165" xr:uid="{97603852-ECC3-4B0A-8C35-39C82C56B6F4}"/>
    <cellStyle name="Normal 47 2 2 7 3" xfId="18057" xr:uid="{1DD57EC6-985F-441C-BAF3-110F2F9419A8}"/>
    <cellStyle name="Normal 47 2 2 7 3 2" xfId="48373" xr:uid="{A2E2270B-99E7-47C8-9DE3-B002CAF5AA9C}"/>
    <cellStyle name="Normal 47 2 2 7 3 3" xfId="33148" xr:uid="{4D35176E-313A-40C7-A9A9-06A64839DD88}"/>
    <cellStyle name="Normal 47 2 2 7 4" xfId="43360" xr:uid="{AAFF4CB9-1E24-4B23-9841-E039DCACAD9A}"/>
    <cellStyle name="Normal 47 2 2 7 5" xfId="28135" xr:uid="{62C58FBB-A996-475A-896D-51EB171CC592}"/>
    <cellStyle name="Normal 47 2 2 8" xfId="19734" xr:uid="{51781BB8-EE7B-46A8-879E-689C286C3105}"/>
    <cellStyle name="Normal 47 2 2 8 2" xfId="50048" xr:uid="{8080C809-CD00-43F1-AFDB-B959B29984AD}"/>
    <cellStyle name="Normal 47 2 2 8 3" xfId="34823" xr:uid="{84B60399-7112-4B45-88A2-67FD7811AE10}"/>
    <cellStyle name="Normal 47 2 2 9" xfId="14714" xr:uid="{845BC83F-7FB1-4658-8FEE-0AADE60292B5}"/>
    <cellStyle name="Normal 47 2 2 9 2" xfId="45031" xr:uid="{A8FE4468-D4CF-435E-BECB-9EC5C80FFB87}"/>
    <cellStyle name="Normal 47 2 2 9 3" xfId="29806" xr:uid="{D1C1E66B-E64F-4989-92C8-C99A12ED71BE}"/>
    <cellStyle name="Normal 47 2 3" xfId="9707" xr:uid="{861474B5-F8D5-44FF-B0A7-3DE518E52A39}"/>
    <cellStyle name="Normal 47 2 3 10" xfId="24845" xr:uid="{57A252D5-F9E2-4077-BB62-4B83B48CCC89}"/>
    <cellStyle name="Normal 47 2 3 2" xfId="9922" xr:uid="{15AC4FB2-434A-4023-99A8-62B7CBCA5926}"/>
    <cellStyle name="Normal 47 2 3 2 2" xfId="10342" xr:uid="{A990869F-535C-4A53-AE12-45DF7222E8A2}"/>
    <cellStyle name="Normal 47 2 3 2 2 2" xfId="11180" xr:uid="{D5E61162-5595-4089-A209-C474E6EA6D4D}"/>
    <cellStyle name="Normal 47 2 3 2 2 2 2" xfId="12867" xr:uid="{572DB120-BBD7-4705-8026-4AD08E147E63}"/>
    <cellStyle name="Normal 47 2 3 2 2 2 2 2" xfId="22919" xr:uid="{52979D70-CB82-4685-A238-19F42E6EB505}"/>
    <cellStyle name="Normal 47 2 3 2 2 2 2 2 2" xfId="53233" xr:uid="{BCB6B7AA-1578-4E47-8A29-9BBE17C0620E}"/>
    <cellStyle name="Normal 47 2 3 2 2 2 2 2 3" xfId="38008" xr:uid="{FFF32EBF-CEB4-4018-A307-7132179220D7}"/>
    <cellStyle name="Normal 47 2 3 2 2 2 2 3" xfId="17900" xr:uid="{3496C8DC-DDC6-45E7-A364-69F4907675A6}"/>
    <cellStyle name="Normal 47 2 3 2 2 2 2 3 2" xfId="48216" xr:uid="{0175C8E5-55E8-467A-8047-9731451126C2}"/>
    <cellStyle name="Normal 47 2 3 2 2 2 2 3 3" xfId="32991" xr:uid="{5B2E5CB2-7FD3-4ED7-8B66-682C37B3B37B}"/>
    <cellStyle name="Normal 47 2 3 2 2 2 2 4" xfId="43203" xr:uid="{095174B9-8C41-45D4-89BA-DC96E4C53A22}"/>
    <cellStyle name="Normal 47 2 3 2 2 2 2 5" xfId="27978" xr:uid="{5E2A2CF6-8479-487B-853C-7C204D0A78E5}"/>
    <cellStyle name="Normal 47 2 3 2 2 2 3" xfId="14547" xr:uid="{3874B317-4DD4-4D81-B848-3839B041CE13}"/>
    <cellStyle name="Normal 47 2 3 2 2 2 3 2" xfId="24590" xr:uid="{D0AC1EBC-AA9F-4867-97F1-B5BA14B54BF2}"/>
    <cellStyle name="Normal 47 2 3 2 2 2 3 2 2" xfId="54904" xr:uid="{4F8A7565-A8E3-4F8D-9037-526F02DB26A0}"/>
    <cellStyle name="Normal 47 2 3 2 2 2 3 2 3" xfId="39679" xr:uid="{6E436471-FA94-444E-9CA4-B59B0603E119}"/>
    <cellStyle name="Normal 47 2 3 2 2 2 3 3" xfId="19571" xr:uid="{A11D78E2-DFA1-4A37-ACBC-B7E1497B6488}"/>
    <cellStyle name="Normal 47 2 3 2 2 2 3 3 2" xfId="49887" xr:uid="{E241F301-B703-4BFA-A29E-97EB1965B00B}"/>
    <cellStyle name="Normal 47 2 3 2 2 2 3 3 3" xfId="34662" xr:uid="{4D2CD3BB-7336-4FFE-B285-732551D416C0}"/>
    <cellStyle name="Normal 47 2 3 2 2 2 3 4" xfId="44874" xr:uid="{A6BBB5D0-5308-476A-8029-D0E66B8CE1BE}"/>
    <cellStyle name="Normal 47 2 3 2 2 2 3 5" xfId="29649" xr:uid="{F3E13D38-54F3-4279-9B7B-E806BA121491}"/>
    <cellStyle name="Normal 47 2 3 2 2 2 4" xfId="21248" xr:uid="{66F203BF-F205-41C8-A78D-89B7F0A74442}"/>
    <cellStyle name="Normal 47 2 3 2 2 2 4 2" xfId="51562" xr:uid="{F2A7CD82-C812-4522-A87D-C20C3207C36E}"/>
    <cellStyle name="Normal 47 2 3 2 2 2 4 3" xfId="36337" xr:uid="{44AF9F51-3B3B-4C0C-A22C-B6398B929286}"/>
    <cellStyle name="Normal 47 2 3 2 2 2 5" xfId="16228" xr:uid="{081DA9EE-921B-4C37-AE19-C1DCFC136FD0}"/>
    <cellStyle name="Normal 47 2 3 2 2 2 5 2" xfId="46545" xr:uid="{2702D14E-6099-40C9-ADCC-F9082581D891}"/>
    <cellStyle name="Normal 47 2 3 2 2 2 5 3" xfId="31320" xr:uid="{55672832-7D0A-4294-A479-568AB1A863A6}"/>
    <cellStyle name="Normal 47 2 3 2 2 2 6" xfId="41533" xr:uid="{D43542C2-83D2-4D4B-89EB-A1BF486556BF}"/>
    <cellStyle name="Normal 47 2 3 2 2 2 7" xfId="26307" xr:uid="{D4DDC69F-9C10-4180-934A-D3F0F08CD9C2}"/>
    <cellStyle name="Normal 47 2 3 2 2 3" xfId="12030" xr:uid="{4230D901-B1C9-429A-8384-79F7DCAA5F5E}"/>
    <cellStyle name="Normal 47 2 3 2 2 3 2" xfId="22083" xr:uid="{CEE1FC2C-D2A3-4DF4-B020-796C6D420AE7}"/>
    <cellStyle name="Normal 47 2 3 2 2 3 2 2" xfId="52397" xr:uid="{B0C4DD5D-8BEB-4A35-B946-59DC1C747F56}"/>
    <cellStyle name="Normal 47 2 3 2 2 3 2 3" xfId="37172" xr:uid="{D86723EF-8F9D-4628-98DD-6D19B22C8BAB}"/>
    <cellStyle name="Normal 47 2 3 2 2 3 3" xfId="17064" xr:uid="{2F7556A7-8764-4750-ADC3-8931D548A152}"/>
    <cellStyle name="Normal 47 2 3 2 2 3 3 2" xfId="47380" xr:uid="{C795690F-F2AE-4524-A985-58E5109EC17D}"/>
    <cellStyle name="Normal 47 2 3 2 2 3 3 3" xfId="32155" xr:uid="{943E68E2-F6E2-4CE1-A54B-9712B1BE92FA}"/>
    <cellStyle name="Normal 47 2 3 2 2 3 4" xfId="42367" xr:uid="{24C7E03B-4CEC-482A-8FA6-E65B3794851B}"/>
    <cellStyle name="Normal 47 2 3 2 2 3 5" xfId="27142" xr:uid="{2CA1FB4E-B4D5-4B1E-BF5A-27586C0236AB}"/>
    <cellStyle name="Normal 47 2 3 2 2 4" xfId="13711" xr:uid="{1FBF12CD-8868-44D4-AFD1-C0AC4F8E3402}"/>
    <cellStyle name="Normal 47 2 3 2 2 4 2" xfId="23754" xr:uid="{B75C24B5-6C89-4C60-AF40-F72CF6B998C9}"/>
    <cellStyle name="Normal 47 2 3 2 2 4 2 2" xfId="54068" xr:uid="{C40FE661-F3F4-497E-BCC3-F12447351A92}"/>
    <cellStyle name="Normal 47 2 3 2 2 4 2 3" xfId="38843" xr:uid="{AF578EFF-5172-4346-ABA4-E192157A3FDE}"/>
    <cellStyle name="Normal 47 2 3 2 2 4 3" xfId="18735" xr:uid="{B4284A50-FE15-450E-BA2D-4C7589228EB7}"/>
    <cellStyle name="Normal 47 2 3 2 2 4 3 2" xfId="49051" xr:uid="{3048A100-0274-4ADF-94DC-40C41B6B182D}"/>
    <cellStyle name="Normal 47 2 3 2 2 4 3 3" xfId="33826" xr:uid="{D1CE99D6-F1B7-4901-8AC4-6A44CED7FCDD}"/>
    <cellStyle name="Normal 47 2 3 2 2 4 4" xfId="44038" xr:uid="{72B66B10-AEE9-4C38-BF63-84463A43F3CC}"/>
    <cellStyle name="Normal 47 2 3 2 2 4 5" xfId="28813" xr:uid="{003F688F-499C-4386-862A-72F9AF509F61}"/>
    <cellStyle name="Normal 47 2 3 2 2 5" xfId="20412" xr:uid="{458611CD-DAC6-4C69-AF1E-3A86A40DE026}"/>
    <cellStyle name="Normal 47 2 3 2 2 5 2" xfId="50726" xr:uid="{A8F333B5-3C07-4BDE-9C43-576FC53C3054}"/>
    <cellStyle name="Normal 47 2 3 2 2 5 3" xfId="35501" xr:uid="{D24D66BE-99F0-4662-8059-1C040E83682B}"/>
    <cellStyle name="Normal 47 2 3 2 2 6" xfId="15392" xr:uid="{DA8483E2-FFD1-44C0-BA72-360DAE52980E}"/>
    <cellStyle name="Normal 47 2 3 2 2 6 2" xfId="45709" xr:uid="{1836231C-C319-4CAB-9659-3C6F3FE3CF0A}"/>
    <cellStyle name="Normal 47 2 3 2 2 6 3" xfId="30484" xr:uid="{C367DF66-A9A1-4622-AA3D-DF4C0F5ABF4F}"/>
    <cellStyle name="Normal 47 2 3 2 2 7" xfId="40697" xr:uid="{188C8E43-D625-4E5D-B33C-E47F79CD5275}"/>
    <cellStyle name="Normal 47 2 3 2 2 8" xfId="25471" xr:uid="{90677613-0EC4-4578-A603-A41E72BB1570}"/>
    <cellStyle name="Normal 47 2 3 2 3" xfId="10762" xr:uid="{147AC8E9-B03A-4E82-A5D3-C3CAABF7FB1D}"/>
    <cellStyle name="Normal 47 2 3 2 3 2" xfId="12449" xr:uid="{4CE58F01-91A2-4B2F-BB8E-19214A7D3184}"/>
    <cellStyle name="Normal 47 2 3 2 3 2 2" xfId="22501" xr:uid="{8C8A0BA4-5FEA-4561-905B-C1D659E7EDFF}"/>
    <cellStyle name="Normal 47 2 3 2 3 2 2 2" xfId="52815" xr:uid="{3A8D4001-5B0C-45CC-8229-E2C317CA21BF}"/>
    <cellStyle name="Normal 47 2 3 2 3 2 2 3" xfId="37590" xr:uid="{BCC08828-FAE5-46FA-B9B9-D38C9C7E5A1A}"/>
    <cellStyle name="Normal 47 2 3 2 3 2 3" xfId="17482" xr:uid="{0BBA838A-E615-43C4-9744-369EB2A51CAE}"/>
    <cellStyle name="Normal 47 2 3 2 3 2 3 2" xfId="47798" xr:uid="{2D6AF0E6-7C79-4ED8-BD2D-FF6DC369576C}"/>
    <cellStyle name="Normal 47 2 3 2 3 2 3 3" xfId="32573" xr:uid="{8C37DBF7-3899-430C-B42D-45A5C4D5775D}"/>
    <cellStyle name="Normal 47 2 3 2 3 2 4" xfId="42785" xr:uid="{CFABE3E9-C37C-4CCC-982B-B428C2CE523D}"/>
    <cellStyle name="Normal 47 2 3 2 3 2 5" xfId="27560" xr:uid="{861E3E18-8B69-4DAD-9826-0963D3D5CB4F}"/>
    <cellStyle name="Normal 47 2 3 2 3 3" xfId="14129" xr:uid="{D31C2FB0-E1D4-401D-A7B2-590F84C41BF2}"/>
    <cellStyle name="Normal 47 2 3 2 3 3 2" xfId="24172" xr:uid="{B5B10974-F055-4EF5-A993-CB4245EAA714}"/>
    <cellStyle name="Normal 47 2 3 2 3 3 2 2" xfId="54486" xr:uid="{093F2F9B-3470-45FD-BBFA-31043EEC60F4}"/>
    <cellStyle name="Normal 47 2 3 2 3 3 2 3" xfId="39261" xr:uid="{D53B4A98-162F-4939-A0D2-75A919FF414B}"/>
    <cellStyle name="Normal 47 2 3 2 3 3 3" xfId="19153" xr:uid="{8624E92D-4499-4316-A55D-6B7BD12ACCD9}"/>
    <cellStyle name="Normal 47 2 3 2 3 3 3 2" xfId="49469" xr:uid="{78D1CC09-2840-4257-998F-79E25061E33E}"/>
    <cellStyle name="Normal 47 2 3 2 3 3 3 3" xfId="34244" xr:uid="{0C4A8554-DE90-4A8F-95B3-E7D0B9553B59}"/>
    <cellStyle name="Normal 47 2 3 2 3 3 4" xfId="44456" xr:uid="{ECD0F12D-BDE9-4339-B288-7D93ABB3209B}"/>
    <cellStyle name="Normal 47 2 3 2 3 3 5" xfId="29231" xr:uid="{76EC8C82-9CC7-4941-975D-A5F97A70E807}"/>
    <cellStyle name="Normal 47 2 3 2 3 4" xfId="20830" xr:uid="{37885BD4-2FCF-4F21-9C85-A679C7B512E7}"/>
    <cellStyle name="Normal 47 2 3 2 3 4 2" xfId="51144" xr:uid="{48961EB9-74DE-497A-B61B-39225D0BF3ED}"/>
    <cellStyle name="Normal 47 2 3 2 3 4 3" xfId="35919" xr:uid="{4FEFA6B6-0834-45D1-97E6-4DD6B4BB062E}"/>
    <cellStyle name="Normal 47 2 3 2 3 5" xfId="15810" xr:uid="{6F53A153-7A81-4689-993B-A8D64894F73D}"/>
    <cellStyle name="Normal 47 2 3 2 3 5 2" xfId="46127" xr:uid="{D4320301-AA8E-4E17-8DF4-D46E365C1B4C}"/>
    <cellStyle name="Normal 47 2 3 2 3 5 3" xfId="30902" xr:uid="{1BC4D463-0E51-4F63-B3B9-1623AABA3CE9}"/>
    <cellStyle name="Normal 47 2 3 2 3 6" xfId="41115" xr:uid="{3496DA76-F9EB-4A07-9F4B-14F881E02D50}"/>
    <cellStyle name="Normal 47 2 3 2 3 7" xfId="25889" xr:uid="{DB884863-4DC7-40B9-A587-8E52C300E8F1}"/>
    <cellStyle name="Normal 47 2 3 2 4" xfId="11612" xr:uid="{946BFFDF-0A09-4E30-BA0A-3667F7DC1714}"/>
    <cellStyle name="Normal 47 2 3 2 4 2" xfId="21665" xr:uid="{CCFDFE71-8A87-468D-9784-8E45FF55F23D}"/>
    <cellStyle name="Normal 47 2 3 2 4 2 2" xfId="51979" xr:uid="{12DDDC02-DA01-4392-8E4E-8975C93D08C8}"/>
    <cellStyle name="Normal 47 2 3 2 4 2 3" xfId="36754" xr:uid="{75F86954-FA9B-4C8E-A79C-1EB61E020F70}"/>
    <cellStyle name="Normal 47 2 3 2 4 3" xfId="16646" xr:uid="{D61F6969-CC7A-41A5-BB45-842125A060DE}"/>
    <cellStyle name="Normal 47 2 3 2 4 3 2" xfId="46962" xr:uid="{70559A73-D0A1-4D42-B377-36373E54EA38}"/>
    <cellStyle name="Normal 47 2 3 2 4 3 3" xfId="31737" xr:uid="{8F9D1F81-33FC-470C-94E8-EB1542872FCF}"/>
    <cellStyle name="Normal 47 2 3 2 4 4" xfId="41949" xr:uid="{0D3BA8A7-B885-4655-8D55-B63C48700164}"/>
    <cellStyle name="Normal 47 2 3 2 4 5" xfId="26724" xr:uid="{4AC52930-80C2-46A9-AA02-8DC1D8C46372}"/>
    <cellStyle name="Normal 47 2 3 2 5" xfId="13293" xr:uid="{FCD7CD83-C964-4F1B-80D8-ADA7F24FA2B2}"/>
    <cellStyle name="Normal 47 2 3 2 5 2" xfId="23336" xr:uid="{7E1485B6-D27A-4A3C-AE65-D679438F3884}"/>
    <cellStyle name="Normal 47 2 3 2 5 2 2" xfId="53650" xr:uid="{C1EA8085-3DC7-4820-85C8-126AB3E49C89}"/>
    <cellStyle name="Normal 47 2 3 2 5 2 3" xfId="38425" xr:uid="{6057E975-6391-4AE7-8A59-A705F01B1FB9}"/>
    <cellStyle name="Normal 47 2 3 2 5 3" xfId="18317" xr:uid="{647A2981-5342-40D0-9D4F-F3EE4196A9E0}"/>
    <cellStyle name="Normal 47 2 3 2 5 3 2" xfId="48633" xr:uid="{01B8423A-F8B5-4704-A768-BD14FEBBAEF4}"/>
    <cellStyle name="Normal 47 2 3 2 5 3 3" xfId="33408" xr:uid="{F7FFC659-9203-4585-8DB8-6DCDE207FB6E}"/>
    <cellStyle name="Normal 47 2 3 2 5 4" xfId="43620" xr:uid="{D78ACCA1-1BAD-4B5E-AE33-EF0A826BE170}"/>
    <cellStyle name="Normal 47 2 3 2 5 5" xfId="28395" xr:uid="{F5B9C41D-4952-41BF-8214-B642E725367F}"/>
    <cellStyle name="Normal 47 2 3 2 6" xfId="19994" xr:uid="{0EB03CFF-8CC2-418E-B9D5-D6CCA4A7BFDC}"/>
    <cellStyle name="Normal 47 2 3 2 6 2" xfId="50308" xr:uid="{E84828D6-6183-4169-9081-650ADDCF8A0F}"/>
    <cellStyle name="Normal 47 2 3 2 6 3" xfId="35083" xr:uid="{19A12AFD-6D75-4A6E-9E36-52B896DA2CC8}"/>
    <cellStyle name="Normal 47 2 3 2 7" xfId="14974" xr:uid="{EBA897A0-F278-45A1-B2F1-17A13CCA0D7E}"/>
    <cellStyle name="Normal 47 2 3 2 7 2" xfId="45291" xr:uid="{5BE9FF93-4629-454A-97D5-F8770232FDA9}"/>
    <cellStyle name="Normal 47 2 3 2 7 3" xfId="30066" xr:uid="{D7A21930-94B5-4C0A-9FE6-AAA4091000A9}"/>
    <cellStyle name="Normal 47 2 3 2 8" xfId="40279" xr:uid="{80FA8C1A-B721-400C-B029-218832722D68}"/>
    <cellStyle name="Normal 47 2 3 2 9" xfId="25053" xr:uid="{F845E3B3-0768-46FB-B00B-FDC6F9CF333A}"/>
    <cellStyle name="Normal 47 2 3 3" xfId="10134" xr:uid="{06E51E1C-25BB-4790-947E-AD3C482EF319}"/>
    <cellStyle name="Normal 47 2 3 3 2" xfId="10972" xr:uid="{E5C5F7FF-3D14-46D0-A52D-29427FC15611}"/>
    <cellStyle name="Normal 47 2 3 3 2 2" xfId="12659" xr:uid="{938E4CC5-9674-4DC9-B539-A89DAD919201}"/>
    <cellStyle name="Normal 47 2 3 3 2 2 2" xfId="22711" xr:uid="{C08CBFA2-F024-4441-AAA6-C7CF4655A33A}"/>
    <cellStyle name="Normal 47 2 3 3 2 2 2 2" xfId="53025" xr:uid="{E27B2566-8150-42D9-B2F5-B4DF54E6EF53}"/>
    <cellStyle name="Normal 47 2 3 3 2 2 2 3" xfId="37800" xr:uid="{12A7E299-9CA5-4ADD-8BB5-2A8DC70AE12D}"/>
    <cellStyle name="Normal 47 2 3 3 2 2 3" xfId="17692" xr:uid="{D10F80DA-F3FC-416B-B75B-AB50DA345B1F}"/>
    <cellStyle name="Normal 47 2 3 3 2 2 3 2" xfId="48008" xr:uid="{A564DDA1-580C-4B3D-83FC-0B5C6B23C339}"/>
    <cellStyle name="Normal 47 2 3 3 2 2 3 3" xfId="32783" xr:uid="{722954F1-7396-45C7-BFDE-F4E98072EE20}"/>
    <cellStyle name="Normal 47 2 3 3 2 2 4" xfId="42995" xr:uid="{D052CCBE-7806-4EE7-B27B-F6CA7E537FA3}"/>
    <cellStyle name="Normal 47 2 3 3 2 2 5" xfId="27770" xr:uid="{6100E0C4-E6D8-4E0F-8F03-89AD7BF07EFA}"/>
    <cellStyle name="Normal 47 2 3 3 2 3" xfId="14339" xr:uid="{DEFF7785-9070-4E2F-9FFB-964D79445BA8}"/>
    <cellStyle name="Normal 47 2 3 3 2 3 2" xfId="24382" xr:uid="{5F4E2770-0D62-4EEF-9238-D2EDDC65B5E0}"/>
    <cellStyle name="Normal 47 2 3 3 2 3 2 2" xfId="54696" xr:uid="{8280A40A-B8B6-48DE-90D6-7C7F42588E6B}"/>
    <cellStyle name="Normal 47 2 3 3 2 3 2 3" xfId="39471" xr:uid="{44D910D5-D426-4BEE-80ED-9D97C6F20AA6}"/>
    <cellStyle name="Normal 47 2 3 3 2 3 3" xfId="19363" xr:uid="{57BD89DC-6699-4F99-816D-460C00BBBC1F}"/>
    <cellStyle name="Normal 47 2 3 3 2 3 3 2" xfId="49679" xr:uid="{DA6CB3F2-50D5-4189-8F70-BDB928DF968D}"/>
    <cellStyle name="Normal 47 2 3 3 2 3 3 3" xfId="34454" xr:uid="{6AA2A387-F299-4410-B86B-9135CD11F6C1}"/>
    <cellStyle name="Normal 47 2 3 3 2 3 4" xfId="44666" xr:uid="{C30F1F14-993B-431E-AFD1-2170E426895E}"/>
    <cellStyle name="Normal 47 2 3 3 2 3 5" xfId="29441" xr:uid="{6C34220E-B2E9-445C-913D-1015ED0E6703}"/>
    <cellStyle name="Normal 47 2 3 3 2 4" xfId="21040" xr:uid="{42C57D71-607D-4F6C-80AC-24724F04D25A}"/>
    <cellStyle name="Normal 47 2 3 3 2 4 2" xfId="51354" xr:uid="{C8F7C5D7-1CEE-4816-99A1-D942939CB987}"/>
    <cellStyle name="Normal 47 2 3 3 2 4 3" xfId="36129" xr:uid="{187656D4-6013-421E-939E-540BC1F721C0}"/>
    <cellStyle name="Normal 47 2 3 3 2 5" xfId="16020" xr:uid="{9021998E-F865-4177-8338-5B1DE10EAD85}"/>
    <cellStyle name="Normal 47 2 3 3 2 5 2" xfId="46337" xr:uid="{5ACE1FDD-E512-45B2-80E1-B32BC73149B4}"/>
    <cellStyle name="Normal 47 2 3 3 2 5 3" xfId="31112" xr:uid="{F217F9F9-CE7B-4F14-9923-663C5D5050E7}"/>
    <cellStyle name="Normal 47 2 3 3 2 6" xfId="41325" xr:uid="{ADDDE541-0241-4DD1-BDE4-463948F39040}"/>
    <cellStyle name="Normal 47 2 3 3 2 7" xfId="26099" xr:uid="{A5057CDD-4F49-45C5-8D22-112600487BA5}"/>
    <cellStyle name="Normal 47 2 3 3 3" xfId="11822" xr:uid="{29B82DE2-2746-4429-B8AD-11AC117205CE}"/>
    <cellStyle name="Normal 47 2 3 3 3 2" xfId="21875" xr:uid="{6338F453-E178-42CA-AB98-344CA954D38C}"/>
    <cellStyle name="Normal 47 2 3 3 3 2 2" xfId="52189" xr:uid="{433E4FEE-DFA9-4DEF-A125-356ECFB2D28F}"/>
    <cellStyle name="Normal 47 2 3 3 3 2 3" xfId="36964" xr:uid="{16A9B72D-981E-4198-9FE9-6D8436DE799B}"/>
    <cellStyle name="Normal 47 2 3 3 3 3" xfId="16856" xr:uid="{FE5E7CAD-2841-43D8-B070-6F18AA9EE675}"/>
    <cellStyle name="Normal 47 2 3 3 3 3 2" xfId="47172" xr:uid="{AA911489-760A-4680-8D02-7C36CDEE2389}"/>
    <cellStyle name="Normal 47 2 3 3 3 3 3" xfId="31947" xr:uid="{F67A10D4-ED2E-41F1-94F6-B953BF5C275A}"/>
    <cellStyle name="Normal 47 2 3 3 3 4" xfId="42159" xr:uid="{E961AA37-6EC5-420C-B610-20006C720895}"/>
    <cellStyle name="Normal 47 2 3 3 3 5" xfId="26934" xr:uid="{4D114BF5-5E4A-4C2D-A37F-AA18459A83A8}"/>
    <cellStyle name="Normal 47 2 3 3 4" xfId="13503" xr:uid="{903EBD66-FCCD-4C37-9C66-DC665F22F327}"/>
    <cellStyle name="Normal 47 2 3 3 4 2" xfId="23546" xr:uid="{45A6A138-2F40-472E-A3A0-36E84EEC48CA}"/>
    <cellStyle name="Normal 47 2 3 3 4 2 2" xfId="53860" xr:uid="{6F1B1F3E-0273-483A-A2B2-957B2F82079E}"/>
    <cellStyle name="Normal 47 2 3 3 4 2 3" xfId="38635" xr:uid="{3F566571-4FFD-4181-AC06-D04077C4C769}"/>
    <cellStyle name="Normal 47 2 3 3 4 3" xfId="18527" xr:uid="{2303A903-5221-4E7B-9988-0A30B7A73988}"/>
    <cellStyle name="Normal 47 2 3 3 4 3 2" xfId="48843" xr:uid="{C21EAF3F-8AD7-4385-ABE4-71530AB9A88F}"/>
    <cellStyle name="Normal 47 2 3 3 4 3 3" xfId="33618" xr:uid="{4BDA9FD2-898D-4E16-8F0F-A4BCF2779141}"/>
    <cellStyle name="Normal 47 2 3 3 4 4" xfId="43830" xr:uid="{676F531A-4FA5-4DE6-A0B8-07E8EEA45A78}"/>
    <cellStyle name="Normal 47 2 3 3 4 5" xfId="28605" xr:uid="{FFF9B6C6-777F-42AA-9339-8B2290415477}"/>
    <cellStyle name="Normal 47 2 3 3 5" xfId="20204" xr:uid="{02D6B0C0-4E7E-4FA1-8B5E-DE7D8A4DADEA}"/>
    <cellStyle name="Normal 47 2 3 3 5 2" xfId="50518" xr:uid="{874FFD46-E42A-4650-B05D-D8C5BD84E8E2}"/>
    <cellStyle name="Normal 47 2 3 3 5 3" xfId="35293" xr:uid="{064B63F5-A5EB-492D-BE76-D51BC64736F1}"/>
    <cellStyle name="Normal 47 2 3 3 6" xfId="15184" xr:uid="{A4913027-0FEF-44B4-BB50-137662143299}"/>
    <cellStyle name="Normal 47 2 3 3 6 2" xfId="45501" xr:uid="{B048EA0F-8FC6-4744-B383-7C2419AB93C4}"/>
    <cellStyle name="Normal 47 2 3 3 6 3" xfId="30276" xr:uid="{4FF11C40-7370-4604-90E8-1E9544AD49DB}"/>
    <cellStyle name="Normal 47 2 3 3 7" xfId="40489" xr:uid="{82D9FD51-21B0-42C2-A1BF-A62892A16349}"/>
    <cellStyle name="Normal 47 2 3 3 8" xfId="25263" xr:uid="{8A44B8EF-BD22-4CEF-A04A-F4F59E5CE0ED}"/>
    <cellStyle name="Normal 47 2 3 4" xfId="10554" xr:uid="{9DE80817-BFA4-4A96-A214-DBD3EA5D019F}"/>
    <cellStyle name="Normal 47 2 3 4 2" xfId="12241" xr:uid="{4A4586DB-8653-4B6D-B673-E0701E1D8CA4}"/>
    <cellStyle name="Normal 47 2 3 4 2 2" xfId="22293" xr:uid="{5355BECA-B619-4EA8-80EB-CA3204CF31CE}"/>
    <cellStyle name="Normal 47 2 3 4 2 2 2" xfId="52607" xr:uid="{26FE9B50-38C6-425F-BE93-1CBD51C61F50}"/>
    <cellStyle name="Normal 47 2 3 4 2 2 3" xfId="37382" xr:uid="{F6032E14-A872-48A7-AABA-5498BC550FEF}"/>
    <cellStyle name="Normal 47 2 3 4 2 3" xfId="17274" xr:uid="{034BFD47-0675-4122-AB8D-691DE93F0DB4}"/>
    <cellStyle name="Normal 47 2 3 4 2 3 2" xfId="47590" xr:uid="{1F41CFDE-D3DF-4026-9DE9-D46F061EFAC5}"/>
    <cellStyle name="Normal 47 2 3 4 2 3 3" xfId="32365" xr:uid="{60B030F9-9A3F-4219-AF93-3AA70F174788}"/>
    <cellStyle name="Normal 47 2 3 4 2 4" xfId="42577" xr:uid="{7B818F74-428A-4161-80A7-6342AB3C4174}"/>
    <cellStyle name="Normal 47 2 3 4 2 5" xfId="27352" xr:uid="{6FEB1178-4187-4CD0-9057-2373D8691E87}"/>
    <cellStyle name="Normal 47 2 3 4 3" xfId="13921" xr:uid="{9E9CC481-2F6A-4450-9C44-163C4E7CD4D3}"/>
    <cellStyle name="Normal 47 2 3 4 3 2" xfId="23964" xr:uid="{566F61D6-55F2-4A39-856F-A0401F8D6F75}"/>
    <cellStyle name="Normal 47 2 3 4 3 2 2" xfId="54278" xr:uid="{F7C3693D-4941-4B1E-9615-6E6BCB8A7544}"/>
    <cellStyle name="Normal 47 2 3 4 3 2 3" xfId="39053" xr:uid="{13A6DE40-8D52-437D-A32A-BC4BEBB5A128}"/>
    <cellStyle name="Normal 47 2 3 4 3 3" xfId="18945" xr:uid="{7FC7E4ED-B605-40E5-A82A-C63B6B553047}"/>
    <cellStyle name="Normal 47 2 3 4 3 3 2" xfId="49261" xr:uid="{F6AD85B7-424B-4AC8-8F43-04CAC5CB54DC}"/>
    <cellStyle name="Normal 47 2 3 4 3 3 3" xfId="34036" xr:uid="{B3B24C90-4914-4014-B85A-70196241D4FD}"/>
    <cellStyle name="Normal 47 2 3 4 3 4" xfId="44248" xr:uid="{7C5E2C6C-F659-4C68-B1B4-F973BBFCBE3B}"/>
    <cellStyle name="Normal 47 2 3 4 3 5" xfId="29023" xr:uid="{794C2913-427D-46B2-B160-760049D5815C}"/>
    <cellStyle name="Normal 47 2 3 4 4" xfId="20622" xr:uid="{0F7B3366-33A7-4A24-9C2A-3765026E3507}"/>
    <cellStyle name="Normal 47 2 3 4 4 2" xfId="50936" xr:uid="{827EA0F7-B3A6-4A9F-B546-12E228E0AE8B}"/>
    <cellStyle name="Normal 47 2 3 4 4 3" xfId="35711" xr:uid="{A9509C0B-7D80-4B80-8F3A-BF98ADAEDFE6}"/>
    <cellStyle name="Normal 47 2 3 4 5" xfId="15602" xr:uid="{FB5597C4-315A-4011-BA29-46F955CF800A}"/>
    <cellStyle name="Normal 47 2 3 4 5 2" xfId="45919" xr:uid="{D9348DF8-FD1A-4794-BCF6-E6CAF4EB4651}"/>
    <cellStyle name="Normal 47 2 3 4 5 3" xfId="30694" xr:uid="{80088421-3FCC-4B43-AA15-9C0A4D4C462B}"/>
    <cellStyle name="Normal 47 2 3 4 6" xfId="40907" xr:uid="{37A39513-B21F-45A2-8886-FD856D61C4DD}"/>
    <cellStyle name="Normal 47 2 3 4 7" xfId="25681" xr:uid="{F83B08CA-6715-4A1A-ADC4-F1A4F336C0B6}"/>
    <cellStyle name="Normal 47 2 3 5" xfId="11404" xr:uid="{307C4AF3-10A9-4864-B68F-E5F1DCF12702}"/>
    <cellStyle name="Normal 47 2 3 5 2" xfId="21457" xr:uid="{F79E6EB8-B3D6-4028-8F40-FA05E48D4FEE}"/>
    <cellStyle name="Normal 47 2 3 5 2 2" xfId="51771" xr:uid="{DB0C965C-CFE4-480D-9084-D9C68E7AB0C6}"/>
    <cellStyle name="Normal 47 2 3 5 2 3" xfId="36546" xr:uid="{9C386A77-16FB-494B-AB82-2A8566E5EAA5}"/>
    <cellStyle name="Normal 47 2 3 5 3" xfId="16438" xr:uid="{21B6E9DB-0D87-4E01-971E-9ED743438E91}"/>
    <cellStyle name="Normal 47 2 3 5 3 2" xfId="46754" xr:uid="{0626A1F0-ED48-48E0-AE0C-77FFF88B2083}"/>
    <cellStyle name="Normal 47 2 3 5 3 3" xfId="31529" xr:uid="{B128F80C-B81F-4B59-A553-106147AD600A}"/>
    <cellStyle name="Normal 47 2 3 5 4" xfId="41741" xr:uid="{8CCBDCB0-5B31-4ED4-9ACD-DC09177DC60B}"/>
    <cellStyle name="Normal 47 2 3 5 5" xfId="26516" xr:uid="{A5051617-FA83-43EF-A00A-48D5A85955B1}"/>
    <cellStyle name="Normal 47 2 3 6" xfId="13085" xr:uid="{9BBF10A2-CC13-4C9C-908E-FE1E2E6E0D14}"/>
    <cellStyle name="Normal 47 2 3 6 2" xfId="23128" xr:uid="{79C9418A-ABE8-48A6-8B0F-9145151A73EF}"/>
    <cellStyle name="Normal 47 2 3 6 2 2" xfId="53442" xr:uid="{A6292572-CAEC-4A5D-B5C2-A23B9FADBAA2}"/>
    <cellStyle name="Normal 47 2 3 6 2 3" xfId="38217" xr:uid="{90C05108-A274-439F-B36D-4E3275A21727}"/>
    <cellStyle name="Normal 47 2 3 6 3" xfId="18109" xr:uid="{56F80583-9D91-4CCD-B92E-C83507D0F8E7}"/>
    <cellStyle name="Normal 47 2 3 6 3 2" xfId="48425" xr:uid="{32347117-BAC2-4019-98EA-492B75498EDA}"/>
    <cellStyle name="Normal 47 2 3 6 3 3" xfId="33200" xr:uid="{E3C8A9CA-C68F-48BC-8A1F-9EBE2C15C133}"/>
    <cellStyle name="Normal 47 2 3 6 4" xfId="43412" xr:uid="{F5592838-4CD2-4C40-82D8-74EF69095977}"/>
    <cellStyle name="Normal 47 2 3 6 5" xfId="28187" xr:uid="{704643BF-9189-4975-B30F-6458EC130614}"/>
    <cellStyle name="Normal 47 2 3 7" xfId="19786" xr:uid="{F39C5EB9-837C-445C-B297-191336CCB1A4}"/>
    <cellStyle name="Normal 47 2 3 7 2" xfId="50100" xr:uid="{369A3DA5-892C-4D16-BBAE-5E074DBC75AC}"/>
    <cellStyle name="Normal 47 2 3 7 3" xfId="34875" xr:uid="{DD46B304-EA37-48D8-B155-31E25088025D}"/>
    <cellStyle name="Normal 47 2 3 8" xfId="14766" xr:uid="{C187B084-62CB-4CF3-914D-9AAF91137473}"/>
    <cellStyle name="Normal 47 2 3 8 2" xfId="45083" xr:uid="{1E860ADB-1C0F-4EDF-A432-26A8F26D2A61}"/>
    <cellStyle name="Normal 47 2 3 8 3" xfId="29858" xr:uid="{52765CB0-851E-486D-954A-FCF2BD7414BD}"/>
    <cellStyle name="Normal 47 2 3 9" xfId="40072" xr:uid="{805EF890-3385-47D3-8F5F-8575865E2485}"/>
    <cellStyle name="Normal 47 2 4" xfId="9817" xr:uid="{A08BEF22-0D99-46F7-831A-51D2E44CDE9B}"/>
    <cellStyle name="Normal 47 2 4 2" xfId="10238" xr:uid="{B31D3830-08AA-482C-9074-D20679EC7997}"/>
    <cellStyle name="Normal 47 2 4 2 2" xfId="11076" xr:uid="{FD9460C3-E72F-4CD7-8ED5-6741DB9F29F2}"/>
    <cellStyle name="Normal 47 2 4 2 2 2" xfId="12763" xr:uid="{7438E9AD-1223-4C5B-8B0E-833FEC837B6A}"/>
    <cellStyle name="Normal 47 2 4 2 2 2 2" xfId="22815" xr:uid="{EF037FE4-CBE0-4791-A51C-2B9A53D1A871}"/>
    <cellStyle name="Normal 47 2 4 2 2 2 2 2" xfId="53129" xr:uid="{B43DE852-141E-43A8-A2FD-289892C0D492}"/>
    <cellStyle name="Normal 47 2 4 2 2 2 2 3" xfId="37904" xr:uid="{478C6BC5-B0C1-4DDF-A9E5-5ED966070F9C}"/>
    <cellStyle name="Normal 47 2 4 2 2 2 3" xfId="17796" xr:uid="{6E4D7545-0AFE-46F8-A890-BB121B044383}"/>
    <cellStyle name="Normal 47 2 4 2 2 2 3 2" xfId="48112" xr:uid="{852D3872-8064-4499-B089-AC3976AD8D51}"/>
    <cellStyle name="Normal 47 2 4 2 2 2 3 3" xfId="32887" xr:uid="{5DBA11F5-DAA1-48A4-9A83-2BCED53BBF18}"/>
    <cellStyle name="Normal 47 2 4 2 2 2 4" xfId="43099" xr:uid="{62DA6730-D96C-48D6-9778-16B58715B9D3}"/>
    <cellStyle name="Normal 47 2 4 2 2 2 5" xfId="27874" xr:uid="{61F85B46-16C1-4F57-ABA7-E41B64567E22}"/>
    <cellStyle name="Normal 47 2 4 2 2 3" xfId="14443" xr:uid="{57FE36FD-DF2A-4934-A50A-B90A8D7DB79C}"/>
    <cellStyle name="Normal 47 2 4 2 2 3 2" xfId="24486" xr:uid="{82E13B75-3E5A-449B-976C-49D1B62A6742}"/>
    <cellStyle name="Normal 47 2 4 2 2 3 2 2" xfId="54800" xr:uid="{978FBA68-6EC6-4863-BF1D-178C7354EB3D}"/>
    <cellStyle name="Normal 47 2 4 2 2 3 2 3" xfId="39575" xr:uid="{8ACBE10F-1479-4D76-A108-23557CE957E8}"/>
    <cellStyle name="Normal 47 2 4 2 2 3 3" xfId="19467" xr:uid="{FBDF4991-DB4D-46D2-83CC-DE779080A582}"/>
    <cellStyle name="Normal 47 2 4 2 2 3 3 2" xfId="49783" xr:uid="{BF9864DC-3F34-4C34-B3E9-1B2326A0221E}"/>
    <cellStyle name="Normal 47 2 4 2 2 3 3 3" xfId="34558" xr:uid="{A8DB2A69-699D-4E0E-AA8F-5832B84DF2FD}"/>
    <cellStyle name="Normal 47 2 4 2 2 3 4" xfId="44770" xr:uid="{A7539973-AA99-4661-B82D-85E396F60379}"/>
    <cellStyle name="Normal 47 2 4 2 2 3 5" xfId="29545" xr:uid="{0C672D15-9612-4569-B977-99DB685607F1}"/>
    <cellStyle name="Normal 47 2 4 2 2 4" xfId="21144" xr:uid="{45D6FA20-35E8-4A7E-B19F-4C82270E79BF}"/>
    <cellStyle name="Normal 47 2 4 2 2 4 2" xfId="51458" xr:uid="{640D2DA7-8475-474C-AD36-010E02819983}"/>
    <cellStyle name="Normal 47 2 4 2 2 4 3" xfId="36233" xr:uid="{BC7695F8-52C6-42ED-94CA-7E1D46E16C62}"/>
    <cellStyle name="Normal 47 2 4 2 2 5" xfId="16124" xr:uid="{508A52B5-9673-4108-8650-BA534C4CF600}"/>
    <cellStyle name="Normal 47 2 4 2 2 5 2" xfId="46441" xr:uid="{27314F98-877E-491B-8292-1A04F4F69D1C}"/>
    <cellStyle name="Normal 47 2 4 2 2 5 3" xfId="31216" xr:uid="{A193A62A-7CDD-4D5D-B6FE-341EF43E0E5D}"/>
    <cellStyle name="Normal 47 2 4 2 2 6" xfId="41429" xr:uid="{2BA3659B-0497-44E4-9EB9-AC9A63CFCD0F}"/>
    <cellStyle name="Normal 47 2 4 2 2 7" xfId="26203" xr:uid="{95C7708F-4893-40FC-98E9-745FE72925E2}"/>
    <cellStyle name="Normal 47 2 4 2 3" xfId="11926" xr:uid="{2AB2E0E6-1306-4F94-B8C9-C9F03A62D3F9}"/>
    <cellStyle name="Normal 47 2 4 2 3 2" xfId="21979" xr:uid="{FDF65CA6-482D-44A2-919E-B9050D5DC229}"/>
    <cellStyle name="Normal 47 2 4 2 3 2 2" xfId="52293" xr:uid="{5098BF78-4502-45E5-ACE2-5D516B2810C6}"/>
    <cellStyle name="Normal 47 2 4 2 3 2 3" xfId="37068" xr:uid="{39E11493-2C47-43CD-B9F3-CDF68ADF6B7E}"/>
    <cellStyle name="Normal 47 2 4 2 3 3" xfId="16960" xr:uid="{8A18D57B-A31B-4BA1-8D89-B0C494F73BD7}"/>
    <cellStyle name="Normal 47 2 4 2 3 3 2" xfId="47276" xr:uid="{0F188E33-6FB2-41CE-ABF6-78134825223E}"/>
    <cellStyle name="Normal 47 2 4 2 3 3 3" xfId="32051" xr:uid="{9E0C1250-C6BB-402A-86AE-537350F55DAD}"/>
    <cellStyle name="Normal 47 2 4 2 3 4" xfId="42263" xr:uid="{837F9046-5BA5-4C5F-8682-2DC22E203C20}"/>
    <cellStyle name="Normal 47 2 4 2 3 5" xfId="27038" xr:uid="{C400B45A-783D-4B0E-A065-6C7C05EAD625}"/>
    <cellStyle name="Normal 47 2 4 2 4" xfId="13607" xr:uid="{7F6A5B76-3414-4666-ADD0-8B590ECAF0B3}"/>
    <cellStyle name="Normal 47 2 4 2 4 2" xfId="23650" xr:uid="{93A113ED-6B36-4A60-8799-803BBB4222F9}"/>
    <cellStyle name="Normal 47 2 4 2 4 2 2" xfId="53964" xr:uid="{1C095652-4594-47B3-8B68-B75889EE38FE}"/>
    <cellStyle name="Normal 47 2 4 2 4 2 3" xfId="38739" xr:uid="{837FEED6-91B4-4B1B-92EC-2AE4908D9105}"/>
    <cellStyle name="Normal 47 2 4 2 4 3" xfId="18631" xr:uid="{5C33F5A4-21F5-4CC3-A121-9A1702A90344}"/>
    <cellStyle name="Normal 47 2 4 2 4 3 2" xfId="48947" xr:uid="{0F45BDAC-D6DE-4676-B5F7-3F68DB470D23}"/>
    <cellStyle name="Normal 47 2 4 2 4 3 3" xfId="33722" xr:uid="{A5F99550-A3F9-47F6-93DD-726E1140C366}"/>
    <cellStyle name="Normal 47 2 4 2 4 4" xfId="43934" xr:uid="{5B0E7076-39C3-4981-9706-701D05D8AA06}"/>
    <cellStyle name="Normal 47 2 4 2 4 5" xfId="28709" xr:uid="{FABF0DA0-4A2D-4653-9D78-D12029E7BE6C}"/>
    <cellStyle name="Normal 47 2 4 2 5" xfId="20308" xr:uid="{CE61F089-74DA-483F-B2B7-FC949C9FA20C}"/>
    <cellStyle name="Normal 47 2 4 2 5 2" xfId="50622" xr:uid="{21103D7B-7F1D-481A-8E47-1DFC1E98CC34}"/>
    <cellStyle name="Normal 47 2 4 2 5 3" xfId="35397" xr:uid="{ACC7CEB6-7D54-4C07-BC23-007B6199E57A}"/>
    <cellStyle name="Normal 47 2 4 2 6" xfId="15288" xr:uid="{5CBD51E9-63B9-463A-8B9C-B6C76311B6B1}"/>
    <cellStyle name="Normal 47 2 4 2 6 2" xfId="45605" xr:uid="{3EE6269B-AAC6-4520-84E9-652A76B7BA94}"/>
    <cellStyle name="Normal 47 2 4 2 6 3" xfId="30380" xr:uid="{B6A5B1AE-DB47-4E51-9F79-865971AC2665}"/>
    <cellStyle name="Normal 47 2 4 2 7" xfId="40593" xr:uid="{0A0FE64A-6AC7-4808-9F7B-D1A57F2A1A2E}"/>
    <cellStyle name="Normal 47 2 4 2 8" xfId="25367" xr:uid="{DC6681E1-7BE2-49B9-BB19-11231B442C1D}"/>
    <cellStyle name="Normal 47 2 4 3" xfId="10658" xr:uid="{E77E9BFE-826F-46BB-A4C1-FFB7D2653502}"/>
    <cellStyle name="Normal 47 2 4 3 2" xfId="12345" xr:uid="{6EF97B62-5943-4493-A169-9CE838C41047}"/>
    <cellStyle name="Normal 47 2 4 3 2 2" xfId="22397" xr:uid="{569F33B4-0FF9-432B-B2FB-6E908ACE437A}"/>
    <cellStyle name="Normal 47 2 4 3 2 2 2" xfId="52711" xr:uid="{4F437739-D063-4563-A2F0-07CF03DAF322}"/>
    <cellStyle name="Normal 47 2 4 3 2 2 3" xfId="37486" xr:uid="{84689F2A-98EE-4A76-BD7C-0279CEC9CCD8}"/>
    <cellStyle name="Normal 47 2 4 3 2 3" xfId="17378" xr:uid="{E8A4DBD9-16F8-4B0C-ABE7-848985B9BC04}"/>
    <cellStyle name="Normal 47 2 4 3 2 3 2" xfId="47694" xr:uid="{35B71791-AF18-4073-BDB4-022C3EF24C04}"/>
    <cellStyle name="Normal 47 2 4 3 2 3 3" xfId="32469" xr:uid="{22F6DD81-9013-46BB-A241-1A2E8184F88F}"/>
    <cellStyle name="Normal 47 2 4 3 2 4" xfId="42681" xr:uid="{D38C059A-7A84-4931-9069-B486DF2E4C4E}"/>
    <cellStyle name="Normal 47 2 4 3 2 5" xfId="27456" xr:uid="{BA56D315-750D-48DE-8CD1-50D5F8714083}"/>
    <cellStyle name="Normal 47 2 4 3 3" xfId="14025" xr:uid="{7922A1DD-B026-4022-AEB2-E7EE03E5BCB0}"/>
    <cellStyle name="Normal 47 2 4 3 3 2" xfId="24068" xr:uid="{439F2228-C5C5-4055-8BDC-5E32649C55E9}"/>
    <cellStyle name="Normal 47 2 4 3 3 2 2" xfId="54382" xr:uid="{DE6B5F03-AB84-4F2E-9798-AB9F69F32482}"/>
    <cellStyle name="Normal 47 2 4 3 3 2 3" xfId="39157" xr:uid="{96A2B787-BE8D-48ED-B3F1-3FDA688967B7}"/>
    <cellStyle name="Normal 47 2 4 3 3 3" xfId="19049" xr:uid="{148ABE9B-56AE-45D5-9311-592CDC34C62C}"/>
    <cellStyle name="Normal 47 2 4 3 3 3 2" xfId="49365" xr:uid="{9D055B46-2C17-4105-B2F4-E0BBC6902B1A}"/>
    <cellStyle name="Normal 47 2 4 3 3 3 3" xfId="34140" xr:uid="{4480413F-32B3-4F0F-B822-5DC48CB5C7FE}"/>
    <cellStyle name="Normal 47 2 4 3 3 4" xfId="44352" xr:uid="{A6685700-6545-47FC-AC03-FFEF30F72574}"/>
    <cellStyle name="Normal 47 2 4 3 3 5" xfId="29127" xr:uid="{12AFD8EB-5B3D-45A0-9498-5CF4C18364CD}"/>
    <cellStyle name="Normal 47 2 4 3 4" xfId="20726" xr:uid="{5E95724E-0D9F-4A06-8BFC-AFAF76B8BEB5}"/>
    <cellStyle name="Normal 47 2 4 3 4 2" xfId="51040" xr:uid="{86EC6021-B750-44E7-8C46-C7C6642C4C83}"/>
    <cellStyle name="Normal 47 2 4 3 4 3" xfId="35815" xr:uid="{2E689A16-863C-4A53-BFC7-85051B05A508}"/>
    <cellStyle name="Normal 47 2 4 3 5" xfId="15706" xr:uid="{FDAEAE6D-0786-4167-9674-68E156F22BAA}"/>
    <cellStyle name="Normal 47 2 4 3 5 2" xfId="46023" xr:uid="{088D01E3-9B8C-4D8B-AB23-D61A61119A68}"/>
    <cellStyle name="Normal 47 2 4 3 5 3" xfId="30798" xr:uid="{48622523-59E7-4B94-9603-F8E09F014658}"/>
    <cellStyle name="Normal 47 2 4 3 6" xfId="41011" xr:uid="{436AA43F-E1CD-4DDC-9F78-10D783E0E6A4}"/>
    <cellStyle name="Normal 47 2 4 3 7" xfId="25785" xr:uid="{929D74FD-0948-4083-A070-5583A66E47A2}"/>
    <cellStyle name="Normal 47 2 4 4" xfId="11508" xr:uid="{95C322C5-C386-4A12-8420-87BA2ED755D1}"/>
    <cellStyle name="Normal 47 2 4 4 2" xfId="21561" xr:uid="{2137CF64-1B7E-4A74-9474-794FD88EC042}"/>
    <cellStyle name="Normal 47 2 4 4 2 2" xfId="51875" xr:uid="{940A4FF5-8DBE-4F70-B5CD-7FA242FA41CF}"/>
    <cellStyle name="Normal 47 2 4 4 2 3" xfId="36650" xr:uid="{68C4082A-49CA-41C4-A073-29E4725EBC70}"/>
    <cellStyle name="Normal 47 2 4 4 3" xfId="16542" xr:uid="{B5AE4258-4F0B-4E03-AA31-9E15D2761AC0}"/>
    <cellStyle name="Normal 47 2 4 4 3 2" xfId="46858" xr:uid="{344270C7-A7BD-48E1-983D-F6596FF41BEE}"/>
    <cellStyle name="Normal 47 2 4 4 3 3" xfId="31633" xr:uid="{2B66F099-5122-4837-9FFB-010B1E497EC1}"/>
    <cellStyle name="Normal 47 2 4 4 4" xfId="41845" xr:uid="{7DA1F054-BEA0-4142-AE0C-EBA515839AED}"/>
    <cellStyle name="Normal 47 2 4 4 5" xfId="26620" xr:uid="{51751F00-4E13-48C6-A6CC-A92D9C3C55CA}"/>
    <cellStyle name="Normal 47 2 4 5" xfId="13189" xr:uid="{98C31FE9-2894-4391-984A-01C5EF800F73}"/>
    <cellStyle name="Normal 47 2 4 5 2" xfId="23232" xr:uid="{CE00B3FD-6DDA-45B2-B74D-E44C96ABA8F5}"/>
    <cellStyle name="Normal 47 2 4 5 2 2" xfId="53546" xr:uid="{F8B3F2B6-5000-442F-B9EA-B92F2A9907F8}"/>
    <cellStyle name="Normal 47 2 4 5 2 3" xfId="38321" xr:uid="{1F8D4C27-88F0-4A0A-B071-0DAF6EBA829A}"/>
    <cellStyle name="Normal 47 2 4 5 3" xfId="18213" xr:uid="{54565158-B744-48BB-9C19-6C642E74A9F9}"/>
    <cellStyle name="Normal 47 2 4 5 3 2" xfId="48529" xr:uid="{61A4CE9C-70B6-4F73-A397-99E4461E8631}"/>
    <cellStyle name="Normal 47 2 4 5 3 3" xfId="33304" xr:uid="{E8DA91E9-346B-40CF-99B1-4CD128A08D4F}"/>
    <cellStyle name="Normal 47 2 4 5 4" xfId="43516" xr:uid="{34273F50-2E44-4C19-9077-A32540735FDD}"/>
    <cellStyle name="Normal 47 2 4 5 5" xfId="28291" xr:uid="{14358BCC-97FB-4ED3-B8E1-F9511681B125}"/>
    <cellStyle name="Normal 47 2 4 6" xfId="19890" xr:uid="{2FD37C0F-0789-4068-82A2-7B98F56854D9}"/>
    <cellStyle name="Normal 47 2 4 6 2" xfId="50204" xr:uid="{D22F0CA8-55CF-450C-80A8-1E11DBE7B5F0}"/>
    <cellStyle name="Normal 47 2 4 6 3" xfId="34979" xr:uid="{711D0C7F-1F96-4465-B6BE-9B85C2FA2D5D}"/>
    <cellStyle name="Normal 47 2 4 7" xfId="14870" xr:uid="{843F5981-C99B-43E6-8137-AFD6A4F6A75D}"/>
    <cellStyle name="Normal 47 2 4 7 2" xfId="45187" xr:uid="{D0FF6564-9BA5-4615-A552-B9FAC5C7951D}"/>
    <cellStyle name="Normal 47 2 4 7 3" xfId="29962" xr:uid="{57670815-209F-479F-B2B5-917A1DB93F6C}"/>
    <cellStyle name="Normal 47 2 4 8" xfId="40175" xr:uid="{8278B314-E572-4B6A-B424-4D59C82D31B3}"/>
    <cellStyle name="Normal 47 2 4 9" xfId="24949" xr:uid="{808545C3-D254-46A6-BDE3-4A74C64C1087}"/>
    <cellStyle name="Normal 47 2 5" xfId="10029" xr:uid="{D42C5268-3533-401E-8417-797702570EC9}"/>
    <cellStyle name="Normal 47 2 5 2" xfId="10868" xr:uid="{007220C3-B0F8-41EA-9FD5-91617944AB7F}"/>
    <cellStyle name="Normal 47 2 5 2 2" xfId="12555" xr:uid="{4131705D-06A8-495F-9A33-D6762A46BC9A}"/>
    <cellStyle name="Normal 47 2 5 2 2 2" xfId="22607" xr:uid="{2F5D04E7-5024-47CE-8860-D89C82252542}"/>
    <cellStyle name="Normal 47 2 5 2 2 2 2" xfId="52921" xr:uid="{33A29F8F-6110-4D85-A081-DF238520E603}"/>
    <cellStyle name="Normal 47 2 5 2 2 2 3" xfId="37696" xr:uid="{CEC38CD2-8E60-4CBD-835B-F7EBCDFA004F}"/>
    <cellStyle name="Normal 47 2 5 2 2 3" xfId="17588" xr:uid="{1A5B0093-5787-42F0-BDF1-F6F38E86E326}"/>
    <cellStyle name="Normal 47 2 5 2 2 3 2" xfId="47904" xr:uid="{59AF4659-532A-457E-86D9-A3DF41B05749}"/>
    <cellStyle name="Normal 47 2 5 2 2 3 3" xfId="32679" xr:uid="{B7606001-F123-4D15-93B3-6F7A45B01B5E}"/>
    <cellStyle name="Normal 47 2 5 2 2 4" xfId="42891" xr:uid="{C2D33387-E998-4004-8498-BD66C1263E6D}"/>
    <cellStyle name="Normal 47 2 5 2 2 5" xfId="27666" xr:uid="{32A50CFF-41DF-4F08-871E-51589B1D6471}"/>
    <cellStyle name="Normal 47 2 5 2 3" xfId="14235" xr:uid="{FBEC9E48-9EAA-46A5-B0DC-C069A43B44AA}"/>
    <cellStyle name="Normal 47 2 5 2 3 2" xfId="24278" xr:uid="{A7E0B902-B426-461A-B2FB-AA28608FA956}"/>
    <cellStyle name="Normal 47 2 5 2 3 2 2" xfId="54592" xr:uid="{A78E325E-73F2-413C-8593-1638BD29F0ED}"/>
    <cellStyle name="Normal 47 2 5 2 3 2 3" xfId="39367" xr:uid="{BD5EACC3-EE15-42DB-AC08-E46561E3B817}"/>
    <cellStyle name="Normal 47 2 5 2 3 3" xfId="19259" xr:uid="{C20769A0-106D-4C1E-A691-81145B1F6EDE}"/>
    <cellStyle name="Normal 47 2 5 2 3 3 2" xfId="49575" xr:uid="{BC1D43C8-25CA-4458-A8B4-85669C09C4F6}"/>
    <cellStyle name="Normal 47 2 5 2 3 3 3" xfId="34350" xr:uid="{1DEC90E8-F4DE-4EF6-B810-4ECA5945215E}"/>
    <cellStyle name="Normal 47 2 5 2 3 4" xfId="44562" xr:uid="{B1F8EADC-3BA1-47FF-A9D3-9E8D8882D469}"/>
    <cellStyle name="Normal 47 2 5 2 3 5" xfId="29337" xr:uid="{25290CD8-6C53-4783-A17D-2A70309FD715}"/>
    <cellStyle name="Normal 47 2 5 2 4" xfId="20936" xr:uid="{0B606B3B-FDAB-4F49-BCB5-B1863D6287B9}"/>
    <cellStyle name="Normal 47 2 5 2 4 2" xfId="51250" xr:uid="{74025F7D-EBC3-4539-B280-884D696C99B0}"/>
    <cellStyle name="Normal 47 2 5 2 4 3" xfId="36025" xr:uid="{7FC60135-8332-4C5A-A3F6-D281C3157693}"/>
    <cellStyle name="Normal 47 2 5 2 5" xfId="15916" xr:uid="{17EF1219-6AB8-4423-8ADE-B2F423A14858}"/>
    <cellStyle name="Normal 47 2 5 2 5 2" xfId="46233" xr:uid="{A2E280BC-D92B-4206-8A73-93C16F6BCFA6}"/>
    <cellStyle name="Normal 47 2 5 2 5 3" xfId="31008" xr:uid="{B3451206-4D57-469F-AB65-AED6164D6124}"/>
    <cellStyle name="Normal 47 2 5 2 6" xfId="41221" xr:uid="{B234119E-D687-4AF5-8873-7F119D56767D}"/>
    <cellStyle name="Normal 47 2 5 2 7" xfId="25995" xr:uid="{44E7671D-8A12-49E1-81EC-A392FA891312}"/>
    <cellStyle name="Normal 47 2 5 3" xfId="11718" xr:uid="{5986A455-BD6D-4091-9941-310C900B5BA0}"/>
    <cellStyle name="Normal 47 2 5 3 2" xfId="21771" xr:uid="{6EACB45D-5E1F-4F3C-8840-C009A547A0EA}"/>
    <cellStyle name="Normal 47 2 5 3 2 2" xfId="52085" xr:uid="{14669524-5CC3-4393-95D8-911C7C828CFB}"/>
    <cellStyle name="Normal 47 2 5 3 2 3" xfId="36860" xr:uid="{1D09A392-8134-4D22-8074-3ED2332E560D}"/>
    <cellStyle name="Normal 47 2 5 3 3" xfId="16752" xr:uid="{83CA6BC9-FDC1-4B8F-BE2B-9FE7ECA888AB}"/>
    <cellStyle name="Normal 47 2 5 3 3 2" xfId="47068" xr:uid="{BC79B64B-F6C4-4EFD-B48E-0401B53820F1}"/>
    <cellStyle name="Normal 47 2 5 3 3 3" xfId="31843" xr:uid="{DBDA373A-E901-4361-8F67-10A496182C4D}"/>
    <cellStyle name="Normal 47 2 5 3 4" xfId="42055" xr:uid="{D56AB58D-17F5-4507-8C2E-E26790FF1CA9}"/>
    <cellStyle name="Normal 47 2 5 3 5" xfId="26830" xr:uid="{645806C4-C92F-4A3F-AB63-AEF96E6CC924}"/>
    <cellStyle name="Normal 47 2 5 4" xfId="13399" xr:uid="{CCC99C4D-6123-4CE8-85B2-73C9D21387A1}"/>
    <cellStyle name="Normal 47 2 5 4 2" xfId="23442" xr:uid="{85A7DE53-5D24-45F0-B40E-8EAB49242A18}"/>
    <cellStyle name="Normal 47 2 5 4 2 2" xfId="53756" xr:uid="{3F47F96C-5A92-44D4-929F-CCA5097F8885}"/>
    <cellStyle name="Normal 47 2 5 4 2 3" xfId="38531" xr:uid="{87EAC528-E57A-46CC-8BD0-302C162971F9}"/>
    <cellStyle name="Normal 47 2 5 4 3" xfId="18423" xr:uid="{88391047-AC46-451D-AAA3-E543E077DA76}"/>
    <cellStyle name="Normal 47 2 5 4 3 2" xfId="48739" xr:uid="{6A266DE1-B841-4F76-A5BA-E2FDDBBA320B}"/>
    <cellStyle name="Normal 47 2 5 4 3 3" xfId="33514" xr:uid="{428CC183-CA41-47BD-A364-2429C269556F}"/>
    <cellStyle name="Normal 47 2 5 4 4" xfId="43726" xr:uid="{13BF3AC8-81BA-4A17-B3F0-2F9B7B3BC646}"/>
    <cellStyle name="Normal 47 2 5 4 5" xfId="28501" xr:uid="{FA3A6977-73B5-4406-A662-7602CF104C28}"/>
    <cellStyle name="Normal 47 2 5 5" xfId="20100" xr:uid="{1F41F0B5-0C8B-459F-9363-04509E758178}"/>
    <cellStyle name="Normal 47 2 5 5 2" xfId="50414" xr:uid="{BD7F2367-F0E7-48CD-8729-81E097C63E7E}"/>
    <cellStyle name="Normal 47 2 5 5 3" xfId="35189" xr:uid="{6B9DAAA7-C4A9-42A8-AECB-146093A17426}"/>
    <cellStyle name="Normal 47 2 5 6" xfId="15080" xr:uid="{380CA9AF-5212-47D7-B2D8-6DD2E5DAD08B}"/>
    <cellStyle name="Normal 47 2 5 6 2" xfId="45397" xr:uid="{993100E9-5EF8-47AC-8219-54EBB133D44D}"/>
    <cellStyle name="Normal 47 2 5 6 3" xfId="30172" xr:uid="{ED176F1D-4180-477A-8975-900C531172C5}"/>
    <cellStyle name="Normal 47 2 5 7" xfId="40385" xr:uid="{C577C448-3406-411D-AE8B-857288FBD5C4}"/>
    <cellStyle name="Normal 47 2 5 8" xfId="25159" xr:uid="{3B414A5B-8A15-42B4-90A1-F5DC3BCED4E8}"/>
    <cellStyle name="Normal 47 2 6" xfId="10449" xr:uid="{8E636186-AFE8-4BFC-B830-8918CC3F02FC}"/>
    <cellStyle name="Normal 47 2 6 2" xfId="12137" xr:uid="{1E4F0D9D-D946-4EDF-A53F-E2799163EFF4}"/>
    <cellStyle name="Normal 47 2 6 2 2" xfId="22189" xr:uid="{348EFBE2-8D6C-4CE6-8615-A213697E754D}"/>
    <cellStyle name="Normal 47 2 6 2 2 2" xfId="52503" xr:uid="{AD35D212-5481-4A31-8D9C-19EB0B463054}"/>
    <cellStyle name="Normal 47 2 6 2 2 3" xfId="37278" xr:uid="{1CE060AC-395B-4D56-84E1-C31AFBB8A140}"/>
    <cellStyle name="Normal 47 2 6 2 3" xfId="17170" xr:uid="{758719C0-05E3-4CA2-8341-D0BBE38287A0}"/>
    <cellStyle name="Normal 47 2 6 2 3 2" xfId="47486" xr:uid="{7AF3453F-226A-4B64-83BA-FE01D9D3C551}"/>
    <cellStyle name="Normal 47 2 6 2 3 3" xfId="32261" xr:uid="{4289AB4B-B02E-4AB6-B1E1-C706E4EF1474}"/>
    <cellStyle name="Normal 47 2 6 2 4" xfId="42473" xr:uid="{3C8152C1-A741-4B48-8F02-43945842360F}"/>
    <cellStyle name="Normal 47 2 6 2 5" xfId="27248" xr:uid="{C73406B6-4035-45A9-818A-59DB35B777EC}"/>
    <cellStyle name="Normal 47 2 6 3" xfId="13817" xr:uid="{71E6F4FC-02E1-4570-98DD-8B0F24DD2C76}"/>
    <cellStyle name="Normal 47 2 6 3 2" xfId="23860" xr:uid="{3A9A8D99-4CE5-48AF-B131-EF2056659CDA}"/>
    <cellStyle name="Normal 47 2 6 3 2 2" xfId="54174" xr:uid="{5FB4B9C5-FAB2-4F54-B1DA-95DBECF795B0}"/>
    <cellStyle name="Normal 47 2 6 3 2 3" xfId="38949" xr:uid="{32F8945F-261A-473C-A180-D35564862618}"/>
    <cellStyle name="Normal 47 2 6 3 3" xfId="18841" xr:uid="{D3680C52-3AB1-4BB9-97D7-2D24C4922025}"/>
    <cellStyle name="Normal 47 2 6 3 3 2" xfId="49157" xr:uid="{CFD60846-F875-41F9-AFC4-5FD538283C88}"/>
    <cellStyle name="Normal 47 2 6 3 3 3" xfId="33932" xr:uid="{8986D21D-6A8C-404F-AE26-76C9F702D2E9}"/>
    <cellStyle name="Normal 47 2 6 3 4" xfId="44144" xr:uid="{29A694DC-1E87-4705-9413-77340301350B}"/>
    <cellStyle name="Normal 47 2 6 3 5" xfId="28919" xr:uid="{07D0128C-7920-4429-A46E-F926BEA94E88}"/>
    <cellStyle name="Normal 47 2 6 4" xfId="20518" xr:uid="{C202D455-6709-47D2-AEF9-5326F0A47FC2}"/>
    <cellStyle name="Normal 47 2 6 4 2" xfId="50832" xr:uid="{1E15C9E9-722A-4A2A-8048-20CB8A383273}"/>
    <cellStyle name="Normal 47 2 6 4 3" xfId="35607" xr:uid="{456E00BE-3D3D-4DE9-912C-0B53930BDE28}"/>
    <cellStyle name="Normal 47 2 6 5" xfId="15498" xr:uid="{A1CEC1A7-503C-4409-B3F6-F5C486236D4D}"/>
    <cellStyle name="Normal 47 2 6 5 2" xfId="45815" xr:uid="{7D104A04-4BE0-402F-84B1-88BDA4256EEE}"/>
    <cellStyle name="Normal 47 2 6 5 3" xfId="30590" xr:uid="{A52E98B9-F8FD-4860-8CC8-A9D058E65C8B}"/>
    <cellStyle name="Normal 47 2 6 6" xfId="40803" xr:uid="{51FB6F1C-E189-4BBC-B94F-C01CD81B05A9}"/>
    <cellStyle name="Normal 47 2 6 7" xfId="25577" xr:uid="{1FBC1D03-6346-48BC-8E78-A8264BE15921}"/>
    <cellStyle name="Normal 47 2 7" xfId="11297" xr:uid="{B7C814CF-C5C4-46FD-A6B3-6ACBDE89E082}"/>
    <cellStyle name="Normal 47 2 7 2" xfId="21353" xr:uid="{9C4EFAA8-EE27-4BC6-BCFB-B9554D125D30}"/>
    <cellStyle name="Normal 47 2 7 2 2" xfId="51667" xr:uid="{8BF3EE8C-016D-4EDC-84D7-9DBCE9AF106D}"/>
    <cellStyle name="Normal 47 2 7 2 3" xfId="36442" xr:uid="{54A7AFE5-FD8C-4B39-AB60-193A0549D668}"/>
    <cellStyle name="Normal 47 2 7 3" xfId="16334" xr:uid="{59AD99AE-EB09-455B-81F9-6C893F0F3B4A}"/>
    <cellStyle name="Normal 47 2 7 3 2" xfId="46650" xr:uid="{13DB5842-D892-4D75-8F13-4B9AB4D4D983}"/>
    <cellStyle name="Normal 47 2 7 3 3" xfId="31425" xr:uid="{F8169C34-6822-4E65-8E24-1142F7EF7C12}"/>
    <cellStyle name="Normal 47 2 7 4" xfId="41637" xr:uid="{CAB71FB9-5C4B-4EDC-B67E-4903942AB30F}"/>
    <cellStyle name="Normal 47 2 7 5" xfId="26412" xr:uid="{64C3468F-2447-4326-89B2-C7DE0DF13B02}"/>
    <cellStyle name="Normal 47 2 8" xfId="12979" xr:uid="{E04B0116-8C18-4C35-9051-AB5525D87548}"/>
    <cellStyle name="Normal 47 2 8 2" xfId="23024" xr:uid="{1D9C2127-2E07-4E06-8F40-2255BB8CB3AD}"/>
    <cellStyle name="Normal 47 2 8 2 2" xfId="53338" xr:uid="{B41ABD53-D23A-49D5-AF7D-E5F1D70B95C3}"/>
    <cellStyle name="Normal 47 2 8 2 3" xfId="38113" xr:uid="{8B41311E-EA05-4486-9C4E-0A812AA61C32}"/>
    <cellStyle name="Normal 47 2 8 3" xfId="18005" xr:uid="{B205595C-AEFD-4205-9740-A9E07D65118F}"/>
    <cellStyle name="Normal 47 2 8 3 2" xfId="48321" xr:uid="{43A49927-C244-4E70-BB82-AAE4B7076743}"/>
    <cellStyle name="Normal 47 2 8 3 3" xfId="33096" xr:uid="{A60E82D6-2D5E-40E5-A7C9-FFEAB6A68601}"/>
    <cellStyle name="Normal 47 2 8 4" xfId="43308" xr:uid="{263CA18F-651B-4192-B331-E512C4FE097B}"/>
    <cellStyle name="Normal 47 2 8 5" xfId="28083" xr:uid="{9892575B-EB01-4C6C-8FAA-460731B48123}"/>
    <cellStyle name="Normal 47 2 9" xfId="19681" xr:uid="{AC5E3B79-6859-4753-A0E2-649D48E7E6F3}"/>
    <cellStyle name="Normal 47 2 9 2" xfId="49996" xr:uid="{94E30FA0-6EE5-49E2-9EED-862684FC9D59}"/>
    <cellStyle name="Normal 47 2 9 3" xfId="34771" xr:uid="{51BDA063-343E-4CE4-BE67-803084CD44F9}"/>
    <cellStyle name="Normal 47 3" xfId="8921" xr:uid="{4ABD5EEF-9912-487D-BBE2-7B8A3B09E455}"/>
    <cellStyle name="Normal 48" xfId="4755" xr:uid="{BEE2652D-D3C7-4305-8C75-025771FCAD83}"/>
    <cellStyle name="Normal 48 2" xfId="9377" xr:uid="{1DC877B8-B747-4C63-BD72-406391B53428}"/>
    <cellStyle name="Normal 48 3" xfId="8922" xr:uid="{2E246E4D-4CC8-41C3-B6A2-72A619B5DF0F}"/>
    <cellStyle name="Normal 49" xfId="4756" xr:uid="{86D85EB0-8609-4694-80F6-E8C45990DFDF}"/>
    <cellStyle name="Normal 49 2" xfId="9378" xr:uid="{9B8F7BF5-60B8-4E50-8C8E-53AF1941B7ED}"/>
    <cellStyle name="Normal 49 3" xfId="8914" xr:uid="{6BFFF1C1-A491-4943-A94E-249394F4B6FD}"/>
    <cellStyle name="Normal 5" xfId="4757" xr:uid="{011784D2-C97A-49B7-96B7-5C7A56328731}"/>
    <cellStyle name="Normal 5 10" xfId="4758" xr:uid="{9A198644-0AAD-4735-966B-AD2174BC8BC0}"/>
    <cellStyle name="Normal 5 10 2" xfId="4759" xr:uid="{1AE51A1B-E170-4200-ACB8-3B1536D7E950}"/>
    <cellStyle name="Normal 5 11" xfId="4760" xr:uid="{C04BDC3C-3AEF-4032-AC0B-05AF32593CFB}"/>
    <cellStyle name="Normal 5 11 2" xfId="4761" xr:uid="{FA0E63BB-D330-494D-B387-A8DB97ED37FC}"/>
    <cellStyle name="Normal 5 12" xfId="4762" xr:uid="{F0330942-FD71-4396-B5E0-85041A961133}"/>
    <cellStyle name="Normal 5 12 2" xfId="4763" xr:uid="{98AEDC49-140E-4630-A16D-A0E3A599AD70}"/>
    <cellStyle name="Normal 5 13" xfId="4764" xr:uid="{60E27840-A469-4F69-A0E2-1B42D5D1A109}"/>
    <cellStyle name="Normal 5 13 2" xfId="4765" xr:uid="{EBEC01A0-1F78-4715-AACB-6537A0E8B053}"/>
    <cellStyle name="Normal 5 14" xfId="4766" xr:uid="{21B5BC21-E055-4EC3-9032-6B5C3619E458}"/>
    <cellStyle name="Normal 5 14 2" xfId="4767" xr:uid="{CD136E6D-455A-494F-A81F-3CA653525804}"/>
    <cellStyle name="Normal 5 15" xfId="4768" xr:uid="{D93589F7-A6A2-4CFB-B8A9-341C3D2E4580}"/>
    <cellStyle name="Normal 5 15 2" xfId="4769" xr:uid="{F3165976-0A7F-487F-911B-204461469974}"/>
    <cellStyle name="Normal 5 16" xfId="4770" xr:uid="{78E7F07F-2A2A-432F-93E0-1244B0C72A86}"/>
    <cellStyle name="Normal 5 16 2" xfId="4771" xr:uid="{EF0924E3-DCF6-42C5-B594-4219A5156E54}"/>
    <cellStyle name="Normal 5 17" xfId="4772" xr:uid="{1296B25A-588D-460E-A5F4-D278E3E84E88}"/>
    <cellStyle name="Normal 5 17 2" xfId="4773" xr:uid="{E6B55832-CD2C-4550-B492-28E42CC57179}"/>
    <cellStyle name="Normal 5 18" xfId="4774" xr:uid="{9C4347C3-0ABD-4B63-93E8-2630B59AF99D}"/>
    <cellStyle name="Normal 5 18 2" xfId="4775" xr:uid="{89737539-CB94-408F-8C6C-EA6721371FE7}"/>
    <cellStyle name="Normal 5 19" xfId="4776" xr:uid="{52BCDC0F-089F-46CE-84BF-D11F89D23FD8}"/>
    <cellStyle name="Normal 5 19 2" xfId="4777" xr:uid="{8C3FB79B-B855-42C9-9287-08475D3814A6}"/>
    <cellStyle name="Normal 5 2" xfId="4778" xr:uid="{7D9810E8-7199-4759-8809-247FAE6540F7}"/>
    <cellStyle name="Normal 5 2 10" xfId="4779" xr:uid="{7BB069F5-4EB6-45F6-9736-A1EF58D9E6BD}"/>
    <cellStyle name="Normal 5 2 10 2" xfId="4780" xr:uid="{E6ACF169-D751-41ED-9C57-03E11626218A}"/>
    <cellStyle name="Normal 5 2 10 2 2" xfId="44954" xr:uid="{23E9F919-653A-4509-AAC4-3FC51743FE8E}"/>
    <cellStyle name="Normal 5 2 10 3" xfId="29729" xr:uid="{885278C4-865D-46CE-8167-5669D8123A04}"/>
    <cellStyle name="Normal 5 2 10 4" xfId="14636" xr:uid="{202A98CF-9EB5-4F8F-98E1-39545D8E55D6}"/>
    <cellStyle name="Normal 5 2 11" xfId="4781" xr:uid="{9BE1353B-9BCF-4055-83F7-8370958086B6}"/>
    <cellStyle name="Normal 5 2 11 2" xfId="4782" xr:uid="{663B9702-8E05-4F38-A9DA-7B989D4E0EDD}"/>
    <cellStyle name="Normal 5 2 11 3" xfId="39790" xr:uid="{33C7E394-A22D-4C37-957D-19FCD5C13A3E}"/>
    <cellStyle name="Normal 5 2 12" xfId="4783" xr:uid="{F62FAFD2-4E91-4B9F-9879-CBD50E938FA7}"/>
    <cellStyle name="Normal 5 2 12 2" xfId="4784" xr:uid="{03B046D2-82D8-49F3-88F8-FCFA6FAB8179}"/>
    <cellStyle name="Normal 5 2 12 3" xfId="24714" xr:uid="{926CE345-A0F9-487E-9D56-68D0651D9181}"/>
    <cellStyle name="Normal 5 2 13" xfId="4785" xr:uid="{9A7B03D1-05E1-439C-BE8E-0D94455D0D2B}"/>
    <cellStyle name="Normal 5 2 13 2" xfId="4786" xr:uid="{0F976485-1715-473D-B87B-4C87F22A5BC8}"/>
    <cellStyle name="Normal 5 2 14" xfId="4787" xr:uid="{4A2006D2-33B8-4FAE-8B87-8BC36A152CC3}"/>
    <cellStyle name="Normal 5 2 14 2" xfId="4788" xr:uid="{55571AEC-C991-4ECC-B943-2A8A56C7CA99}"/>
    <cellStyle name="Normal 5 2 15" xfId="4789" xr:uid="{11527ADA-846F-443D-B6A4-700AE572C086}"/>
    <cellStyle name="Normal 5 2 15 2" xfId="4790" xr:uid="{2967B9AA-A212-465C-A38A-15EDB0EE9CA5}"/>
    <cellStyle name="Normal 5 2 16" xfId="4791" xr:uid="{D062AD75-1A42-4BE2-AB9C-50BFB02E4FE8}"/>
    <cellStyle name="Normal 5 2 16 2" xfId="4792" xr:uid="{744F2C16-45B0-4AD1-8473-C645ED56660F}"/>
    <cellStyle name="Normal 5 2 17" xfId="4793" xr:uid="{296D520E-662E-4019-9B5D-B7AE0D6E293E}"/>
    <cellStyle name="Normal 5 2 17 2" xfId="4794" xr:uid="{43D37853-5074-4054-B275-EA1B65D88E15}"/>
    <cellStyle name="Normal 5 2 18" xfId="4795" xr:uid="{E583A38F-8724-4B9A-8DBE-7AF3E3E5B069}"/>
    <cellStyle name="Normal 5 2 18 2" xfId="4796" xr:uid="{8FD696DD-7215-489C-BC02-2427A26EE26B}"/>
    <cellStyle name="Normal 5 2 19" xfId="4797" xr:uid="{E4A28183-4048-4AF7-9E5E-7C5FABC0E502}"/>
    <cellStyle name="Normal 5 2 19 2" xfId="4798" xr:uid="{9DA0192F-A1D0-493D-A2CD-3DE744E8421D}"/>
    <cellStyle name="Normal 5 2 2" xfId="4799" xr:uid="{0E5D7FD8-AC61-4F1E-A033-B1E1E46AC07A}"/>
    <cellStyle name="Normal 5 2 2 10" xfId="39794" xr:uid="{DC6093EF-B64B-4CED-BA5F-F3B7B74CD523}"/>
    <cellStyle name="Normal 5 2 2 11" xfId="24768" xr:uid="{CF80C5E9-F68A-486F-9D2E-6E4EBEDB1AF3}"/>
    <cellStyle name="Normal 5 2 2 12" xfId="9627" xr:uid="{A8C48F4F-C8A8-40E0-9512-7B9F57816A98}"/>
    <cellStyle name="Normal 5 2 2 2" xfId="4800" xr:uid="{A2CA7F87-90CE-4A84-A053-2FC4F69217D2}"/>
    <cellStyle name="Normal 5 2 2 2 10" xfId="24872" xr:uid="{F4CADBE6-49B2-4780-B971-CC2987113608}"/>
    <cellStyle name="Normal 5 2 2 2 11" xfId="9735" xr:uid="{3600E77C-2F6F-4950-B04F-26013744D484}"/>
    <cellStyle name="Normal 5 2 2 2 2" xfId="4801" xr:uid="{D6D5B2CC-7F02-44F4-B3B9-6092BC5AA393}"/>
    <cellStyle name="Normal 5 2 2 2 2 10" xfId="9949" xr:uid="{8A70B675-DE7B-44EE-9E63-2A41D20746BC}"/>
    <cellStyle name="Normal 5 2 2 2 2 2" xfId="4802" xr:uid="{0A44681D-2E70-4DCA-8B44-1CBA0BF49F93}"/>
    <cellStyle name="Normal 5 2 2 2 2 2 2" xfId="5961" xr:uid="{AE3973E8-2D3E-4588-AD1B-FEB95D97FA18}"/>
    <cellStyle name="Normal 5 2 2 2 2 2 2 2" xfId="7307" xr:uid="{9C1DA0E5-A714-4F5D-9B8B-7F638B9AA7BC}"/>
    <cellStyle name="Normal 5 2 2 2 2 2 2 2 2" xfId="22946" xr:uid="{3CD6F3C7-10C0-42EF-9624-71905ABFCC29}"/>
    <cellStyle name="Normal 5 2 2 2 2 2 2 2 2 2" xfId="53260" xr:uid="{EEA0C65B-1B92-473F-9CF7-A129255609F6}"/>
    <cellStyle name="Normal 5 2 2 2 2 2 2 2 2 3" xfId="38035" xr:uid="{65DF83A0-99FA-4C50-B7CC-8BB72D8EF80E}"/>
    <cellStyle name="Normal 5 2 2 2 2 2 2 2 3" xfId="17927" xr:uid="{8445977C-10D3-4B53-975B-91FE257928AE}"/>
    <cellStyle name="Normal 5 2 2 2 2 2 2 2 3 2" xfId="48243" xr:uid="{BE2FC44C-3148-4F0A-AA9E-B84B878AF488}"/>
    <cellStyle name="Normal 5 2 2 2 2 2 2 2 3 3" xfId="33018" xr:uid="{B03B7F1B-AA5C-410C-91B1-DC6567ACB445}"/>
    <cellStyle name="Normal 5 2 2 2 2 2 2 2 4" xfId="43230" xr:uid="{4E048D90-5BBA-46D4-B106-572E7F84AD62}"/>
    <cellStyle name="Normal 5 2 2 2 2 2 2 2 5" xfId="28005" xr:uid="{72AB2124-8324-45E0-BB3E-9F2FF676122A}"/>
    <cellStyle name="Normal 5 2 2 2 2 2 2 2 6" xfId="12894" xr:uid="{474FE11E-C243-4801-B00F-7761CC001F30}"/>
    <cellStyle name="Normal 5 2 2 2 2 2 2 3" xfId="8459" xr:uid="{F9756A3C-3FA3-49BD-9AF5-95F8696A2CE7}"/>
    <cellStyle name="Normal 5 2 2 2 2 2 2 3 2" xfId="24617" xr:uid="{F0DA762B-6DB6-4D68-B0AD-D93CF2CE296F}"/>
    <cellStyle name="Normal 5 2 2 2 2 2 2 3 2 2" xfId="54931" xr:uid="{56363016-2BEE-4460-BB82-7970214B49FD}"/>
    <cellStyle name="Normal 5 2 2 2 2 2 2 3 2 3" xfId="39706" xr:uid="{7EE7ADD0-0E48-475B-B47D-875D301847E1}"/>
    <cellStyle name="Normal 5 2 2 2 2 2 2 3 3" xfId="19598" xr:uid="{D663B53A-1377-425E-90D8-2003EC593240}"/>
    <cellStyle name="Normal 5 2 2 2 2 2 2 3 3 2" xfId="49914" xr:uid="{C12A591A-8B9A-4829-9614-22DDEB0B95FC}"/>
    <cellStyle name="Normal 5 2 2 2 2 2 2 3 3 3" xfId="34689" xr:uid="{04F0A6C4-6979-457D-AC6D-CA886C48E093}"/>
    <cellStyle name="Normal 5 2 2 2 2 2 2 3 4" xfId="44901" xr:uid="{EB8FAA71-EF15-41F7-B1A7-ADAA3474CC36}"/>
    <cellStyle name="Normal 5 2 2 2 2 2 2 3 5" xfId="29676" xr:uid="{CEBF47B0-086C-4496-A5FC-4DD20F944524}"/>
    <cellStyle name="Normal 5 2 2 2 2 2 2 3 6" xfId="14574" xr:uid="{64C72DDF-4EAE-4896-8E3F-972A62489D6C}"/>
    <cellStyle name="Normal 5 2 2 2 2 2 2 4" xfId="21275" xr:uid="{9FBEBC03-4DE4-4D9A-8DE4-6AC8E7BFA88A}"/>
    <cellStyle name="Normal 5 2 2 2 2 2 2 4 2" xfId="51589" xr:uid="{762EDC82-36C3-4E9F-B320-E052014E813A}"/>
    <cellStyle name="Normal 5 2 2 2 2 2 2 4 3" xfId="36364" xr:uid="{C815CD65-AA45-428B-A59D-FE4A30EE3CCB}"/>
    <cellStyle name="Normal 5 2 2 2 2 2 2 5" xfId="16255" xr:uid="{CAD73B51-D25E-4490-8799-35E4B477AF9E}"/>
    <cellStyle name="Normal 5 2 2 2 2 2 2 5 2" xfId="46572" xr:uid="{4DEB2C2E-3303-4BAA-A169-5373CFB06262}"/>
    <cellStyle name="Normal 5 2 2 2 2 2 2 5 3" xfId="31347" xr:uid="{2564BA2D-B466-4B87-A7B1-C77EEF158C06}"/>
    <cellStyle name="Normal 5 2 2 2 2 2 2 6" xfId="41560" xr:uid="{57D4E5BC-9BD8-4787-B955-3CAF23349DCC}"/>
    <cellStyle name="Normal 5 2 2 2 2 2 2 7" xfId="26334" xr:uid="{FF0D0AFF-14C0-4637-9A30-E3D41E7BE364}"/>
    <cellStyle name="Normal 5 2 2 2 2 2 2 8" xfId="11207" xr:uid="{40F18E68-EA48-4C31-AA16-A3538DFC12C0}"/>
    <cellStyle name="Normal 5 2 2 2 2 2 3" xfId="6742" xr:uid="{5773A0C4-5061-420E-8018-4A5FA0BE861E}"/>
    <cellStyle name="Normal 5 2 2 2 2 2 3 2" xfId="22110" xr:uid="{21426B26-33D9-4022-A4AF-2795D8E71D99}"/>
    <cellStyle name="Normal 5 2 2 2 2 2 3 2 2" xfId="52424" xr:uid="{3198A9BE-A58B-421E-8388-4E90BB83F753}"/>
    <cellStyle name="Normal 5 2 2 2 2 2 3 2 3" xfId="37199" xr:uid="{EE623BF6-98E9-4671-84CE-320DDC684B16}"/>
    <cellStyle name="Normal 5 2 2 2 2 2 3 3" xfId="17091" xr:uid="{F63A9FD6-0CE8-46EA-9117-CDE4BCBB09AF}"/>
    <cellStyle name="Normal 5 2 2 2 2 2 3 3 2" xfId="47407" xr:uid="{44C07235-DE87-4E95-A346-5CD40F0C72FB}"/>
    <cellStyle name="Normal 5 2 2 2 2 2 3 3 3" xfId="32182" xr:uid="{AD8BC7EC-6E2A-4E93-9941-A02A8A957441}"/>
    <cellStyle name="Normal 5 2 2 2 2 2 3 4" xfId="42394" xr:uid="{1F7C1EE0-D914-4815-B8F2-F5CA1DD9BB91}"/>
    <cellStyle name="Normal 5 2 2 2 2 2 3 5" xfId="27169" xr:uid="{8ACBF690-5F25-4D3D-9EC1-B6E53F9A28E4}"/>
    <cellStyle name="Normal 5 2 2 2 2 2 3 6" xfId="12057" xr:uid="{BBEC6381-8CCF-4DEE-A3DE-403B2BA0D01D}"/>
    <cellStyle name="Normal 5 2 2 2 2 2 4" xfId="7904" xr:uid="{0F41ED57-2FBD-4996-90B2-E04924142A6D}"/>
    <cellStyle name="Normal 5 2 2 2 2 2 4 2" xfId="23781" xr:uid="{25A39BDD-AEB2-4993-AD68-674F0B7199ED}"/>
    <cellStyle name="Normal 5 2 2 2 2 2 4 2 2" xfId="54095" xr:uid="{51CC4285-0B82-4E62-89FB-DB59F8188FBC}"/>
    <cellStyle name="Normal 5 2 2 2 2 2 4 2 3" xfId="38870" xr:uid="{798CB253-2757-48F9-85A2-262E0EC5FCEE}"/>
    <cellStyle name="Normal 5 2 2 2 2 2 4 3" xfId="18762" xr:uid="{FC182813-84BC-409F-8000-F9614CBDCED4}"/>
    <cellStyle name="Normal 5 2 2 2 2 2 4 3 2" xfId="49078" xr:uid="{5E1285B8-4CCA-4D7D-8ACD-B7F77F199C59}"/>
    <cellStyle name="Normal 5 2 2 2 2 2 4 3 3" xfId="33853" xr:uid="{48D5B199-3772-42BA-BFB1-B15992DCF5A0}"/>
    <cellStyle name="Normal 5 2 2 2 2 2 4 4" xfId="44065" xr:uid="{7F1CFB0E-A419-434C-B6D8-82B73FA3E0DC}"/>
    <cellStyle name="Normal 5 2 2 2 2 2 4 5" xfId="28840" xr:uid="{89E3FE2A-B501-489B-A5D2-5A46E16F9813}"/>
    <cellStyle name="Normal 5 2 2 2 2 2 4 6" xfId="13738" xr:uid="{0A962FA8-CA2E-4475-A956-C3F9FC4F05DC}"/>
    <cellStyle name="Normal 5 2 2 2 2 2 5" xfId="20439" xr:uid="{9D5104CD-207E-4272-B608-3B4DE0CBFCA0}"/>
    <cellStyle name="Normal 5 2 2 2 2 2 5 2" xfId="50753" xr:uid="{802B1B5F-993E-46DE-B919-32BD3E953340}"/>
    <cellStyle name="Normal 5 2 2 2 2 2 5 3" xfId="35528" xr:uid="{9E1878DB-9F0C-4368-A29D-1A78A3121B3D}"/>
    <cellStyle name="Normal 5 2 2 2 2 2 6" xfId="15419" xr:uid="{9610F673-CAC0-4D43-9580-8F7E4C5D943A}"/>
    <cellStyle name="Normal 5 2 2 2 2 2 6 2" xfId="45736" xr:uid="{2DF7C99C-31B6-49AD-977E-DFDAAC5AA7B9}"/>
    <cellStyle name="Normal 5 2 2 2 2 2 6 3" xfId="30511" xr:uid="{982098E2-AA1E-428E-B6D9-FC486BD34400}"/>
    <cellStyle name="Normal 5 2 2 2 2 2 7" xfId="40724" xr:uid="{410EB755-3523-478F-902E-5E58516486CC}"/>
    <cellStyle name="Normal 5 2 2 2 2 2 8" xfId="25498" xr:uid="{52FC5CE8-8ABE-4F4C-9483-C859FF3BB736}"/>
    <cellStyle name="Normal 5 2 2 2 2 2 9" xfId="10369" xr:uid="{7DDC9F4A-3052-4225-94AC-1AA2390ECC1C}"/>
    <cellStyle name="Normal 5 2 2 2 2 3" xfId="4803" xr:uid="{1BBF35DD-7236-4DCC-8FF1-3C19C70373B3}"/>
    <cellStyle name="Normal 5 2 2 2 2 3 2" xfId="5962" xr:uid="{69E5425A-6B46-4BA5-B060-D2E6D441ED55}"/>
    <cellStyle name="Normal 5 2 2 2 2 3 2 2" xfId="7308" xr:uid="{6C24FEA2-1865-4F8C-AB45-EDC5546D1E54}"/>
    <cellStyle name="Normal 5 2 2 2 2 3 2 2 2" xfId="52842" xr:uid="{95DAB68F-97F1-464B-961D-9856D82C8267}"/>
    <cellStyle name="Normal 5 2 2 2 2 3 2 2 3" xfId="37617" xr:uid="{6412EFFB-A96F-4ACC-8A3F-F8F25175C57F}"/>
    <cellStyle name="Normal 5 2 2 2 2 3 2 2 4" xfId="22528" xr:uid="{3008B7FA-3793-4B48-AD7F-358D3C6CA84C}"/>
    <cellStyle name="Normal 5 2 2 2 2 3 2 3" xfId="8460" xr:uid="{DE2C3FAC-98FF-4B63-8FD4-9C3DCB1E63C3}"/>
    <cellStyle name="Normal 5 2 2 2 2 3 2 3 2" xfId="47825" xr:uid="{2279F0AF-029F-4CBA-BEA0-55BDB44E3075}"/>
    <cellStyle name="Normal 5 2 2 2 2 3 2 3 3" xfId="32600" xr:uid="{99343BF8-A7F6-4093-B7E9-43E66807760F}"/>
    <cellStyle name="Normal 5 2 2 2 2 3 2 3 4" xfId="17509" xr:uid="{8FED3CD0-D53C-422F-8909-9A37957060C9}"/>
    <cellStyle name="Normal 5 2 2 2 2 3 2 4" xfId="42812" xr:uid="{D464B8E9-72D1-4003-81E1-A90462DCD697}"/>
    <cellStyle name="Normal 5 2 2 2 2 3 2 5" xfId="27587" xr:uid="{0A010BC1-C4AF-47C6-B111-7211F80C46E8}"/>
    <cellStyle name="Normal 5 2 2 2 2 3 2 6" xfId="12476" xr:uid="{B09131AD-0C7E-47F6-BF18-CF9B45480FEC}"/>
    <cellStyle name="Normal 5 2 2 2 2 3 3" xfId="6743" xr:uid="{49710920-FA39-4EB0-B6C1-5E5291CE612C}"/>
    <cellStyle name="Normal 5 2 2 2 2 3 3 2" xfId="24199" xr:uid="{26A63C96-DBE3-4FB7-9EAF-995CC11060F6}"/>
    <cellStyle name="Normal 5 2 2 2 2 3 3 2 2" xfId="54513" xr:uid="{040D5F74-EDF1-4D6C-A713-668927B9544C}"/>
    <cellStyle name="Normal 5 2 2 2 2 3 3 2 3" xfId="39288" xr:uid="{0A3FC6B1-C106-40EE-A607-A1C17FADD6EC}"/>
    <cellStyle name="Normal 5 2 2 2 2 3 3 3" xfId="19180" xr:uid="{6B6F5DE3-6204-4BBE-B9A8-76EFA626FE68}"/>
    <cellStyle name="Normal 5 2 2 2 2 3 3 3 2" xfId="49496" xr:uid="{5832C16A-A00A-4DD7-9DC1-9E1BAE8BA809}"/>
    <cellStyle name="Normal 5 2 2 2 2 3 3 3 3" xfId="34271" xr:uid="{F81520EC-FDA2-4AA1-A137-C0D1DAB909EC}"/>
    <cellStyle name="Normal 5 2 2 2 2 3 3 4" xfId="44483" xr:uid="{80610F84-C1B5-41ED-B842-949264F851A2}"/>
    <cellStyle name="Normal 5 2 2 2 2 3 3 5" xfId="29258" xr:uid="{B30BE9F7-2E51-406D-B796-9C1AAB44C93D}"/>
    <cellStyle name="Normal 5 2 2 2 2 3 3 6" xfId="14156" xr:uid="{12BA4C41-E1D5-44ED-ACAD-807C394B1A0B}"/>
    <cellStyle name="Normal 5 2 2 2 2 3 4" xfId="7905" xr:uid="{7E0A8B1A-8D84-481A-A464-8F512F08CDA5}"/>
    <cellStyle name="Normal 5 2 2 2 2 3 4 2" xfId="51171" xr:uid="{035ADE1D-85E4-4948-85CF-F06A1042FC37}"/>
    <cellStyle name="Normal 5 2 2 2 2 3 4 3" xfId="35946" xr:uid="{5BE31EB3-A23C-4ECD-87B7-6569186FF190}"/>
    <cellStyle name="Normal 5 2 2 2 2 3 4 4" xfId="20857" xr:uid="{03902486-8CC5-4271-925E-04188335C385}"/>
    <cellStyle name="Normal 5 2 2 2 2 3 5" xfId="15837" xr:uid="{61D2F215-35F3-41E1-9DF5-6B0F2AEBAC20}"/>
    <cellStyle name="Normal 5 2 2 2 2 3 5 2" xfId="46154" xr:uid="{BFF4917F-A3E9-4906-A738-09690A823AAB}"/>
    <cellStyle name="Normal 5 2 2 2 2 3 5 3" xfId="30929" xr:uid="{1E076CE8-4F09-46F5-A79B-C910D747D4AE}"/>
    <cellStyle name="Normal 5 2 2 2 2 3 6" xfId="41142" xr:uid="{0130F996-966A-4E93-AAE5-036716882A55}"/>
    <cellStyle name="Normal 5 2 2 2 2 3 7" xfId="25916" xr:uid="{34F0C435-4EFE-425F-B8AF-6EE692AD0E01}"/>
    <cellStyle name="Normal 5 2 2 2 2 3 8" xfId="10789" xr:uid="{44901591-777B-4E80-A201-1CC4D9BFB7C6}"/>
    <cellStyle name="Normal 5 2 2 2 2 4" xfId="5960" xr:uid="{8392C227-7F71-4AAD-8C9F-9C9F07A4D9F4}"/>
    <cellStyle name="Normal 5 2 2 2 2 4 2" xfId="7306" xr:uid="{EEFB1390-4FAD-4B30-89FE-CD2B8FB5792C}"/>
    <cellStyle name="Normal 5 2 2 2 2 4 2 2" xfId="52006" xr:uid="{1C8FA5FF-9430-41F8-90B2-F9903E5A866B}"/>
    <cellStyle name="Normal 5 2 2 2 2 4 2 3" xfId="36781" xr:uid="{CF8EF786-A0EF-430A-8117-7ED63C300407}"/>
    <cellStyle name="Normal 5 2 2 2 2 4 2 4" xfId="21692" xr:uid="{E3F666EA-C1DA-4426-B94D-45EB124EE3A3}"/>
    <cellStyle name="Normal 5 2 2 2 2 4 3" xfId="8458" xr:uid="{EF02A5F5-6A18-4493-999D-D618C2E73D31}"/>
    <cellStyle name="Normal 5 2 2 2 2 4 3 2" xfId="46989" xr:uid="{75A7133B-2A99-40EA-9F3B-4A83122BCC32}"/>
    <cellStyle name="Normal 5 2 2 2 2 4 3 3" xfId="31764" xr:uid="{2281CB84-B706-4A2D-8F0D-195DA6C6065A}"/>
    <cellStyle name="Normal 5 2 2 2 2 4 3 4" xfId="16673" xr:uid="{6D7E575A-CB6D-42C3-9BDD-8A1AEAE61C5C}"/>
    <cellStyle name="Normal 5 2 2 2 2 4 4" xfId="41976" xr:uid="{47F71C24-237D-4797-A26B-FFDDBAE93C75}"/>
    <cellStyle name="Normal 5 2 2 2 2 4 5" xfId="26751" xr:uid="{934E580E-6278-45B3-AF17-26EDEC73690B}"/>
    <cellStyle name="Normal 5 2 2 2 2 4 6" xfId="11639" xr:uid="{F3D90443-33FD-4C44-B6E9-B2B6165C8476}"/>
    <cellStyle name="Normal 5 2 2 2 2 5" xfId="6741" xr:uid="{9A2C39C4-1608-4223-9FC9-A0FF70C23054}"/>
    <cellStyle name="Normal 5 2 2 2 2 5 2" xfId="23363" xr:uid="{89AACF98-0B9F-4409-B8BF-C07F533746C5}"/>
    <cellStyle name="Normal 5 2 2 2 2 5 2 2" xfId="53677" xr:uid="{B9583457-E895-4F49-BFEE-3B4B70C33449}"/>
    <cellStyle name="Normal 5 2 2 2 2 5 2 3" xfId="38452" xr:uid="{C7091572-970B-478D-96F0-949843D66ABF}"/>
    <cellStyle name="Normal 5 2 2 2 2 5 3" xfId="18344" xr:uid="{0BCFD89D-3068-4625-AA17-92F974813E94}"/>
    <cellStyle name="Normal 5 2 2 2 2 5 3 2" xfId="48660" xr:uid="{E0D27E70-BC5B-44C0-A6C9-33EDF6D051FC}"/>
    <cellStyle name="Normal 5 2 2 2 2 5 3 3" xfId="33435" xr:uid="{B115F631-B181-4F52-B96D-76E31A4795A3}"/>
    <cellStyle name="Normal 5 2 2 2 2 5 4" xfId="43647" xr:uid="{C0934E1B-34A1-448E-BC56-76E44F30CA25}"/>
    <cellStyle name="Normal 5 2 2 2 2 5 5" xfId="28422" xr:uid="{1D244683-B027-4068-896E-0FDA1A64F250}"/>
    <cellStyle name="Normal 5 2 2 2 2 5 6" xfId="13320" xr:uid="{36391098-8182-4F94-B57F-D87B6B4A5512}"/>
    <cellStyle name="Normal 5 2 2 2 2 6" xfId="7903" xr:uid="{A5FFF1ED-3B3E-4453-A207-969DFEEFE722}"/>
    <cellStyle name="Normal 5 2 2 2 2 6 2" xfId="50335" xr:uid="{50A2955F-F911-4FBB-AFCE-9782D5EFEE12}"/>
    <cellStyle name="Normal 5 2 2 2 2 6 3" xfId="35110" xr:uid="{74075605-3230-4B45-9715-22E461E54F87}"/>
    <cellStyle name="Normal 5 2 2 2 2 6 4" xfId="20021" xr:uid="{DE690EE4-74C7-4543-8FBE-82744E4A9AAE}"/>
    <cellStyle name="Normal 5 2 2 2 2 7" xfId="15001" xr:uid="{78648CD9-1AE3-497C-9987-A65AD14B476A}"/>
    <cellStyle name="Normal 5 2 2 2 2 7 2" xfId="45318" xr:uid="{8946D6D7-CF36-4429-B0AD-B88A82B5923F}"/>
    <cellStyle name="Normal 5 2 2 2 2 7 3" xfId="30093" xr:uid="{D2351CCD-E3D3-4CC4-9B03-05CA30BD241A}"/>
    <cellStyle name="Normal 5 2 2 2 2 8" xfId="40306" xr:uid="{5E2BCF03-EEDE-43FF-A994-7F3F827C4A8D}"/>
    <cellStyle name="Normal 5 2 2 2 2 9" xfId="25080" xr:uid="{C1827B30-A5D2-4E34-84EF-B9868E782148}"/>
    <cellStyle name="Normal 5 2 2 2 3" xfId="4804" xr:uid="{9FAC7E23-7667-44B1-9B57-EEE032AE1184}"/>
    <cellStyle name="Normal 5 2 2 2 3 2" xfId="4805" xr:uid="{0280B038-7603-493D-8386-65516DAB86FC}"/>
    <cellStyle name="Normal 5 2 2 2 3 2 2" xfId="5964" xr:uid="{8EFE5433-766F-4BF1-91DA-49A1CBE6BC8B}"/>
    <cellStyle name="Normal 5 2 2 2 3 2 2 2" xfId="7310" xr:uid="{0546B61D-C4AF-4539-AC0F-1B5C03163846}"/>
    <cellStyle name="Normal 5 2 2 2 3 2 2 2 2" xfId="53052" xr:uid="{F0C1C061-8CE5-45DD-8DD4-02C56C98B20F}"/>
    <cellStyle name="Normal 5 2 2 2 3 2 2 2 3" xfId="37827" xr:uid="{F44403D3-965F-4853-946B-635ED9CCAECC}"/>
    <cellStyle name="Normal 5 2 2 2 3 2 2 2 4" xfId="22738" xr:uid="{9A2DBB1F-2A51-49C1-A07C-190CE8B552C6}"/>
    <cellStyle name="Normal 5 2 2 2 3 2 2 3" xfId="8462" xr:uid="{1F8D3168-6B50-43D7-9FAB-B3421AF55C71}"/>
    <cellStyle name="Normal 5 2 2 2 3 2 2 3 2" xfId="48035" xr:uid="{1E4A8BEA-DAD9-41ED-9182-827D4EA5E20C}"/>
    <cellStyle name="Normal 5 2 2 2 3 2 2 3 3" xfId="32810" xr:uid="{5A6B6962-8F1E-4BED-97D5-3B164489904F}"/>
    <cellStyle name="Normal 5 2 2 2 3 2 2 3 4" xfId="17719" xr:uid="{D3976A80-56D9-4AFF-B11E-6893BB8E2A0E}"/>
    <cellStyle name="Normal 5 2 2 2 3 2 2 4" xfId="43022" xr:uid="{C90D3910-2049-4DAA-AF4C-8C62FF56E9CB}"/>
    <cellStyle name="Normal 5 2 2 2 3 2 2 5" xfId="27797" xr:uid="{F12942E2-4337-496A-BD54-14A1E94F8EE4}"/>
    <cellStyle name="Normal 5 2 2 2 3 2 2 6" xfId="12686" xr:uid="{72831FFE-9FE2-48C6-8A2F-E82160FD28B4}"/>
    <cellStyle name="Normal 5 2 2 2 3 2 3" xfId="6745" xr:uid="{549D9A19-3B5D-4300-B1C7-07BEAA9FC136}"/>
    <cellStyle name="Normal 5 2 2 2 3 2 3 2" xfId="24409" xr:uid="{D08A3582-C945-41F5-AA10-8E5A9746F16C}"/>
    <cellStyle name="Normal 5 2 2 2 3 2 3 2 2" xfId="54723" xr:uid="{DA863995-5630-472D-BAFA-058504122A00}"/>
    <cellStyle name="Normal 5 2 2 2 3 2 3 2 3" xfId="39498" xr:uid="{3854FE66-2242-4FEB-ADFA-05CC2B7BD64B}"/>
    <cellStyle name="Normal 5 2 2 2 3 2 3 3" xfId="19390" xr:uid="{B2169313-818B-449D-AC46-B8996C3B9656}"/>
    <cellStyle name="Normal 5 2 2 2 3 2 3 3 2" xfId="49706" xr:uid="{AAC34A87-A9DB-49C1-B1ED-68A972865704}"/>
    <cellStyle name="Normal 5 2 2 2 3 2 3 3 3" xfId="34481" xr:uid="{5BC84525-05B9-45BA-82C2-AAAFBF5F0E09}"/>
    <cellStyle name="Normal 5 2 2 2 3 2 3 4" xfId="44693" xr:uid="{07000CAA-4103-4B66-92C0-DE041DE37440}"/>
    <cellStyle name="Normal 5 2 2 2 3 2 3 5" xfId="29468" xr:uid="{8E5040E6-23E8-47B0-838B-D3FE109B2D0E}"/>
    <cellStyle name="Normal 5 2 2 2 3 2 3 6" xfId="14366" xr:uid="{CAC55699-5360-4846-8802-8020CF1B190A}"/>
    <cellStyle name="Normal 5 2 2 2 3 2 4" xfId="7907" xr:uid="{D90B2D07-6DC0-42B9-B7DF-0354FFCFF32B}"/>
    <cellStyle name="Normal 5 2 2 2 3 2 4 2" xfId="51381" xr:uid="{4EDC470A-B41B-4F70-A9F7-23184491FAD9}"/>
    <cellStyle name="Normal 5 2 2 2 3 2 4 3" xfId="36156" xr:uid="{5FF87DB3-D819-4988-94BE-4D15CA0BD2DB}"/>
    <cellStyle name="Normal 5 2 2 2 3 2 4 4" xfId="21067" xr:uid="{609A4ADB-A6A0-4873-9187-5FCB419BDF54}"/>
    <cellStyle name="Normal 5 2 2 2 3 2 5" xfId="16047" xr:uid="{D99BB2B8-FD53-4CD6-A4E9-F72E1B3C77E1}"/>
    <cellStyle name="Normal 5 2 2 2 3 2 5 2" xfId="46364" xr:uid="{432E11DE-5929-4FB1-8C25-258D6D181185}"/>
    <cellStyle name="Normal 5 2 2 2 3 2 5 3" xfId="31139" xr:uid="{BD73BBD6-2835-46F2-89B1-6290921E5296}"/>
    <cellStyle name="Normal 5 2 2 2 3 2 6" xfId="41352" xr:uid="{14233067-6666-450C-BD80-6B5875C31B01}"/>
    <cellStyle name="Normal 5 2 2 2 3 2 7" xfId="26126" xr:uid="{ED1ED6D1-863F-4BCC-89B7-A1C86DD143B2}"/>
    <cellStyle name="Normal 5 2 2 2 3 2 8" xfId="10999" xr:uid="{6289DC40-7784-4FF7-9E92-7EF4B0B8756D}"/>
    <cellStyle name="Normal 5 2 2 2 3 3" xfId="5963" xr:uid="{CD46B855-E481-41DC-B196-9A3F702787BF}"/>
    <cellStyle name="Normal 5 2 2 2 3 3 2" xfId="7309" xr:uid="{88477B14-CFCA-4747-912C-5935850FB4FD}"/>
    <cellStyle name="Normal 5 2 2 2 3 3 2 2" xfId="52216" xr:uid="{033523F6-7F47-40D1-BEA5-FA3B116AE702}"/>
    <cellStyle name="Normal 5 2 2 2 3 3 2 3" xfId="36991" xr:uid="{8605F11D-7C9C-40BF-AA9D-6EEED2ECDD0F}"/>
    <cellStyle name="Normal 5 2 2 2 3 3 2 4" xfId="21902" xr:uid="{8DDA1CEE-2435-4982-AD70-00F3B5DDD1F2}"/>
    <cellStyle name="Normal 5 2 2 2 3 3 3" xfId="8461" xr:uid="{AA05B84B-A693-4CDE-AAD9-EC43D40FFADF}"/>
    <cellStyle name="Normal 5 2 2 2 3 3 3 2" xfId="47199" xr:uid="{20110405-8064-4F4B-8A34-AC1ABA98E412}"/>
    <cellStyle name="Normal 5 2 2 2 3 3 3 3" xfId="31974" xr:uid="{E3846762-8F11-4513-A242-382DD41BDD71}"/>
    <cellStyle name="Normal 5 2 2 2 3 3 3 4" xfId="16883" xr:uid="{76397D13-1E92-4FD3-A8D1-C307B3876DF4}"/>
    <cellStyle name="Normal 5 2 2 2 3 3 4" xfId="42186" xr:uid="{6786FD21-CEC7-48D2-BFCB-3304D2B5115D}"/>
    <cellStyle name="Normal 5 2 2 2 3 3 5" xfId="26961" xr:uid="{9968E7F6-C578-4181-850D-1751D120195C}"/>
    <cellStyle name="Normal 5 2 2 2 3 3 6" xfId="11849" xr:uid="{6FC2BBCA-7A64-4A28-862E-66F0A36ADD3C}"/>
    <cellStyle name="Normal 5 2 2 2 3 4" xfId="6744" xr:uid="{09F738B3-97AD-43D4-9ED9-EE56AFCFEB86}"/>
    <cellStyle name="Normal 5 2 2 2 3 4 2" xfId="23573" xr:uid="{9FD1C630-244B-4543-82E9-3AD669D3D1FA}"/>
    <cellStyle name="Normal 5 2 2 2 3 4 2 2" xfId="53887" xr:uid="{524150EC-C82F-400F-A1B2-A2AE0B3DA4D6}"/>
    <cellStyle name="Normal 5 2 2 2 3 4 2 3" xfId="38662" xr:uid="{DC1D14B4-7ADB-41E2-98ED-FEB086C1A37A}"/>
    <cellStyle name="Normal 5 2 2 2 3 4 3" xfId="18554" xr:uid="{73B55836-81F2-4EB4-9E4A-5E1D6A7B62A5}"/>
    <cellStyle name="Normal 5 2 2 2 3 4 3 2" xfId="48870" xr:uid="{652AFDB9-9187-422D-AFD3-EF4E5C601034}"/>
    <cellStyle name="Normal 5 2 2 2 3 4 3 3" xfId="33645" xr:uid="{C26B513D-E5F3-4ADF-8F22-87F4ECC0D680}"/>
    <cellStyle name="Normal 5 2 2 2 3 4 4" xfId="43857" xr:uid="{7AD3D8BE-E1EC-4FAB-935B-7D82B443F744}"/>
    <cellStyle name="Normal 5 2 2 2 3 4 5" xfId="28632" xr:uid="{887603F5-21D4-4D6F-BF00-DE24F3FEC130}"/>
    <cellStyle name="Normal 5 2 2 2 3 4 6" xfId="13530" xr:uid="{92212DE2-BDA1-48F0-96CA-F7017F8DEA4F}"/>
    <cellStyle name="Normal 5 2 2 2 3 5" xfId="7906" xr:uid="{E9556FE9-9FB7-4C94-A35C-33A5A31993A6}"/>
    <cellStyle name="Normal 5 2 2 2 3 5 2" xfId="50545" xr:uid="{7762488D-AACA-4CFF-926B-468BD31BBBA5}"/>
    <cellStyle name="Normal 5 2 2 2 3 5 3" xfId="35320" xr:uid="{3AB96CF9-ED94-4688-8242-34E380FD796A}"/>
    <cellStyle name="Normal 5 2 2 2 3 5 4" xfId="20231" xr:uid="{3CDC5678-2A04-46EB-B172-568341650421}"/>
    <cellStyle name="Normal 5 2 2 2 3 6" xfId="15211" xr:uid="{27AF5BDF-4EBB-4683-B851-79496D5D3725}"/>
    <cellStyle name="Normal 5 2 2 2 3 6 2" xfId="45528" xr:uid="{40A1B9CD-36E8-4941-82B3-F3B50B0B55E1}"/>
    <cellStyle name="Normal 5 2 2 2 3 6 3" xfId="30303" xr:uid="{D0C1CDC3-DF95-441B-A5D7-A49ED1279796}"/>
    <cellStyle name="Normal 5 2 2 2 3 7" xfId="40516" xr:uid="{E30CEFE3-FF63-41F4-9697-DD3333483530}"/>
    <cellStyle name="Normal 5 2 2 2 3 8" xfId="25290" xr:uid="{1062358A-917C-4952-8BDA-E5220966B25B}"/>
    <cellStyle name="Normal 5 2 2 2 3 9" xfId="10161" xr:uid="{854C906C-3DA5-4179-AC8C-09DA8E3B9746}"/>
    <cellStyle name="Normal 5 2 2 2 4" xfId="4806" xr:uid="{A1E87476-3F2E-476A-B22C-2C57E3D223E6}"/>
    <cellStyle name="Normal 5 2 2 2 4 2" xfId="5965" xr:uid="{74B1DA30-8EBA-432B-8A78-A96FBF9CFCA4}"/>
    <cellStyle name="Normal 5 2 2 2 4 2 2" xfId="7311" xr:uid="{DECF063B-0B6C-4C3C-A80C-4C60295FF02E}"/>
    <cellStyle name="Normal 5 2 2 2 4 2 2 2" xfId="52634" xr:uid="{EEC56DAD-3607-466E-A87C-204B552D3B48}"/>
    <cellStyle name="Normal 5 2 2 2 4 2 2 3" xfId="37409" xr:uid="{C756E3CD-25F8-45EC-AEDC-0BFF5D522431}"/>
    <cellStyle name="Normal 5 2 2 2 4 2 2 4" xfId="22320" xr:uid="{30E94548-EEDD-4CD0-897C-989582559F41}"/>
    <cellStyle name="Normal 5 2 2 2 4 2 3" xfId="8463" xr:uid="{F3C21E6A-7534-43C0-A786-68FEAF34B88C}"/>
    <cellStyle name="Normal 5 2 2 2 4 2 3 2" xfId="47617" xr:uid="{7B7B2B27-1A49-4846-8995-E53E8E0FD866}"/>
    <cellStyle name="Normal 5 2 2 2 4 2 3 3" xfId="32392" xr:uid="{DEC54347-6F00-40E9-8370-53893BE81CD9}"/>
    <cellStyle name="Normal 5 2 2 2 4 2 3 4" xfId="17301" xr:uid="{6C05D5E6-C888-42F2-871F-B76E5BDE57E8}"/>
    <cellStyle name="Normal 5 2 2 2 4 2 4" xfId="42604" xr:uid="{3F1815C1-99FD-4EF4-94BD-DD36FA2E17AF}"/>
    <cellStyle name="Normal 5 2 2 2 4 2 5" xfId="27379" xr:uid="{C2F9E172-52B5-4E26-8685-21899EA33E86}"/>
    <cellStyle name="Normal 5 2 2 2 4 2 6" xfId="12268" xr:uid="{E4D57D40-D2F2-4F28-8DCC-7AC7F1E5A704}"/>
    <cellStyle name="Normal 5 2 2 2 4 3" xfId="6746" xr:uid="{F1875E5A-FAA1-4C91-B908-0DC98D964A6A}"/>
    <cellStyle name="Normal 5 2 2 2 4 3 2" xfId="23991" xr:uid="{3A2182C0-5D29-4C89-A3B0-FA0348D80243}"/>
    <cellStyle name="Normal 5 2 2 2 4 3 2 2" xfId="54305" xr:uid="{599E4B1E-A671-4F80-9A94-7CC7AA4CD1C4}"/>
    <cellStyle name="Normal 5 2 2 2 4 3 2 3" xfId="39080" xr:uid="{58B04B60-7DDE-4C85-AF1F-1914AEC6231C}"/>
    <cellStyle name="Normal 5 2 2 2 4 3 3" xfId="18972" xr:uid="{4CF4CC87-AD3B-447B-A82F-EAF5BD2BDC72}"/>
    <cellStyle name="Normal 5 2 2 2 4 3 3 2" xfId="49288" xr:uid="{76C90694-50F2-4F34-9BD5-1FA859A503FD}"/>
    <cellStyle name="Normal 5 2 2 2 4 3 3 3" xfId="34063" xr:uid="{77A16C12-F104-4C49-B364-31C6EFF7D610}"/>
    <cellStyle name="Normal 5 2 2 2 4 3 4" xfId="44275" xr:uid="{144EFE6E-00DD-4B23-9D0B-0065ED432700}"/>
    <cellStyle name="Normal 5 2 2 2 4 3 5" xfId="29050" xr:uid="{87C5FBB3-0FAD-41D0-9856-20112CB3529B}"/>
    <cellStyle name="Normal 5 2 2 2 4 3 6" xfId="13948" xr:uid="{6D56C223-83BA-480A-B283-DD7866F4D514}"/>
    <cellStyle name="Normal 5 2 2 2 4 4" xfId="7908" xr:uid="{CDB77EE3-2FA6-4927-85DB-0042349E95E7}"/>
    <cellStyle name="Normal 5 2 2 2 4 4 2" xfId="50963" xr:uid="{E327E091-18F2-4D7C-B001-087A5FE1DD53}"/>
    <cellStyle name="Normal 5 2 2 2 4 4 3" xfId="35738" xr:uid="{F4EFEDF6-6349-4083-9CD7-9A9B044117DF}"/>
    <cellStyle name="Normal 5 2 2 2 4 4 4" xfId="20649" xr:uid="{1A23C259-26E5-4B05-BD1F-5FCA69D9403E}"/>
    <cellStyle name="Normal 5 2 2 2 4 5" xfId="15629" xr:uid="{0C85C20A-9302-4DAE-A7AE-ADEB4944C11A}"/>
    <cellStyle name="Normal 5 2 2 2 4 5 2" xfId="45946" xr:uid="{907670CC-F4A0-46DD-AA84-56F54D4C9839}"/>
    <cellStyle name="Normal 5 2 2 2 4 5 3" xfId="30721" xr:uid="{BDEA3A1E-C233-4600-B2E0-3AC7942B855B}"/>
    <cellStyle name="Normal 5 2 2 2 4 6" xfId="40934" xr:uid="{1B481CB6-F083-4376-9086-7FE057E4694D}"/>
    <cellStyle name="Normal 5 2 2 2 4 7" xfId="25708" xr:uid="{A3064D0F-838E-4CA0-BFF8-E1F0C040771C}"/>
    <cellStyle name="Normal 5 2 2 2 4 8" xfId="10581" xr:uid="{7BEFD99B-7FCF-4FA4-901C-A65D445C719A}"/>
    <cellStyle name="Normal 5 2 2 2 5" xfId="5959" xr:uid="{320B2BF4-5901-496B-8411-A36A1A09105F}"/>
    <cellStyle name="Normal 5 2 2 2 5 2" xfId="7305" xr:uid="{41FEEBE4-829E-40B0-B0A6-CD0D12BF2A56}"/>
    <cellStyle name="Normal 5 2 2 2 5 2 2" xfId="51798" xr:uid="{A312BDBF-151B-43EB-BCBE-FFF29917B7AC}"/>
    <cellStyle name="Normal 5 2 2 2 5 2 3" xfId="36573" xr:uid="{5E79B335-D4DF-49A9-9FC4-9806009679B5}"/>
    <cellStyle name="Normal 5 2 2 2 5 2 4" xfId="21484" xr:uid="{9ACBED43-DC77-4382-AC84-BE49598051C7}"/>
    <cellStyle name="Normal 5 2 2 2 5 3" xfId="8457" xr:uid="{7FBD4B78-4C5B-40A2-A201-F7FAD1AB677F}"/>
    <cellStyle name="Normal 5 2 2 2 5 3 2" xfId="46781" xr:uid="{6CCE3076-6C63-4382-864F-BC1DBDC51A03}"/>
    <cellStyle name="Normal 5 2 2 2 5 3 3" xfId="31556" xr:uid="{FA0A8FBF-1C00-4899-AF3B-11EB2C529C28}"/>
    <cellStyle name="Normal 5 2 2 2 5 3 4" xfId="16465" xr:uid="{206F82C2-9AE6-4B3F-9E39-B0C7CD8F5772}"/>
    <cellStyle name="Normal 5 2 2 2 5 4" xfId="41768" xr:uid="{4C0539FF-EDF9-40C4-980F-1D1142634C29}"/>
    <cellStyle name="Normal 5 2 2 2 5 5" xfId="26543" xr:uid="{F34E6FB1-20BA-4799-A030-E0B273CF6FD7}"/>
    <cellStyle name="Normal 5 2 2 2 5 6" xfId="11431" xr:uid="{6E387BC0-B3BD-48AE-9AE4-D012C94781D1}"/>
    <cellStyle name="Normal 5 2 2 2 6" xfId="6740" xr:uid="{4BC49410-D4CC-4FCD-8DEB-6D02E009D05B}"/>
    <cellStyle name="Normal 5 2 2 2 6 2" xfId="23155" xr:uid="{050CFDD5-E9D9-420C-BBB0-E0605C3F8316}"/>
    <cellStyle name="Normal 5 2 2 2 6 2 2" xfId="53469" xr:uid="{CD744C9C-95C4-4F7B-84B7-DA46F123766D}"/>
    <cellStyle name="Normal 5 2 2 2 6 2 3" xfId="38244" xr:uid="{E54F1161-1690-413B-8478-4B5AD3BFAAAE}"/>
    <cellStyle name="Normal 5 2 2 2 6 3" xfId="18136" xr:uid="{4AE0DD55-21E4-41F2-9DCA-28414A67F82B}"/>
    <cellStyle name="Normal 5 2 2 2 6 3 2" xfId="48452" xr:uid="{A3463F08-8EB7-451F-BAB1-623B5E92D02B}"/>
    <cellStyle name="Normal 5 2 2 2 6 3 3" xfId="33227" xr:uid="{28A74B95-A7FD-4224-A60D-2B8437DDA559}"/>
    <cellStyle name="Normal 5 2 2 2 6 4" xfId="43439" xr:uid="{399F8530-D175-4688-BDD4-25699ECF3616}"/>
    <cellStyle name="Normal 5 2 2 2 6 5" xfId="28214" xr:uid="{7DD106E2-3506-495C-B543-3D48DEC338C4}"/>
    <cellStyle name="Normal 5 2 2 2 6 6" xfId="13112" xr:uid="{3805FEE5-F8CC-43EE-BD22-26CA0AA71310}"/>
    <cellStyle name="Normal 5 2 2 2 7" xfId="7902" xr:uid="{8AA65D1E-906C-4B7D-926F-0692EF0C85DC}"/>
    <cellStyle name="Normal 5 2 2 2 7 2" xfId="50127" xr:uid="{1306E8B7-B8E7-418D-998C-15E29B9DD552}"/>
    <cellStyle name="Normal 5 2 2 2 7 3" xfId="34902" xr:uid="{32747531-9F5E-4BD1-8072-7F60185CEDB3}"/>
    <cellStyle name="Normal 5 2 2 2 7 4" xfId="19813" xr:uid="{17FE317B-BAF6-4008-8278-EF1E954A461B}"/>
    <cellStyle name="Normal 5 2 2 2 8" xfId="14793" xr:uid="{6738F12F-A17D-4DBB-9A6F-ABD075D9BC56}"/>
    <cellStyle name="Normal 5 2 2 2 8 2" xfId="45110" xr:uid="{8F4A937B-B813-49CA-B5B3-223D55C22976}"/>
    <cellStyle name="Normal 5 2 2 2 8 3" xfId="29885" xr:uid="{93254AAC-CE94-40DE-B84E-B6F7E9A7D937}"/>
    <cellStyle name="Normal 5 2 2 2 9" xfId="39803" xr:uid="{B6AC7A76-C91D-449B-B250-73AA8D8FE369}"/>
    <cellStyle name="Normal 5 2 2 3" xfId="4807" xr:uid="{E4D119D3-5961-4C06-B979-2CD8380BF067}"/>
    <cellStyle name="Normal 5 2 2 3 10" xfId="9845" xr:uid="{AB9E1B16-7BE8-403D-B6C1-46BB3CF3E017}"/>
    <cellStyle name="Normal 5 2 2 3 2" xfId="4808" xr:uid="{27100982-C9B9-4B08-A9D5-0BD364DCFA6E}"/>
    <cellStyle name="Normal 5 2 2 3 2 2" xfId="5967" xr:uid="{A8A209CA-01F8-43CE-8256-153F64606A0A}"/>
    <cellStyle name="Normal 5 2 2 3 2 2 2" xfId="7313" xr:uid="{64A47A7A-3545-4807-8FD6-F484F7FE77AE}"/>
    <cellStyle name="Normal 5 2 2 3 2 2 2 2" xfId="22842" xr:uid="{D37E1740-1528-48F7-A5DC-B1AE122B156F}"/>
    <cellStyle name="Normal 5 2 2 3 2 2 2 2 2" xfId="53156" xr:uid="{E81D8A9C-4144-4C82-BFF4-E07E5E92A7FD}"/>
    <cellStyle name="Normal 5 2 2 3 2 2 2 2 3" xfId="37931" xr:uid="{62123F90-CB73-4B5B-BEE3-DE9B87E7FC09}"/>
    <cellStyle name="Normal 5 2 2 3 2 2 2 3" xfId="17823" xr:uid="{3FA0B285-0150-4A74-B45C-037D7BE8BAA0}"/>
    <cellStyle name="Normal 5 2 2 3 2 2 2 3 2" xfId="48139" xr:uid="{AF8D5B1C-75F3-4874-93A2-90FC9EBCEA73}"/>
    <cellStyle name="Normal 5 2 2 3 2 2 2 3 3" xfId="32914" xr:uid="{B9995E86-05C6-463F-AA09-F7C15BE3C265}"/>
    <cellStyle name="Normal 5 2 2 3 2 2 2 4" xfId="43126" xr:uid="{9FF31793-02C5-45CC-A3E3-E7D4E0B8D910}"/>
    <cellStyle name="Normal 5 2 2 3 2 2 2 5" xfId="27901" xr:uid="{9EF8C041-7B19-45C5-B11B-221B34A5E15B}"/>
    <cellStyle name="Normal 5 2 2 3 2 2 2 6" xfId="12790" xr:uid="{C8D0D39D-8D66-4FC8-8A56-EA85FF8BCD77}"/>
    <cellStyle name="Normal 5 2 2 3 2 2 3" xfId="8465" xr:uid="{5CAAF104-B182-4112-9B3E-3E15E179B73E}"/>
    <cellStyle name="Normal 5 2 2 3 2 2 3 2" xfId="24513" xr:uid="{8C9F65CA-220D-4DC6-96A1-F6224CA2A3C1}"/>
    <cellStyle name="Normal 5 2 2 3 2 2 3 2 2" xfId="54827" xr:uid="{BA997AAC-58A3-40B7-9155-6D04257C8BE1}"/>
    <cellStyle name="Normal 5 2 2 3 2 2 3 2 3" xfId="39602" xr:uid="{8AC48D7B-139F-4F87-8FB5-E2D8BEE2A3AF}"/>
    <cellStyle name="Normal 5 2 2 3 2 2 3 3" xfId="19494" xr:uid="{E60BC2A8-9E3A-4F40-A1DC-743DCE828B78}"/>
    <cellStyle name="Normal 5 2 2 3 2 2 3 3 2" xfId="49810" xr:uid="{9F1B5FCA-30E0-4903-85AD-6C1426F63C6B}"/>
    <cellStyle name="Normal 5 2 2 3 2 2 3 3 3" xfId="34585" xr:uid="{191F98BD-5022-4852-8A5C-C419D1E855C0}"/>
    <cellStyle name="Normal 5 2 2 3 2 2 3 4" xfId="44797" xr:uid="{BD9AC899-F796-4DFD-BA63-0B1AA1FFBDD0}"/>
    <cellStyle name="Normal 5 2 2 3 2 2 3 5" xfId="29572" xr:uid="{D74D9600-F65D-46E9-9EDC-45EFFB23A653}"/>
    <cellStyle name="Normal 5 2 2 3 2 2 3 6" xfId="14470" xr:uid="{335E870D-BB0B-42EC-BC36-93FA5EA936FC}"/>
    <cellStyle name="Normal 5 2 2 3 2 2 4" xfId="21171" xr:uid="{0F862841-C274-413E-B6D3-B9C6316172DB}"/>
    <cellStyle name="Normal 5 2 2 3 2 2 4 2" xfId="51485" xr:uid="{B1C13A32-0515-4B86-B492-6EE3E73684C5}"/>
    <cellStyle name="Normal 5 2 2 3 2 2 4 3" xfId="36260" xr:uid="{31B8A76C-7239-4A9B-BFED-1A55F83C93F4}"/>
    <cellStyle name="Normal 5 2 2 3 2 2 5" xfId="16151" xr:uid="{F31CD490-79CA-4F5C-8460-F7BA3EF6DE39}"/>
    <cellStyle name="Normal 5 2 2 3 2 2 5 2" xfId="46468" xr:uid="{4546BC9C-40E1-499E-B918-953BDCFDD12B}"/>
    <cellStyle name="Normal 5 2 2 3 2 2 5 3" xfId="31243" xr:uid="{8E773C98-E1BC-48F2-861D-43F8BED9E716}"/>
    <cellStyle name="Normal 5 2 2 3 2 2 6" xfId="41456" xr:uid="{CF99370D-2DB5-40F0-8AF5-BFD26245054F}"/>
    <cellStyle name="Normal 5 2 2 3 2 2 7" xfId="26230" xr:uid="{5AD00952-E155-4BC6-8A85-1B8FACFA7817}"/>
    <cellStyle name="Normal 5 2 2 3 2 2 8" xfId="11103" xr:uid="{E9CE49EC-D84B-4614-8F8B-135D949B0B96}"/>
    <cellStyle name="Normal 5 2 2 3 2 3" xfId="6748" xr:uid="{5893CB6E-E6EE-4BED-8B61-94B6C73EA7DC}"/>
    <cellStyle name="Normal 5 2 2 3 2 3 2" xfId="22006" xr:uid="{21247C34-135B-4290-91CF-F71F9651DB43}"/>
    <cellStyle name="Normal 5 2 2 3 2 3 2 2" xfId="52320" xr:uid="{6039FD36-EC07-4D4E-A318-41D434C593C0}"/>
    <cellStyle name="Normal 5 2 2 3 2 3 2 3" xfId="37095" xr:uid="{B411646D-EB08-4E99-AA47-7961928898C6}"/>
    <cellStyle name="Normal 5 2 2 3 2 3 3" xfId="16987" xr:uid="{B7976E0A-6737-4753-99F1-91A488C93D0F}"/>
    <cellStyle name="Normal 5 2 2 3 2 3 3 2" xfId="47303" xr:uid="{6889F4B4-2A89-4758-B0AB-D46FA5C4EE1D}"/>
    <cellStyle name="Normal 5 2 2 3 2 3 3 3" xfId="32078" xr:uid="{757B3AC8-368D-4347-B13D-AC02DBBA5BB7}"/>
    <cellStyle name="Normal 5 2 2 3 2 3 4" xfId="42290" xr:uid="{37D35F22-A649-4591-9952-6EC8AC9B1750}"/>
    <cellStyle name="Normal 5 2 2 3 2 3 5" xfId="27065" xr:uid="{8C4B89DF-D146-40EF-83FB-09A7BA07A13A}"/>
    <cellStyle name="Normal 5 2 2 3 2 3 6" xfId="11953" xr:uid="{2623384A-0946-4733-BC94-B0620E19E390}"/>
    <cellStyle name="Normal 5 2 2 3 2 4" xfId="7910" xr:uid="{2C7C3B5E-0025-4AA0-9C60-994958343353}"/>
    <cellStyle name="Normal 5 2 2 3 2 4 2" xfId="23677" xr:uid="{51EF3D91-58CF-44FE-9C47-0CEC62EBAFF1}"/>
    <cellStyle name="Normal 5 2 2 3 2 4 2 2" xfId="53991" xr:uid="{C9DFF3E0-EC5F-4890-9EB6-850082E28C07}"/>
    <cellStyle name="Normal 5 2 2 3 2 4 2 3" xfId="38766" xr:uid="{65D2479B-F781-4AE5-8A2D-70763141A703}"/>
    <cellStyle name="Normal 5 2 2 3 2 4 3" xfId="18658" xr:uid="{A938334F-805C-4402-808E-8BD56B0F319D}"/>
    <cellStyle name="Normal 5 2 2 3 2 4 3 2" xfId="48974" xr:uid="{360F2B6D-D10B-4EEE-9C2D-1F19A8F0AB53}"/>
    <cellStyle name="Normal 5 2 2 3 2 4 3 3" xfId="33749" xr:uid="{11110266-E3D1-44F1-ADC4-B934C0CE9B60}"/>
    <cellStyle name="Normal 5 2 2 3 2 4 4" xfId="43961" xr:uid="{BC298867-B978-4AD0-B1EB-7994C861E348}"/>
    <cellStyle name="Normal 5 2 2 3 2 4 5" xfId="28736" xr:uid="{FC83365D-8FC7-4A16-9C24-B711728E90C0}"/>
    <cellStyle name="Normal 5 2 2 3 2 4 6" xfId="13634" xr:uid="{0356DB75-3815-408F-B490-A129C4E7EB71}"/>
    <cellStyle name="Normal 5 2 2 3 2 5" xfId="20335" xr:uid="{A149CA1F-F4B9-41BF-BA31-09E346B1D0C1}"/>
    <cellStyle name="Normal 5 2 2 3 2 5 2" xfId="50649" xr:uid="{FAB8ED3D-203B-44FA-B3C4-1AADDD68497B}"/>
    <cellStyle name="Normal 5 2 2 3 2 5 3" xfId="35424" xr:uid="{A5766570-362E-4002-B7C0-153948B10E2B}"/>
    <cellStyle name="Normal 5 2 2 3 2 6" xfId="15315" xr:uid="{FD93EC60-A8F9-46D1-B4F4-8BB8C681D94B}"/>
    <cellStyle name="Normal 5 2 2 3 2 6 2" xfId="45632" xr:uid="{0969433F-6BA0-4CD2-908F-7A894886BDD5}"/>
    <cellStyle name="Normal 5 2 2 3 2 6 3" xfId="30407" xr:uid="{CA23E3DC-5C18-4530-B4D8-C2CD76AFD5E5}"/>
    <cellStyle name="Normal 5 2 2 3 2 7" xfId="40620" xr:uid="{0C48460B-6FDC-4163-A7D9-6132E565FF1F}"/>
    <cellStyle name="Normal 5 2 2 3 2 8" xfId="25394" xr:uid="{D743570D-6A2F-4DAC-8D52-A6E1BB63FAC8}"/>
    <cellStyle name="Normal 5 2 2 3 2 9" xfId="10265" xr:uid="{D6B5E4A1-D136-46F1-8585-B11328D2E027}"/>
    <cellStyle name="Normal 5 2 2 3 3" xfId="4809" xr:uid="{3E05F820-A26C-4E75-ADB5-8B53516E8A51}"/>
    <cellStyle name="Normal 5 2 2 3 3 2" xfId="5968" xr:uid="{363EC27E-403A-49D2-B958-621B81BE9B52}"/>
    <cellStyle name="Normal 5 2 2 3 3 2 2" xfId="7314" xr:uid="{36234F86-0714-4709-8360-AD7371390595}"/>
    <cellStyle name="Normal 5 2 2 3 3 2 2 2" xfId="52738" xr:uid="{B9CC31B6-F174-46A1-B5F7-FC2ACC309111}"/>
    <cellStyle name="Normal 5 2 2 3 3 2 2 3" xfId="37513" xr:uid="{E70D2E17-1966-42F6-8FF8-45C9B184DFD9}"/>
    <cellStyle name="Normal 5 2 2 3 3 2 2 4" xfId="22424" xr:uid="{199A7DC7-88F3-4911-921D-2816412C9CFD}"/>
    <cellStyle name="Normal 5 2 2 3 3 2 3" xfId="8466" xr:uid="{E9D7A833-EC06-4F66-AD83-791652EF567A}"/>
    <cellStyle name="Normal 5 2 2 3 3 2 3 2" xfId="47721" xr:uid="{CFA9F543-F57D-43CB-8360-048E8CDCAAD9}"/>
    <cellStyle name="Normal 5 2 2 3 3 2 3 3" xfId="32496" xr:uid="{5A42FFAA-2EFC-4DF2-97CF-69D0217A69E8}"/>
    <cellStyle name="Normal 5 2 2 3 3 2 3 4" xfId="17405" xr:uid="{199DCA0C-67EE-45F6-874C-5BAFACB71852}"/>
    <cellStyle name="Normal 5 2 2 3 3 2 4" xfId="42708" xr:uid="{A28A4D84-EF29-4D19-99DB-46205135B352}"/>
    <cellStyle name="Normal 5 2 2 3 3 2 5" xfId="27483" xr:uid="{0C1F583F-B5A4-40D6-9BAB-67A73C972A0B}"/>
    <cellStyle name="Normal 5 2 2 3 3 2 6" xfId="12372" xr:uid="{38483567-0F1D-451A-A612-CB1675E9FEA2}"/>
    <cellStyle name="Normal 5 2 2 3 3 3" xfId="6749" xr:uid="{6875F881-7EFC-4173-8B44-4A489213C31A}"/>
    <cellStyle name="Normal 5 2 2 3 3 3 2" xfId="24095" xr:uid="{045AF5C9-3167-4511-A3AD-5D4433A2B693}"/>
    <cellStyle name="Normal 5 2 2 3 3 3 2 2" xfId="54409" xr:uid="{E292AB71-5112-4EC5-B3F0-963831D1E7F9}"/>
    <cellStyle name="Normal 5 2 2 3 3 3 2 3" xfId="39184" xr:uid="{260FC111-4BEE-450A-BE4B-0148CD0A4A08}"/>
    <cellStyle name="Normal 5 2 2 3 3 3 3" xfId="19076" xr:uid="{C3217EE4-9185-4399-9750-B48498B98BA5}"/>
    <cellStyle name="Normal 5 2 2 3 3 3 3 2" xfId="49392" xr:uid="{B8E903BA-4913-4028-8233-93F646718A60}"/>
    <cellStyle name="Normal 5 2 2 3 3 3 3 3" xfId="34167" xr:uid="{FF927CD3-0E91-40FB-A95B-FDA9087B31D4}"/>
    <cellStyle name="Normal 5 2 2 3 3 3 4" xfId="44379" xr:uid="{FA696EC0-EE0D-49A2-9354-43A585E14BF8}"/>
    <cellStyle name="Normal 5 2 2 3 3 3 5" xfId="29154" xr:uid="{7D802DF5-749A-4FCA-8EE9-8F7A42E3A918}"/>
    <cellStyle name="Normal 5 2 2 3 3 3 6" xfId="14052" xr:uid="{D3CA5349-06CE-4224-9A3F-41A78C857FA5}"/>
    <cellStyle name="Normal 5 2 2 3 3 4" xfId="7911" xr:uid="{75E6D739-4EA3-488A-8781-79235EC9CCFF}"/>
    <cellStyle name="Normal 5 2 2 3 3 4 2" xfId="51067" xr:uid="{13F956BE-B1DC-4767-B9A2-7DE68400E164}"/>
    <cellStyle name="Normal 5 2 2 3 3 4 3" xfId="35842" xr:uid="{8B491361-3B95-45D9-B848-A619F3850D88}"/>
    <cellStyle name="Normal 5 2 2 3 3 4 4" xfId="20753" xr:uid="{5A53BA40-44AB-4C7F-A8C7-EE86C2697F95}"/>
    <cellStyle name="Normal 5 2 2 3 3 5" xfId="15733" xr:uid="{2908738A-2A69-48B4-B0EB-6B776F1443A8}"/>
    <cellStyle name="Normal 5 2 2 3 3 5 2" xfId="46050" xr:uid="{17A41378-5455-4A16-AFA6-AB3504DDF9DF}"/>
    <cellStyle name="Normal 5 2 2 3 3 5 3" xfId="30825" xr:uid="{E53E913B-B2C9-44A8-A305-6F7FD6B4A376}"/>
    <cellStyle name="Normal 5 2 2 3 3 6" xfId="41038" xr:uid="{3B3BD28D-9253-4430-A043-233013A8493F}"/>
    <cellStyle name="Normal 5 2 2 3 3 7" xfId="25812" xr:uid="{39B04C95-1AF2-4BD0-8721-3028E8C9AE11}"/>
    <cellStyle name="Normal 5 2 2 3 3 8" xfId="10685" xr:uid="{38039135-187F-4CF7-84D3-7DAC244D6FF6}"/>
    <cellStyle name="Normal 5 2 2 3 4" xfId="5966" xr:uid="{E969A593-73E8-44B9-9875-799F592FE853}"/>
    <cellStyle name="Normal 5 2 2 3 4 2" xfId="7312" xr:uid="{0FC0DF86-698D-4A10-ACB5-FF152ED29769}"/>
    <cellStyle name="Normal 5 2 2 3 4 2 2" xfId="51902" xr:uid="{900616D8-E732-429A-929B-E6177EA1E974}"/>
    <cellStyle name="Normal 5 2 2 3 4 2 3" xfId="36677" xr:uid="{F352B9D6-B35B-4678-8ED0-B1790A043FEB}"/>
    <cellStyle name="Normal 5 2 2 3 4 2 4" xfId="21588" xr:uid="{75AC30DD-835F-4CF4-82FD-A28314C88D46}"/>
    <cellStyle name="Normal 5 2 2 3 4 3" xfId="8464" xr:uid="{9C924A27-CD5A-4C1B-A9EF-2A72959E5D30}"/>
    <cellStyle name="Normal 5 2 2 3 4 3 2" xfId="46885" xr:uid="{48C1FC54-651C-4499-BF69-2355F131CCAE}"/>
    <cellStyle name="Normal 5 2 2 3 4 3 3" xfId="31660" xr:uid="{DEBB40BA-B05D-45C5-896A-5B3423785FE8}"/>
    <cellStyle name="Normal 5 2 2 3 4 3 4" xfId="16569" xr:uid="{E0BCE2A5-32AD-49EE-AEB8-5AE144781F7F}"/>
    <cellStyle name="Normal 5 2 2 3 4 4" xfId="41872" xr:uid="{24B0119C-2F20-41DA-9525-CF11F2C141A5}"/>
    <cellStyle name="Normal 5 2 2 3 4 5" xfId="26647" xr:uid="{AA1C49C1-1A74-4A7B-BAF5-46DF4A59D547}"/>
    <cellStyle name="Normal 5 2 2 3 4 6" xfId="11535" xr:uid="{1883CD76-61BF-4D1A-8A6E-570859A412EE}"/>
    <cellStyle name="Normal 5 2 2 3 5" xfId="6747" xr:uid="{D547BC1D-45E5-45E4-9DE2-BED297440370}"/>
    <cellStyle name="Normal 5 2 2 3 5 2" xfId="23259" xr:uid="{4048CFB7-776F-43E7-B548-CEA8539A3A4A}"/>
    <cellStyle name="Normal 5 2 2 3 5 2 2" xfId="53573" xr:uid="{59DAA05D-CBEF-44DD-A3A5-B040AB0F962D}"/>
    <cellStyle name="Normal 5 2 2 3 5 2 3" xfId="38348" xr:uid="{CAE7C616-A05D-4414-822B-76AC85D3BB27}"/>
    <cellStyle name="Normal 5 2 2 3 5 3" xfId="18240" xr:uid="{EFAFAE80-FB51-4B15-AF60-97C0F57D6AC0}"/>
    <cellStyle name="Normal 5 2 2 3 5 3 2" xfId="48556" xr:uid="{86423DA6-193E-422C-BC0F-E4E30A3E4C4D}"/>
    <cellStyle name="Normal 5 2 2 3 5 3 3" xfId="33331" xr:uid="{EAFFB5CE-331F-4B2E-B052-A6A22E18EFDA}"/>
    <cellStyle name="Normal 5 2 2 3 5 4" xfId="43543" xr:uid="{9492B14A-DA30-4D75-B5A8-1D02669133A5}"/>
    <cellStyle name="Normal 5 2 2 3 5 5" xfId="28318" xr:uid="{5E9E855D-AA4F-44B6-AE31-156B29B5E758}"/>
    <cellStyle name="Normal 5 2 2 3 5 6" xfId="13216" xr:uid="{BD54E1F4-1AE3-4D27-9303-288CE7908E6A}"/>
    <cellStyle name="Normal 5 2 2 3 6" xfId="7909" xr:uid="{23A7F49D-03AC-4058-8CDA-C5A010E2C185}"/>
    <cellStyle name="Normal 5 2 2 3 6 2" xfId="50231" xr:uid="{6420210E-E553-476F-B340-94EB43033D84}"/>
    <cellStyle name="Normal 5 2 2 3 6 3" xfId="35006" xr:uid="{4A104DF4-5933-401B-93D2-21045D49F754}"/>
    <cellStyle name="Normal 5 2 2 3 6 4" xfId="19917" xr:uid="{36C8EC4C-7045-4E62-A903-3CEF313FC188}"/>
    <cellStyle name="Normal 5 2 2 3 7" xfId="14897" xr:uid="{0D6B5508-F78F-4C57-968A-8E5177F8DF96}"/>
    <cellStyle name="Normal 5 2 2 3 7 2" xfId="45214" xr:uid="{359CDC3E-3972-4C1A-8ADA-2E57FD4A5C4C}"/>
    <cellStyle name="Normal 5 2 2 3 7 3" xfId="29989" xr:uid="{A9A35302-43EF-4B29-B233-3A669FE29ECD}"/>
    <cellStyle name="Normal 5 2 2 3 8" xfId="40202" xr:uid="{A5459B82-F8FE-4CEB-B9C3-E02A385E237D}"/>
    <cellStyle name="Normal 5 2 2 3 9" xfId="24976" xr:uid="{936E5B1C-0C4F-44A9-856E-0AA8FFCA5894}"/>
    <cellStyle name="Normal 5 2 2 4" xfId="4810" xr:uid="{522D4F25-F3D9-458D-A3EE-11A8BBD3046D}"/>
    <cellStyle name="Normal 5 2 2 4 2" xfId="4811" xr:uid="{8BD7088D-BCE2-41B4-976A-EF2A299D0D1A}"/>
    <cellStyle name="Normal 5 2 2 4 2 2" xfId="5970" xr:uid="{64D0F767-007E-4525-AB53-EF336A9F49C7}"/>
    <cellStyle name="Normal 5 2 2 4 2 2 2" xfId="7316" xr:uid="{C0F6C75B-E064-4084-AAEE-C36B6E2ECB17}"/>
    <cellStyle name="Normal 5 2 2 4 2 2 2 2" xfId="52948" xr:uid="{C25F5307-DFA4-418B-B464-CC464D60A4FF}"/>
    <cellStyle name="Normal 5 2 2 4 2 2 2 3" xfId="37723" xr:uid="{16197303-D4FE-428A-B2FB-B18D494A0CDF}"/>
    <cellStyle name="Normal 5 2 2 4 2 2 2 4" xfId="22634" xr:uid="{5A2AC30F-4C4D-4C75-9A25-E3FD5BDC07F2}"/>
    <cellStyle name="Normal 5 2 2 4 2 2 3" xfId="8468" xr:uid="{1B5D8010-8A0A-4824-9854-68E20D565F5B}"/>
    <cellStyle name="Normal 5 2 2 4 2 2 3 2" xfId="47931" xr:uid="{99C05391-CE7D-404D-810C-4EDA2CBA900D}"/>
    <cellStyle name="Normal 5 2 2 4 2 2 3 3" xfId="32706" xr:uid="{120D327B-74D1-4A7E-A771-36613935CD65}"/>
    <cellStyle name="Normal 5 2 2 4 2 2 3 4" xfId="17615" xr:uid="{E23AD412-7A4B-4F7D-B922-239E800F82D7}"/>
    <cellStyle name="Normal 5 2 2 4 2 2 4" xfId="42918" xr:uid="{62C7BEE7-556E-4252-B3E5-5533FD3260A5}"/>
    <cellStyle name="Normal 5 2 2 4 2 2 5" xfId="27693" xr:uid="{D33ABE39-6689-4277-A205-23865E43E4A4}"/>
    <cellStyle name="Normal 5 2 2 4 2 2 6" xfId="12582" xr:uid="{C124E652-0832-40CD-83B6-A62B944353F4}"/>
    <cellStyle name="Normal 5 2 2 4 2 3" xfId="6751" xr:uid="{C65FBECD-890C-4436-9F91-9878DDF5EB98}"/>
    <cellStyle name="Normal 5 2 2 4 2 3 2" xfId="24305" xr:uid="{FABFA844-6F42-4BBC-A309-42BB7D282E01}"/>
    <cellStyle name="Normal 5 2 2 4 2 3 2 2" xfId="54619" xr:uid="{FC6EEC43-907E-4176-96FB-94CD5FA0C81D}"/>
    <cellStyle name="Normal 5 2 2 4 2 3 2 3" xfId="39394" xr:uid="{0750FEF1-ADBC-4FC7-9029-ACC393723C66}"/>
    <cellStyle name="Normal 5 2 2 4 2 3 3" xfId="19286" xr:uid="{2572143A-412E-4E73-AE6B-50A0A48EBE7E}"/>
    <cellStyle name="Normal 5 2 2 4 2 3 3 2" xfId="49602" xr:uid="{912754C5-EEEF-4F00-A401-9E8C13D1F121}"/>
    <cellStyle name="Normal 5 2 2 4 2 3 3 3" xfId="34377" xr:uid="{CAFA2324-E63E-417D-B8C8-38011006183B}"/>
    <cellStyle name="Normal 5 2 2 4 2 3 4" xfId="44589" xr:uid="{84CEC901-4F05-4B7A-A584-2203E2833976}"/>
    <cellStyle name="Normal 5 2 2 4 2 3 5" xfId="29364" xr:uid="{02ECE16E-F447-4E67-AD20-81FB9002BFF9}"/>
    <cellStyle name="Normal 5 2 2 4 2 3 6" xfId="14262" xr:uid="{AA6CFFCC-5ACE-44C4-B102-03E3FF166407}"/>
    <cellStyle name="Normal 5 2 2 4 2 4" xfId="7913" xr:uid="{CFD2E44C-BA7B-4056-9BA2-BCEEE77DAACB}"/>
    <cellStyle name="Normal 5 2 2 4 2 4 2" xfId="51277" xr:uid="{FF0E7D0C-50D5-4DF5-99F4-1C7F184B47E2}"/>
    <cellStyle name="Normal 5 2 2 4 2 4 3" xfId="36052" xr:uid="{6C7D274F-9C3B-49C8-93C9-16C5A9DFC435}"/>
    <cellStyle name="Normal 5 2 2 4 2 4 4" xfId="20963" xr:uid="{14AE9EC4-7935-4E06-AE14-9262985967C9}"/>
    <cellStyle name="Normal 5 2 2 4 2 5" xfId="15943" xr:uid="{5DEC8C81-6844-478D-B0C0-03C0B67A8BAA}"/>
    <cellStyle name="Normal 5 2 2 4 2 5 2" xfId="46260" xr:uid="{1011401F-BE28-49EF-8BED-C8A8A53233CC}"/>
    <cellStyle name="Normal 5 2 2 4 2 5 3" xfId="31035" xr:uid="{A2AD8D1A-C602-4C7B-96C1-56F4A2456C98}"/>
    <cellStyle name="Normal 5 2 2 4 2 6" xfId="41248" xr:uid="{61C38E79-4F11-4B8D-A77A-78B5DB48E152}"/>
    <cellStyle name="Normal 5 2 2 4 2 7" xfId="26022" xr:uid="{1357B02F-F6AA-48D4-820E-322245948A20}"/>
    <cellStyle name="Normal 5 2 2 4 2 8" xfId="10895" xr:uid="{4D51A44C-2F4D-4225-9117-01CE2E98C6D6}"/>
    <cellStyle name="Normal 5 2 2 4 3" xfId="5969" xr:uid="{0434E99B-AE68-4655-858A-02DB202A8287}"/>
    <cellStyle name="Normal 5 2 2 4 3 2" xfId="7315" xr:uid="{915942CA-4432-4219-947D-946DE5804C4C}"/>
    <cellStyle name="Normal 5 2 2 4 3 2 2" xfId="52112" xr:uid="{DAE6C216-66A9-4C62-B965-7B1EB7320538}"/>
    <cellStyle name="Normal 5 2 2 4 3 2 3" xfId="36887" xr:uid="{18AC6D49-00CB-4216-A7EE-101F7F001BCB}"/>
    <cellStyle name="Normal 5 2 2 4 3 2 4" xfId="21798" xr:uid="{CF22FA86-8974-443B-BF7A-A9AA7F04C1FD}"/>
    <cellStyle name="Normal 5 2 2 4 3 3" xfId="8467" xr:uid="{587170AE-D4B9-4EB7-B6B6-D638CB49FFA7}"/>
    <cellStyle name="Normal 5 2 2 4 3 3 2" xfId="47095" xr:uid="{A5B41BC8-9EFF-4EE4-ADDB-A4C119CCCF3D}"/>
    <cellStyle name="Normal 5 2 2 4 3 3 3" xfId="31870" xr:uid="{E0178574-B8AD-44D2-BB1B-AF3D9B3B050A}"/>
    <cellStyle name="Normal 5 2 2 4 3 3 4" xfId="16779" xr:uid="{0646388A-0CCC-42C6-89A2-351617060A32}"/>
    <cellStyle name="Normal 5 2 2 4 3 4" xfId="42082" xr:uid="{6DE68EDC-6F0E-449E-8368-29D2E98553D9}"/>
    <cellStyle name="Normal 5 2 2 4 3 5" xfId="26857" xr:uid="{34D58655-B2B1-4254-8F1C-C9A6909DB3C8}"/>
    <cellStyle name="Normal 5 2 2 4 3 6" xfId="11745" xr:uid="{40768C96-B4C7-4D85-ADFA-63A5A5F3F10B}"/>
    <cellStyle name="Normal 5 2 2 4 4" xfId="6750" xr:uid="{EBFCD654-964D-4465-9128-0727019F4D29}"/>
    <cellStyle name="Normal 5 2 2 4 4 2" xfId="23469" xr:uid="{9F8EA7D2-C36E-41FE-A2C3-FB290DEB5CC8}"/>
    <cellStyle name="Normal 5 2 2 4 4 2 2" xfId="53783" xr:uid="{812E4764-D0CC-4771-9A29-02F09067F2E5}"/>
    <cellStyle name="Normal 5 2 2 4 4 2 3" xfId="38558" xr:uid="{70104D30-82B2-40D2-A953-9722238A2414}"/>
    <cellStyle name="Normal 5 2 2 4 4 3" xfId="18450" xr:uid="{6068DEF5-1A26-4F03-8CF0-C657BB82E434}"/>
    <cellStyle name="Normal 5 2 2 4 4 3 2" xfId="48766" xr:uid="{575F1891-599C-41DA-B19A-F1B16087F1D2}"/>
    <cellStyle name="Normal 5 2 2 4 4 3 3" xfId="33541" xr:uid="{D644CDC3-AA1D-4E2B-B0BE-458D2358B927}"/>
    <cellStyle name="Normal 5 2 2 4 4 4" xfId="43753" xr:uid="{CCBD57E5-0270-4D38-9758-8B501F8D42B4}"/>
    <cellStyle name="Normal 5 2 2 4 4 5" xfId="28528" xr:uid="{F5D3A2B5-E08C-43D0-9E99-E5EE1C84F943}"/>
    <cellStyle name="Normal 5 2 2 4 4 6" xfId="13426" xr:uid="{FE990769-9160-4156-81CA-6D8C08410645}"/>
    <cellStyle name="Normal 5 2 2 4 5" xfId="7912" xr:uid="{828199F4-637B-4BB2-A768-EFE217006F30}"/>
    <cellStyle name="Normal 5 2 2 4 5 2" xfId="50441" xr:uid="{A66572A6-C762-4BDF-A150-F7D96247CEFA}"/>
    <cellStyle name="Normal 5 2 2 4 5 3" xfId="35216" xr:uid="{DEAB1E6A-A8BB-4EB6-ABE2-A0ADE35BE72C}"/>
    <cellStyle name="Normal 5 2 2 4 5 4" xfId="20127" xr:uid="{F5777F67-ED9E-4D9A-9389-27DE75E0188C}"/>
    <cellStyle name="Normal 5 2 2 4 6" xfId="15107" xr:uid="{9B606B3C-E9A4-4A37-884C-8D4B9617C786}"/>
    <cellStyle name="Normal 5 2 2 4 6 2" xfId="45424" xr:uid="{86FA2B4E-6BA5-4D43-BBD4-91A2D0CF5C0E}"/>
    <cellStyle name="Normal 5 2 2 4 6 3" xfId="30199" xr:uid="{7E678DC1-FEFB-466B-9DAE-FF5E3FDA2A47}"/>
    <cellStyle name="Normal 5 2 2 4 7" xfId="40412" xr:uid="{DDBCF72B-AAFE-4D50-9D18-2B7310819B68}"/>
    <cellStyle name="Normal 5 2 2 4 8" xfId="25186" xr:uid="{01F6B26B-9668-4FF8-8B43-140178BB5E29}"/>
    <cellStyle name="Normal 5 2 2 4 9" xfId="10057" xr:uid="{E81CD75F-1873-47DB-B087-90014E84E697}"/>
    <cellStyle name="Normal 5 2 2 5" xfId="4812" xr:uid="{E55AD4D5-EB6B-4526-BB3E-A1E518601FC3}"/>
    <cellStyle name="Normal 5 2 2 5 2" xfId="5971" xr:uid="{223EBE58-8BE7-4EAB-A65B-D6F0A9B93E9D}"/>
    <cellStyle name="Normal 5 2 2 5 2 2" xfId="7317" xr:uid="{C9C39FBC-63B6-4DDA-AFB7-855C6CB8AFA1}"/>
    <cellStyle name="Normal 5 2 2 5 2 2 2" xfId="52530" xr:uid="{450B856E-A767-4059-8482-7AE890AC242E}"/>
    <cellStyle name="Normal 5 2 2 5 2 2 3" xfId="37305" xr:uid="{0818E3BB-116E-4759-9C7C-4DC2BFFF612E}"/>
    <cellStyle name="Normal 5 2 2 5 2 2 4" xfId="22216" xr:uid="{E91D2C19-FD9E-4AD3-AF4C-A869FDC0961F}"/>
    <cellStyle name="Normal 5 2 2 5 2 3" xfId="8469" xr:uid="{192C0AAD-5893-403C-AC2F-E5799C5C0A89}"/>
    <cellStyle name="Normal 5 2 2 5 2 3 2" xfId="47513" xr:uid="{1C9A137D-9E7E-4BA3-9F22-D5EBBBE46ED5}"/>
    <cellStyle name="Normal 5 2 2 5 2 3 3" xfId="32288" xr:uid="{8CFE5AC6-2A26-4888-B6AA-EFBBC71FCE06}"/>
    <cellStyle name="Normal 5 2 2 5 2 3 4" xfId="17197" xr:uid="{1E27AFC5-B20B-418A-8027-E49B0F599239}"/>
    <cellStyle name="Normal 5 2 2 5 2 4" xfId="42500" xr:uid="{0D51778F-8387-453D-BD46-38254E37943F}"/>
    <cellStyle name="Normal 5 2 2 5 2 5" xfId="27275" xr:uid="{C0E9CABD-6F48-4A07-9EC0-7E3A996C3FE4}"/>
    <cellStyle name="Normal 5 2 2 5 2 6" xfId="12164" xr:uid="{0B6DCA89-3AEC-494D-8956-0D5074EDB06F}"/>
    <cellStyle name="Normal 5 2 2 5 3" xfId="6752" xr:uid="{5AA50013-5FC4-4FC5-9A4A-1546E1BFE155}"/>
    <cellStyle name="Normal 5 2 2 5 3 2" xfId="23887" xr:uid="{29A22980-237F-43E2-B9B6-FA333B52DCBB}"/>
    <cellStyle name="Normal 5 2 2 5 3 2 2" xfId="54201" xr:uid="{0A62442E-BB12-413B-87EA-14CF462331BF}"/>
    <cellStyle name="Normal 5 2 2 5 3 2 3" xfId="38976" xr:uid="{4B500986-8101-46D0-8B7F-71A471B5E5C8}"/>
    <cellStyle name="Normal 5 2 2 5 3 3" xfId="18868" xr:uid="{0951E6D7-CA8C-482C-B774-918381F3392C}"/>
    <cellStyle name="Normal 5 2 2 5 3 3 2" xfId="49184" xr:uid="{D186007B-E3AF-4991-950B-6A0E9DAA21D7}"/>
    <cellStyle name="Normal 5 2 2 5 3 3 3" xfId="33959" xr:uid="{F4C08D14-A418-4A95-81EF-2EBF4546C16B}"/>
    <cellStyle name="Normal 5 2 2 5 3 4" xfId="44171" xr:uid="{FE48B626-B5A7-47C4-A71A-BD4977AA2F4E}"/>
    <cellStyle name="Normal 5 2 2 5 3 5" xfId="28946" xr:uid="{81C1AC7D-6333-4F00-92F4-DB63DADDC902}"/>
    <cellStyle name="Normal 5 2 2 5 3 6" xfId="13844" xr:uid="{A65C1B30-87D7-49D8-8CBC-C507148E50E3}"/>
    <cellStyle name="Normal 5 2 2 5 4" xfId="7914" xr:uid="{8FE52AB8-A21D-4BED-875B-FEF69C0B0657}"/>
    <cellStyle name="Normal 5 2 2 5 4 2" xfId="50859" xr:uid="{9552F82F-3E87-4FBC-9977-2B574DCD79FF}"/>
    <cellStyle name="Normal 5 2 2 5 4 3" xfId="35634" xr:uid="{41922E43-465C-4582-8429-9FCD934E2F14}"/>
    <cellStyle name="Normal 5 2 2 5 4 4" xfId="20545" xr:uid="{9D4C1825-12BA-42DF-8B28-C205A1C7B65F}"/>
    <cellStyle name="Normal 5 2 2 5 5" xfId="15525" xr:uid="{E9B257DC-30DC-4210-BC81-3D58B59ED535}"/>
    <cellStyle name="Normal 5 2 2 5 5 2" xfId="45842" xr:uid="{5141E9C1-CE15-47D7-9414-319BB6F43D8D}"/>
    <cellStyle name="Normal 5 2 2 5 5 3" xfId="30617" xr:uid="{EBFCBD51-441C-4399-B36F-54CBDA90F698}"/>
    <cellStyle name="Normal 5 2 2 5 6" xfId="40830" xr:uid="{E7EF282F-13E8-4762-806A-B9CDC68CABBC}"/>
    <cellStyle name="Normal 5 2 2 5 7" xfId="25604" xr:uid="{E195E09F-2938-4FA2-86B7-D49369804F7E}"/>
    <cellStyle name="Normal 5 2 2 5 8" xfId="10477" xr:uid="{F6C77414-40F2-418C-A358-B8D659B77234}"/>
    <cellStyle name="Normal 5 2 2 6" xfId="4813" xr:uid="{B62653C9-1F1C-4C11-8228-434EEFFB3C04}"/>
    <cellStyle name="Normal 5 2 2 6 2" xfId="5972" xr:uid="{B3D8EE1B-3A2C-47AD-B7D6-0D729EAE5753}"/>
    <cellStyle name="Normal 5 2 2 6 2 2" xfId="7318" xr:uid="{17436F9C-FF53-46B2-B8BC-030CA40D7B99}"/>
    <cellStyle name="Normal 5 2 2 6 2 2 2" xfId="51694" xr:uid="{5F62F612-BC34-4185-A8D6-D4CE0D9F0A92}"/>
    <cellStyle name="Normal 5 2 2 6 2 3" xfId="8470" xr:uid="{DEC24F4E-070B-466D-B1A7-BAE79CAB57CD}"/>
    <cellStyle name="Normal 5 2 2 6 2 3 2" xfId="36469" xr:uid="{0A737821-A602-4487-8CFB-F903DA02879E}"/>
    <cellStyle name="Normal 5 2 2 6 2 4" xfId="21380" xr:uid="{BDAD2B53-5C08-47F5-A454-4AC821FA0D0A}"/>
    <cellStyle name="Normal 5 2 2 6 3" xfId="6753" xr:uid="{B4931CC4-77C1-41D0-BF62-85BBD7BBAA07}"/>
    <cellStyle name="Normal 5 2 2 6 3 2" xfId="46677" xr:uid="{04275F46-F3D2-459D-8222-F742708400D1}"/>
    <cellStyle name="Normal 5 2 2 6 3 3" xfId="31452" xr:uid="{2036C108-CE61-43CA-86BD-C8BB57470321}"/>
    <cellStyle name="Normal 5 2 2 6 3 4" xfId="16361" xr:uid="{95ACA778-C31F-4B9B-ABDC-E3480ED67F27}"/>
    <cellStyle name="Normal 5 2 2 6 4" xfId="7915" xr:uid="{31729326-D8E4-46D2-AA88-9D122239028D}"/>
    <cellStyle name="Normal 5 2 2 6 4 2" xfId="41664" xr:uid="{0CB611C3-431A-47CB-9B57-E6EAB3B11315}"/>
    <cellStyle name="Normal 5 2 2 6 5" xfId="26439" xr:uid="{60056FCB-5A22-4D46-B167-2CCDC09ED715}"/>
    <cellStyle name="Normal 5 2 2 6 6" xfId="11327" xr:uid="{FF1664CC-4386-4078-8DBF-9E9FE147E018}"/>
    <cellStyle name="Normal 5 2 2 7" xfId="13008" xr:uid="{52E29FFE-4AA8-4175-873F-696A60CC71CC}"/>
    <cellStyle name="Normal 5 2 2 7 2" xfId="23051" xr:uid="{3C86F8DA-4352-4DBD-A94D-0191C2D5FA5E}"/>
    <cellStyle name="Normal 5 2 2 7 2 2" xfId="53365" xr:uid="{1B913074-077A-42C5-B1E5-FD4E696CE846}"/>
    <cellStyle name="Normal 5 2 2 7 2 3" xfId="38140" xr:uid="{E43E2D0E-D273-4124-B1C2-F5AB11F53FE2}"/>
    <cellStyle name="Normal 5 2 2 7 3" xfId="18032" xr:uid="{8A26C9B2-2228-4BBB-BF46-1FD43A7DD351}"/>
    <cellStyle name="Normal 5 2 2 7 3 2" xfId="48348" xr:uid="{C52B6C15-7AC5-452E-BE33-702E0CD4F072}"/>
    <cellStyle name="Normal 5 2 2 7 3 3" xfId="33123" xr:uid="{E3DFFFC1-345B-4CB0-B5CA-60CECC14AB13}"/>
    <cellStyle name="Normal 5 2 2 7 4" xfId="43335" xr:uid="{A618E17C-6A93-48A4-A3C1-AFDBCFD07012}"/>
    <cellStyle name="Normal 5 2 2 7 5" xfId="28110" xr:uid="{D2BC5897-D2C8-4A88-B29B-162CF2D461FA}"/>
    <cellStyle name="Normal 5 2 2 8" xfId="19709" xr:uid="{32D5F735-49C8-4A40-A0BB-C34829548CE8}"/>
    <cellStyle name="Normal 5 2 2 8 2" xfId="50023" xr:uid="{F4DA0B6A-896E-4BD0-9A18-43C0D9DC211C}"/>
    <cellStyle name="Normal 5 2 2 8 3" xfId="34798" xr:uid="{A18020C0-B6AA-4440-9B78-B814B37F4861}"/>
    <cellStyle name="Normal 5 2 2 9" xfId="14689" xr:uid="{B12AE757-D03A-4BF2-8243-B569C1A853BE}"/>
    <cellStyle name="Normal 5 2 2 9 2" xfId="45006" xr:uid="{0591C4EB-4795-45F2-9D11-D93723958609}"/>
    <cellStyle name="Normal 5 2 2 9 3" xfId="29781" xr:uid="{03C8E58C-F037-4CC7-BA09-75DA7E7E7643}"/>
    <cellStyle name="Normal 5 2 20" xfId="4814" xr:uid="{E9A984B2-EB98-4EFB-B68B-68C59473C6FA}"/>
    <cellStyle name="Normal 5 2 20 2" xfId="4815" xr:uid="{83B4A117-6193-4C30-A86D-C6C66CAE4C12}"/>
    <cellStyle name="Normal 5 2 21" xfId="4816" xr:uid="{04F67D28-6146-4BD8-989C-26DBB1DCEF8D}"/>
    <cellStyle name="Normal 5 2 21 2" xfId="4817" xr:uid="{5F06CC9A-FF0F-40E4-89C6-44B95C39AD40}"/>
    <cellStyle name="Normal 5 2 22" xfId="4818" xr:uid="{0853A963-A57E-48AD-A125-40F4533ECFD2}"/>
    <cellStyle name="Normal 5 2 22 2" xfId="4819" xr:uid="{CA04656C-C635-4FAE-9F17-F872863CE24E}"/>
    <cellStyle name="Normal 5 2 23" xfId="4820" xr:uid="{BD79CC0E-1D5F-4B34-9E2A-1FC2064C51DD}"/>
    <cellStyle name="Normal 5 2 23 2" xfId="4821" xr:uid="{46C5384B-FCC3-4649-A726-6ACD11DF5F77}"/>
    <cellStyle name="Normal 5 2 24" xfId="4822" xr:uid="{21C5887B-4240-488A-B99B-E4661783E49D}"/>
    <cellStyle name="Normal 5 2 24 2" xfId="5973" xr:uid="{4F4DFB2F-2023-4BA3-A6D3-FAE32B6AA961}"/>
    <cellStyle name="Normal 5 2 24 2 2" xfId="7319" xr:uid="{136B61D5-FDFF-471A-A939-55D3293C00C8}"/>
    <cellStyle name="Normal 5 2 24 2 3" xfId="8471" xr:uid="{65E568B2-7233-455D-A2CF-F7BAEA43BB43}"/>
    <cellStyle name="Normal 5 2 24 3" xfId="6754" xr:uid="{785EC161-8952-4C10-9EAD-E4D5B382C066}"/>
    <cellStyle name="Normal 5 2 24 4" xfId="7916" xr:uid="{BF36C37B-6E65-440B-8EBD-6969F6076400}"/>
    <cellStyle name="Normal 5 2 25" xfId="9041" xr:uid="{E3C9D51C-A976-40F6-BDF2-56E361F7CC13}"/>
    <cellStyle name="Normal 5 2 3" xfId="4823" xr:uid="{AE67FB4F-F75D-48E0-BA6E-9CAB1DEA4AF7}"/>
    <cellStyle name="Normal 5 2 3 10" xfId="24820" xr:uid="{F574550C-032D-41E6-B84B-011A67351F8E}"/>
    <cellStyle name="Normal 5 2 3 11" xfId="9682" xr:uid="{021982CE-5E6C-4C11-909E-5BE5B17FD092}"/>
    <cellStyle name="Normal 5 2 3 2" xfId="4824" xr:uid="{8397407F-4910-4D36-ADAB-8F8097B79AFB}"/>
    <cellStyle name="Normal 5 2 3 2 10" xfId="9897" xr:uid="{6ABF0467-DC29-4A4F-B531-D3F443A82D57}"/>
    <cellStyle name="Normal 5 2 3 2 2" xfId="4825" xr:uid="{DCEAACDE-BC5A-42D7-8A35-68725B0C36CA}"/>
    <cellStyle name="Normal 5 2 3 2 2 2" xfId="5975" xr:uid="{D5F2755F-749C-4814-8957-0720DBACBF6A}"/>
    <cellStyle name="Normal 5 2 3 2 2 2 2" xfId="7321" xr:uid="{6D2B8170-7C73-4952-BEC7-A1F36BE9A5F3}"/>
    <cellStyle name="Normal 5 2 3 2 2 2 2 2" xfId="22894" xr:uid="{2F0885A6-E9E6-4040-8367-4CE3AA7B0225}"/>
    <cellStyle name="Normal 5 2 3 2 2 2 2 2 2" xfId="53208" xr:uid="{4F4B170E-DA5D-4DAA-A761-135A0A3D1296}"/>
    <cellStyle name="Normal 5 2 3 2 2 2 2 2 3" xfId="37983" xr:uid="{71A197C1-AF08-40EA-9288-3033052E7362}"/>
    <cellStyle name="Normal 5 2 3 2 2 2 2 3" xfId="17875" xr:uid="{B1B1ACA7-9769-4170-8BC7-93FC0C520712}"/>
    <cellStyle name="Normal 5 2 3 2 2 2 2 3 2" xfId="48191" xr:uid="{B4F95727-6D3F-4A7E-BD25-A899593AB429}"/>
    <cellStyle name="Normal 5 2 3 2 2 2 2 3 3" xfId="32966" xr:uid="{F1F1BCA9-0B60-46E7-9B1D-99EC03D277C4}"/>
    <cellStyle name="Normal 5 2 3 2 2 2 2 4" xfId="43178" xr:uid="{CD5E788E-02CB-4E65-A5A2-9FE9C326E133}"/>
    <cellStyle name="Normal 5 2 3 2 2 2 2 5" xfId="27953" xr:uid="{106E7ACD-3236-4837-A9A4-F68E83F16C82}"/>
    <cellStyle name="Normal 5 2 3 2 2 2 2 6" xfId="12842" xr:uid="{FC0ACDC6-DC14-4B8C-8050-72AA7A4C8CD4}"/>
    <cellStyle name="Normal 5 2 3 2 2 2 3" xfId="8473" xr:uid="{A806933C-20D2-4184-A245-A8E1989AAC24}"/>
    <cellStyle name="Normal 5 2 3 2 2 2 3 2" xfId="24565" xr:uid="{BA53CD24-2DAE-4382-87DF-17AE346FE9CD}"/>
    <cellStyle name="Normal 5 2 3 2 2 2 3 2 2" xfId="54879" xr:uid="{5D2183FA-4496-449D-8FF2-903F7887FA7C}"/>
    <cellStyle name="Normal 5 2 3 2 2 2 3 2 3" xfId="39654" xr:uid="{440855AB-D811-4560-A462-18F8C7E04057}"/>
    <cellStyle name="Normal 5 2 3 2 2 2 3 3" xfId="19546" xr:uid="{AD83F2A1-340C-4CFC-AF5F-62A92F898CE3}"/>
    <cellStyle name="Normal 5 2 3 2 2 2 3 3 2" xfId="49862" xr:uid="{13E163FB-5984-4E8E-9FAD-07846D3C503E}"/>
    <cellStyle name="Normal 5 2 3 2 2 2 3 3 3" xfId="34637" xr:uid="{4AFBCBA3-5668-4421-A635-4D65F8409ABD}"/>
    <cellStyle name="Normal 5 2 3 2 2 2 3 4" xfId="44849" xr:uid="{D10888C6-EAC9-4BB7-AA09-827E67621B1D}"/>
    <cellStyle name="Normal 5 2 3 2 2 2 3 5" xfId="29624" xr:uid="{1C39827B-DBD5-4A87-A0B8-1AAAC9CC8F22}"/>
    <cellStyle name="Normal 5 2 3 2 2 2 3 6" xfId="14522" xr:uid="{DCA97016-E423-4C15-8319-D6660459F520}"/>
    <cellStyle name="Normal 5 2 3 2 2 2 4" xfId="21223" xr:uid="{2B88E008-ECE7-49FD-9C66-36B4DE8729CE}"/>
    <cellStyle name="Normal 5 2 3 2 2 2 4 2" xfId="51537" xr:uid="{D3557A1C-9507-4F9E-98FF-88AF83A16E36}"/>
    <cellStyle name="Normal 5 2 3 2 2 2 4 3" xfId="36312" xr:uid="{F3F7A968-EFFA-4B31-9A0F-6F0E847192C9}"/>
    <cellStyle name="Normal 5 2 3 2 2 2 5" xfId="16203" xr:uid="{AC03B0A4-5796-4473-A776-A4F550E25114}"/>
    <cellStyle name="Normal 5 2 3 2 2 2 5 2" xfId="46520" xr:uid="{0D091610-9F17-40DD-9C24-A49CE1C41092}"/>
    <cellStyle name="Normal 5 2 3 2 2 2 5 3" xfId="31295" xr:uid="{718EF0C2-088D-4ADA-B681-ABAE306464AC}"/>
    <cellStyle name="Normal 5 2 3 2 2 2 6" xfId="41508" xr:uid="{B095FFAD-A126-493A-943C-6D7E3283ABF2}"/>
    <cellStyle name="Normal 5 2 3 2 2 2 7" xfId="26282" xr:uid="{701D9C46-98E7-4EC3-AF4B-EAEFDA49C0B7}"/>
    <cellStyle name="Normal 5 2 3 2 2 2 8" xfId="11155" xr:uid="{75475CC6-AFCF-4EC7-9BF3-69E9E08AB550}"/>
    <cellStyle name="Normal 5 2 3 2 2 3" xfId="6756" xr:uid="{723E67BF-F461-419A-AEF4-AB6C810CEFEF}"/>
    <cellStyle name="Normal 5 2 3 2 2 3 2" xfId="22058" xr:uid="{14387B23-4205-4183-ADDB-A1058F97F250}"/>
    <cellStyle name="Normal 5 2 3 2 2 3 2 2" xfId="52372" xr:uid="{64FF1CAE-E3E9-4BC4-BA8C-E9B4E1EBC47F}"/>
    <cellStyle name="Normal 5 2 3 2 2 3 2 3" xfId="37147" xr:uid="{C4F48B99-2CBE-469B-AED0-13640FBF0BCE}"/>
    <cellStyle name="Normal 5 2 3 2 2 3 3" xfId="17039" xr:uid="{A3F46F9D-4D65-4D64-88D1-F9FDF002D8E4}"/>
    <cellStyle name="Normal 5 2 3 2 2 3 3 2" xfId="47355" xr:uid="{1C1419F3-4576-4BAA-8B95-54075306A475}"/>
    <cellStyle name="Normal 5 2 3 2 2 3 3 3" xfId="32130" xr:uid="{7AC41202-8962-4BF9-AD19-2567A0376881}"/>
    <cellStyle name="Normal 5 2 3 2 2 3 4" xfId="42342" xr:uid="{56853863-0CC7-4933-A3B4-D4DFF14DCE24}"/>
    <cellStyle name="Normal 5 2 3 2 2 3 5" xfId="27117" xr:uid="{12998135-40D8-402A-AC11-F8ECB564CFB1}"/>
    <cellStyle name="Normal 5 2 3 2 2 3 6" xfId="12005" xr:uid="{6B13C8E7-3D49-48CB-A08D-8D40775048D2}"/>
    <cellStyle name="Normal 5 2 3 2 2 4" xfId="7918" xr:uid="{1D29B99B-F71C-473F-8199-31CD0C189AE6}"/>
    <cellStyle name="Normal 5 2 3 2 2 4 2" xfId="23729" xr:uid="{E0C6FDD3-3471-462F-B577-993694F26302}"/>
    <cellStyle name="Normal 5 2 3 2 2 4 2 2" xfId="54043" xr:uid="{F8AD908E-CA59-4746-A289-44F2203D8185}"/>
    <cellStyle name="Normal 5 2 3 2 2 4 2 3" xfId="38818" xr:uid="{17DBF536-CCB1-4965-A65C-F6B3180D6F8F}"/>
    <cellStyle name="Normal 5 2 3 2 2 4 3" xfId="18710" xr:uid="{2EF89925-32F4-4AFA-BF80-DE5AFA613783}"/>
    <cellStyle name="Normal 5 2 3 2 2 4 3 2" xfId="49026" xr:uid="{DA34F48D-C29C-4D9B-B19F-B0A112A7ABBF}"/>
    <cellStyle name="Normal 5 2 3 2 2 4 3 3" xfId="33801" xr:uid="{D03D9D62-393F-4B24-B94E-2A07F47173AC}"/>
    <cellStyle name="Normal 5 2 3 2 2 4 4" xfId="44013" xr:uid="{72678F6E-44D4-4449-A8EF-C21C62630907}"/>
    <cellStyle name="Normal 5 2 3 2 2 4 5" xfId="28788" xr:uid="{E404980B-8D53-43BD-BCC0-E74BC9FA2D1D}"/>
    <cellStyle name="Normal 5 2 3 2 2 4 6" xfId="13686" xr:uid="{EB51466B-E210-4829-A3FA-98D3E362BA9F}"/>
    <cellStyle name="Normal 5 2 3 2 2 5" xfId="20387" xr:uid="{58FD6690-EC63-4314-AB9B-567F4CED58C5}"/>
    <cellStyle name="Normal 5 2 3 2 2 5 2" xfId="50701" xr:uid="{C3CB64C7-3844-4FB0-8E23-0F687E712C33}"/>
    <cellStyle name="Normal 5 2 3 2 2 5 3" xfId="35476" xr:uid="{082FD88D-FC80-4033-96F7-32DCD2FE4E5C}"/>
    <cellStyle name="Normal 5 2 3 2 2 6" xfId="15367" xr:uid="{D47E6FD1-E01A-474B-9046-A6EB84ABA11E}"/>
    <cellStyle name="Normal 5 2 3 2 2 6 2" xfId="45684" xr:uid="{72A50330-A302-4716-8690-92E1ADE48179}"/>
    <cellStyle name="Normal 5 2 3 2 2 6 3" xfId="30459" xr:uid="{A266A1BE-0456-436B-899B-9AF49FE48FF7}"/>
    <cellStyle name="Normal 5 2 3 2 2 7" xfId="40672" xr:uid="{CCA364EF-EA22-4772-B64F-E762CE6929C2}"/>
    <cellStyle name="Normal 5 2 3 2 2 8" xfId="25446" xr:uid="{FD967AC6-AFE7-454E-B85B-A5F224987FE8}"/>
    <cellStyle name="Normal 5 2 3 2 2 9" xfId="10317" xr:uid="{DC97E887-D55A-4B3F-B5ED-085E9CACC6C8}"/>
    <cellStyle name="Normal 5 2 3 2 3" xfId="4826" xr:uid="{7FCE941D-CA29-4343-91EC-89701E055171}"/>
    <cellStyle name="Normal 5 2 3 2 3 2" xfId="5976" xr:uid="{E068D10C-22C5-41C3-97AD-BFC753DA4F0D}"/>
    <cellStyle name="Normal 5 2 3 2 3 2 2" xfId="7322" xr:uid="{D3B820C9-3AD4-4EDA-BC5A-9489FA312CC4}"/>
    <cellStyle name="Normal 5 2 3 2 3 2 2 2" xfId="52790" xr:uid="{3CF0FBB5-6DE2-4885-97AD-E66E5C683ACD}"/>
    <cellStyle name="Normal 5 2 3 2 3 2 2 3" xfId="37565" xr:uid="{ACB35A34-FA98-4BFD-AC55-0CB472DE5093}"/>
    <cellStyle name="Normal 5 2 3 2 3 2 2 4" xfId="22476" xr:uid="{0C27DE51-3AA8-4347-858A-D859C61DA73F}"/>
    <cellStyle name="Normal 5 2 3 2 3 2 3" xfId="8474" xr:uid="{160BCEA6-DBC8-4A2B-A478-1AA210344619}"/>
    <cellStyle name="Normal 5 2 3 2 3 2 3 2" xfId="47773" xr:uid="{5244161E-E48A-4B13-AEEB-5228806F4DDF}"/>
    <cellStyle name="Normal 5 2 3 2 3 2 3 3" xfId="32548" xr:uid="{EF562C00-8304-46E9-A330-634C8A2498C8}"/>
    <cellStyle name="Normal 5 2 3 2 3 2 3 4" xfId="17457" xr:uid="{3BEAF68E-03AF-46D1-91D5-86C1C4CD6930}"/>
    <cellStyle name="Normal 5 2 3 2 3 2 4" xfId="42760" xr:uid="{E8F5B706-B6C0-4C73-92CA-2A8ECF775797}"/>
    <cellStyle name="Normal 5 2 3 2 3 2 5" xfId="27535" xr:uid="{45FDF4E5-4334-4331-922B-E68144434BF4}"/>
    <cellStyle name="Normal 5 2 3 2 3 2 6" xfId="12424" xr:uid="{BFDA2817-ECCB-4A5B-BC43-6F6D6558C91C}"/>
    <cellStyle name="Normal 5 2 3 2 3 3" xfId="6757" xr:uid="{D56705CE-5676-4924-86CC-046E3732AC89}"/>
    <cellStyle name="Normal 5 2 3 2 3 3 2" xfId="24147" xr:uid="{B52E520B-DE1B-4115-B2D5-3951DF572653}"/>
    <cellStyle name="Normal 5 2 3 2 3 3 2 2" xfId="54461" xr:uid="{D8520E57-F289-4366-BFB1-BC406282FF36}"/>
    <cellStyle name="Normal 5 2 3 2 3 3 2 3" xfId="39236" xr:uid="{412332C2-3091-4200-8E59-5B1C1A9B7CD3}"/>
    <cellStyle name="Normal 5 2 3 2 3 3 3" xfId="19128" xr:uid="{6BA2E43E-EB3B-4A7B-8AEE-8751658E166D}"/>
    <cellStyle name="Normal 5 2 3 2 3 3 3 2" xfId="49444" xr:uid="{7399AE93-9DCA-492A-81D7-E8C32947801A}"/>
    <cellStyle name="Normal 5 2 3 2 3 3 3 3" xfId="34219" xr:uid="{81AEC93D-372A-4162-988B-73B1D7DE197A}"/>
    <cellStyle name="Normal 5 2 3 2 3 3 4" xfId="44431" xr:uid="{38399514-17C8-43DA-BF81-49D882D7A9E0}"/>
    <cellStyle name="Normal 5 2 3 2 3 3 5" xfId="29206" xr:uid="{FF226127-675E-402D-B0C1-1D65FFCCF3BF}"/>
    <cellStyle name="Normal 5 2 3 2 3 3 6" xfId="14104" xr:uid="{710A9B1F-AB9D-4DCE-AA57-A27A799BF560}"/>
    <cellStyle name="Normal 5 2 3 2 3 4" xfId="7919" xr:uid="{E846ECAE-393C-4137-B170-DECF22273A4F}"/>
    <cellStyle name="Normal 5 2 3 2 3 4 2" xfId="51119" xr:uid="{C82B1FBA-134D-425F-9E15-D0C909205F87}"/>
    <cellStyle name="Normal 5 2 3 2 3 4 3" xfId="35894" xr:uid="{9B6DE37A-EAC7-4398-B539-A367B9365AC2}"/>
    <cellStyle name="Normal 5 2 3 2 3 4 4" xfId="20805" xr:uid="{9C91D94D-5303-4652-B88E-98623C37CEFF}"/>
    <cellStyle name="Normal 5 2 3 2 3 5" xfId="15785" xr:uid="{906AED51-03AA-4FCC-9756-D08CD21D7D60}"/>
    <cellStyle name="Normal 5 2 3 2 3 5 2" xfId="46102" xr:uid="{EF6680D8-6CEC-4C2E-A819-1D295C239723}"/>
    <cellStyle name="Normal 5 2 3 2 3 5 3" xfId="30877" xr:uid="{82BFD1E8-DFB7-4049-86F5-75D282914471}"/>
    <cellStyle name="Normal 5 2 3 2 3 6" xfId="41090" xr:uid="{B646546E-447F-43F8-9E25-908894A9CB1B}"/>
    <cellStyle name="Normal 5 2 3 2 3 7" xfId="25864" xr:uid="{7DDB4006-6DF6-4D2B-8EBC-9FEAC7FA3AF0}"/>
    <cellStyle name="Normal 5 2 3 2 3 8" xfId="10737" xr:uid="{78B2E7BB-87CF-4210-BDC7-9897C3EE0073}"/>
    <cellStyle name="Normal 5 2 3 2 4" xfId="5974" xr:uid="{4DB4C78F-79F8-4861-87BB-3F33BDE49E98}"/>
    <cellStyle name="Normal 5 2 3 2 4 2" xfId="7320" xr:uid="{C84AA16C-CA18-4803-B14C-9D13B4BFCE85}"/>
    <cellStyle name="Normal 5 2 3 2 4 2 2" xfId="51954" xr:uid="{F289E5A9-2B91-4AD1-8F9C-5C45D2FB19CE}"/>
    <cellStyle name="Normal 5 2 3 2 4 2 3" xfId="36729" xr:uid="{09DAEF15-11CA-46A6-A892-CF18302452F4}"/>
    <cellStyle name="Normal 5 2 3 2 4 2 4" xfId="21640" xr:uid="{C45D2D5A-CB72-4E64-BE68-05879263695F}"/>
    <cellStyle name="Normal 5 2 3 2 4 3" xfId="8472" xr:uid="{B595D8E1-CF0C-4CE9-AAD2-7411077F7889}"/>
    <cellStyle name="Normal 5 2 3 2 4 3 2" xfId="46937" xr:uid="{ACB846C1-23B3-4E4B-B282-0B4ADAE36CB1}"/>
    <cellStyle name="Normal 5 2 3 2 4 3 3" xfId="31712" xr:uid="{8103A43E-9A15-4083-B5BC-624EB34B05F9}"/>
    <cellStyle name="Normal 5 2 3 2 4 3 4" xfId="16621" xr:uid="{D2DB1CF1-B2AB-477E-8A71-274244CDE72F}"/>
    <cellStyle name="Normal 5 2 3 2 4 4" xfId="41924" xr:uid="{B42D9AE6-9FBB-42F5-8EC5-6B4D1DB7BD4C}"/>
    <cellStyle name="Normal 5 2 3 2 4 5" xfId="26699" xr:uid="{2A86C1F0-F22A-470E-88D1-AD924433A059}"/>
    <cellStyle name="Normal 5 2 3 2 4 6" xfId="11587" xr:uid="{DB570D0E-84D0-4127-8F19-920ABDA20AE7}"/>
    <cellStyle name="Normal 5 2 3 2 5" xfId="6755" xr:uid="{0D623D44-D1B3-42B7-9E3A-CBC77C136EA9}"/>
    <cellStyle name="Normal 5 2 3 2 5 2" xfId="23311" xr:uid="{66E36B00-0895-4322-B822-92B3CD24C9AF}"/>
    <cellStyle name="Normal 5 2 3 2 5 2 2" xfId="53625" xr:uid="{5C6EC022-2ABF-4B93-8639-5C2A8ED2F036}"/>
    <cellStyle name="Normal 5 2 3 2 5 2 3" xfId="38400" xr:uid="{908F04B0-9365-42E8-9A5D-D339C354AF48}"/>
    <cellStyle name="Normal 5 2 3 2 5 3" xfId="18292" xr:uid="{9AD5E21B-6691-4EF1-9164-A50AF9B67BF4}"/>
    <cellStyle name="Normal 5 2 3 2 5 3 2" xfId="48608" xr:uid="{88A3CD93-78E5-45BD-A7F4-D483C448F282}"/>
    <cellStyle name="Normal 5 2 3 2 5 3 3" xfId="33383" xr:uid="{5EF8399E-6F0C-4E20-9CE2-A9E257C272A0}"/>
    <cellStyle name="Normal 5 2 3 2 5 4" xfId="43595" xr:uid="{9863D735-4EE7-4B6B-B68D-1389D63A3DBF}"/>
    <cellStyle name="Normal 5 2 3 2 5 5" xfId="28370" xr:uid="{FFF99A27-8DD8-4F2A-907A-961258A75170}"/>
    <cellStyle name="Normal 5 2 3 2 5 6" xfId="13268" xr:uid="{25BCE7FE-D34B-4A75-A2E0-5645E08DEE48}"/>
    <cellStyle name="Normal 5 2 3 2 6" xfId="7917" xr:uid="{98E234D6-9666-47F3-9F45-23D2E73F4AA3}"/>
    <cellStyle name="Normal 5 2 3 2 6 2" xfId="50283" xr:uid="{CA389016-C44E-46EC-A86C-074571D2464F}"/>
    <cellStyle name="Normal 5 2 3 2 6 3" xfId="35058" xr:uid="{C7A9E084-670A-48C9-AF0D-0EEFDF0A30DB}"/>
    <cellStyle name="Normal 5 2 3 2 6 4" xfId="19969" xr:uid="{032235FA-FEE9-48D2-BF30-9A1329E0A846}"/>
    <cellStyle name="Normal 5 2 3 2 7" xfId="14949" xr:uid="{3D8F1C9A-D601-486C-B023-C27292C4721D}"/>
    <cellStyle name="Normal 5 2 3 2 7 2" xfId="45266" xr:uid="{0D9B9786-FD3C-4F64-BF13-A20307A058CA}"/>
    <cellStyle name="Normal 5 2 3 2 7 3" xfId="30041" xr:uid="{232F5410-4102-419C-96FF-2C69CE8CDB5B}"/>
    <cellStyle name="Normal 5 2 3 2 8" xfId="40254" xr:uid="{4EFA8303-C54B-45D7-9F74-E7CD5FAAAC9A}"/>
    <cellStyle name="Normal 5 2 3 2 9" xfId="25028" xr:uid="{B3C7C24A-6429-40A5-9012-8F0FCE8B0270}"/>
    <cellStyle name="Normal 5 2 3 3" xfId="4827" xr:uid="{A5D01263-C888-48E4-8D75-267003491C8F}"/>
    <cellStyle name="Normal 5 2 3 3 2" xfId="4828" xr:uid="{72B35975-E816-4CAD-B940-7C348DD85CC7}"/>
    <cellStyle name="Normal 5 2 3 3 2 2" xfId="5978" xr:uid="{D832ECD8-0111-460A-BB01-577BA8B5FCA6}"/>
    <cellStyle name="Normal 5 2 3 3 2 2 2" xfId="7324" xr:uid="{F77CE9DA-EE92-4D6F-A96C-FF2F4EB55756}"/>
    <cellStyle name="Normal 5 2 3 3 2 2 2 2" xfId="53000" xr:uid="{48C635F6-4AA6-4F59-850F-171A43214FD3}"/>
    <cellStyle name="Normal 5 2 3 3 2 2 2 3" xfId="37775" xr:uid="{59577BE8-13D9-4DE7-B999-02804C708200}"/>
    <cellStyle name="Normal 5 2 3 3 2 2 2 4" xfId="22686" xr:uid="{87A69C25-66F6-4797-8668-FB8317120926}"/>
    <cellStyle name="Normal 5 2 3 3 2 2 3" xfId="8476" xr:uid="{A834552B-6043-40B8-B9CA-0ED25FE18475}"/>
    <cellStyle name="Normal 5 2 3 3 2 2 3 2" xfId="47983" xr:uid="{8D19FFE9-AB4A-4640-BB3E-3D5699665656}"/>
    <cellStyle name="Normal 5 2 3 3 2 2 3 3" xfId="32758" xr:uid="{8C99AA61-BD75-46E0-B76A-37CEF37900EB}"/>
    <cellStyle name="Normal 5 2 3 3 2 2 3 4" xfId="17667" xr:uid="{98D6803E-C679-4EC9-844F-F292AE609E81}"/>
    <cellStyle name="Normal 5 2 3 3 2 2 4" xfId="42970" xr:uid="{D5AAE744-F853-4874-832F-E9701C6F7480}"/>
    <cellStyle name="Normal 5 2 3 3 2 2 5" xfId="27745" xr:uid="{DE508D5E-5532-4A8A-8E11-46B4141E9A25}"/>
    <cellStyle name="Normal 5 2 3 3 2 2 6" xfId="12634" xr:uid="{B9F06E44-33F8-4D58-8E7E-62191A6A0013}"/>
    <cellStyle name="Normal 5 2 3 3 2 3" xfId="6759" xr:uid="{2028C0F0-7CC8-4A6F-BECC-8A7E9E834AAA}"/>
    <cellStyle name="Normal 5 2 3 3 2 3 2" xfId="24357" xr:uid="{A07A9DBB-5C00-43CC-9F89-FA4AF9752D61}"/>
    <cellStyle name="Normal 5 2 3 3 2 3 2 2" xfId="54671" xr:uid="{8386E445-BE92-4FBA-8A28-E639D3FD58D2}"/>
    <cellStyle name="Normal 5 2 3 3 2 3 2 3" xfId="39446" xr:uid="{4F7F99DA-E529-4B9F-B231-51D89462BF37}"/>
    <cellStyle name="Normal 5 2 3 3 2 3 3" xfId="19338" xr:uid="{92CD1D13-EB2B-4128-9525-272D0EB8B424}"/>
    <cellStyle name="Normal 5 2 3 3 2 3 3 2" xfId="49654" xr:uid="{1CE3B4A0-73D8-4663-9F05-999A3C85C7C2}"/>
    <cellStyle name="Normal 5 2 3 3 2 3 3 3" xfId="34429" xr:uid="{43615807-3E62-4A2A-9B19-D644CF1259F0}"/>
    <cellStyle name="Normal 5 2 3 3 2 3 4" xfId="44641" xr:uid="{345764AF-2E82-4488-8F11-9143DB25FF6F}"/>
    <cellStyle name="Normal 5 2 3 3 2 3 5" xfId="29416" xr:uid="{C86BFE45-311D-48DA-9281-710F184FA983}"/>
    <cellStyle name="Normal 5 2 3 3 2 3 6" xfId="14314" xr:uid="{29B8722D-5918-4ADC-ADE1-7A82B042A264}"/>
    <cellStyle name="Normal 5 2 3 3 2 4" xfId="7921" xr:uid="{5EBE05BA-BFEE-411A-A451-BAFDC5EC0B1D}"/>
    <cellStyle name="Normal 5 2 3 3 2 4 2" xfId="51329" xr:uid="{2657EED5-7BF2-4F36-B44F-8B95C0656777}"/>
    <cellStyle name="Normal 5 2 3 3 2 4 3" xfId="36104" xr:uid="{B1DF990C-11E2-4F0A-A75D-FC91096C97A0}"/>
    <cellStyle name="Normal 5 2 3 3 2 4 4" xfId="21015" xr:uid="{A6D55529-F140-425E-925A-7CF4EE84FF0E}"/>
    <cellStyle name="Normal 5 2 3 3 2 5" xfId="15995" xr:uid="{2DF15FFD-B70C-45C5-B39D-CE9F98C711DF}"/>
    <cellStyle name="Normal 5 2 3 3 2 5 2" xfId="46312" xr:uid="{D183DFC6-9BE4-404A-8A12-77725A015CC2}"/>
    <cellStyle name="Normal 5 2 3 3 2 5 3" xfId="31087" xr:uid="{EA153EB2-3FB8-4AB9-A3F1-18786A67EBA4}"/>
    <cellStyle name="Normal 5 2 3 3 2 6" xfId="41300" xr:uid="{0C43E644-A639-4348-9823-46DFEDA2B996}"/>
    <cellStyle name="Normal 5 2 3 3 2 7" xfId="26074" xr:uid="{305E5BFF-FF0D-4390-89EE-AF85D68E608D}"/>
    <cellStyle name="Normal 5 2 3 3 2 8" xfId="10947" xr:uid="{5D8E4A05-F76D-4D4A-8CC6-0A3E23CFC4BB}"/>
    <cellStyle name="Normal 5 2 3 3 3" xfId="5977" xr:uid="{50F76563-94B6-486E-9714-88E4A90C4C6E}"/>
    <cellStyle name="Normal 5 2 3 3 3 2" xfId="7323" xr:uid="{1BDDC296-A80D-4CF5-B45B-D1DAC2D1AD0B}"/>
    <cellStyle name="Normal 5 2 3 3 3 2 2" xfId="52164" xr:uid="{53FCDD00-40BD-4388-A7F5-CA4D84834C21}"/>
    <cellStyle name="Normal 5 2 3 3 3 2 3" xfId="36939" xr:uid="{4CDB747C-730B-4CF6-B336-31A6A366CE9C}"/>
    <cellStyle name="Normal 5 2 3 3 3 2 4" xfId="21850" xr:uid="{ABA9C419-3FCA-4682-BEFC-CFAB39CF5625}"/>
    <cellStyle name="Normal 5 2 3 3 3 3" xfId="8475" xr:uid="{C3636733-389F-4B04-9300-A8BE5F678A07}"/>
    <cellStyle name="Normal 5 2 3 3 3 3 2" xfId="47147" xr:uid="{B06FCB91-9757-400F-A186-13CB12A09E4B}"/>
    <cellStyle name="Normal 5 2 3 3 3 3 3" xfId="31922" xr:uid="{03D7A462-E061-4F50-B516-C90E85F187A7}"/>
    <cellStyle name="Normal 5 2 3 3 3 3 4" xfId="16831" xr:uid="{C8DD339D-0DEB-4215-B34F-3288C6D176BD}"/>
    <cellStyle name="Normal 5 2 3 3 3 4" xfId="42134" xr:uid="{75B72AA3-77EB-4A21-823A-A132FD378429}"/>
    <cellStyle name="Normal 5 2 3 3 3 5" xfId="26909" xr:uid="{5CDF52C6-D833-499D-B5AE-A03E2EB102CD}"/>
    <cellStyle name="Normal 5 2 3 3 3 6" xfId="11797" xr:uid="{CEFBCBC7-A34D-4910-97A5-E7DA71D414DE}"/>
    <cellStyle name="Normal 5 2 3 3 4" xfId="6758" xr:uid="{B6C68663-F4BA-4151-967B-52B21523A23A}"/>
    <cellStyle name="Normal 5 2 3 3 4 2" xfId="23521" xr:uid="{4C941112-066F-40E5-B7EA-C0FC6F3B2B09}"/>
    <cellStyle name="Normal 5 2 3 3 4 2 2" xfId="53835" xr:uid="{6BDBEA5E-8457-4B7F-A580-FFDC39E6D84E}"/>
    <cellStyle name="Normal 5 2 3 3 4 2 3" xfId="38610" xr:uid="{1E0C4F54-04EA-46D2-A817-A3EF9E03FCBB}"/>
    <cellStyle name="Normal 5 2 3 3 4 3" xfId="18502" xr:uid="{D5C3A410-3278-4505-A1DD-6FBFB2DEBED9}"/>
    <cellStyle name="Normal 5 2 3 3 4 3 2" xfId="48818" xr:uid="{417DF1D8-3CA9-4C37-87E5-79B3BFA4DE25}"/>
    <cellStyle name="Normal 5 2 3 3 4 3 3" xfId="33593" xr:uid="{4CDDD37D-4E08-4CAF-A38E-81E6D64AD584}"/>
    <cellStyle name="Normal 5 2 3 3 4 4" xfId="43805" xr:uid="{23575D16-9E2A-4603-8448-7DC1071F508F}"/>
    <cellStyle name="Normal 5 2 3 3 4 5" xfId="28580" xr:uid="{3ADA61BB-51BE-4AC6-8C31-8576760F9FB0}"/>
    <cellStyle name="Normal 5 2 3 3 4 6" xfId="13478" xr:uid="{92CA1CCC-C40C-4654-B0B1-5E523E14DFFE}"/>
    <cellStyle name="Normal 5 2 3 3 5" xfId="7920" xr:uid="{AEF4B2A3-5619-4B27-AAC8-6F93C14E50E0}"/>
    <cellStyle name="Normal 5 2 3 3 5 2" xfId="50493" xr:uid="{BD1D4342-3A2C-42FB-87EE-CBEFA0E1887C}"/>
    <cellStyle name="Normal 5 2 3 3 5 3" xfId="35268" xr:uid="{553B5D0F-E6FD-4DBF-9886-309F40A29C43}"/>
    <cellStyle name="Normal 5 2 3 3 5 4" xfId="20179" xr:uid="{34721197-43CD-4A33-9722-29E42B8B0A2E}"/>
    <cellStyle name="Normal 5 2 3 3 6" xfId="15159" xr:uid="{C0E57406-D0DF-43EE-8ED4-6D497436E471}"/>
    <cellStyle name="Normal 5 2 3 3 6 2" xfId="45476" xr:uid="{A2510AE9-1484-422B-BA42-D5D70B3D420C}"/>
    <cellStyle name="Normal 5 2 3 3 6 3" xfId="30251" xr:uid="{566EEF02-8991-4E86-A09C-225558AC30CD}"/>
    <cellStyle name="Normal 5 2 3 3 7" xfId="40464" xr:uid="{0D686800-6FE5-41F6-8DE7-F340FE2E2AA1}"/>
    <cellStyle name="Normal 5 2 3 3 8" xfId="25238" xr:uid="{CE84FA3D-99C8-4385-BA14-8EFB2BF76021}"/>
    <cellStyle name="Normal 5 2 3 3 9" xfId="10109" xr:uid="{17609DE7-392C-4246-ACED-5A9B2053DF2B}"/>
    <cellStyle name="Normal 5 2 3 4" xfId="4829" xr:uid="{E57A02A9-EAD8-4776-AD88-1C7E28DD3A54}"/>
    <cellStyle name="Normal 5 2 3 4 2" xfId="5979" xr:uid="{2400FF54-F25E-4D03-B024-D65D0192DBD0}"/>
    <cellStyle name="Normal 5 2 3 4 2 2" xfId="7325" xr:uid="{0AF7B6C4-B72F-4D93-AAE1-A30D47C4C827}"/>
    <cellStyle name="Normal 5 2 3 4 2 2 2" xfId="52582" xr:uid="{7E194023-067C-48CF-8D5C-CE60EEEF0786}"/>
    <cellStyle name="Normal 5 2 3 4 2 2 3" xfId="37357" xr:uid="{47CCEB2E-A17F-4DCA-9F35-E951ABA76E6C}"/>
    <cellStyle name="Normal 5 2 3 4 2 2 4" xfId="22268" xr:uid="{05EFBEA4-0208-4765-AE99-0E729BCD20BE}"/>
    <cellStyle name="Normal 5 2 3 4 2 3" xfId="8477" xr:uid="{86FC4BAC-21C7-490E-871E-BE6350A705E4}"/>
    <cellStyle name="Normal 5 2 3 4 2 3 2" xfId="47565" xr:uid="{CF22239C-2DC6-4C80-9948-ABE8C4CA382C}"/>
    <cellStyle name="Normal 5 2 3 4 2 3 3" xfId="32340" xr:uid="{3C58B579-FE4A-4D5D-B9EB-97303407303B}"/>
    <cellStyle name="Normal 5 2 3 4 2 3 4" xfId="17249" xr:uid="{96AFFD38-51EE-4F91-80FA-B516BCF52975}"/>
    <cellStyle name="Normal 5 2 3 4 2 4" xfId="42552" xr:uid="{E118D7AD-D415-4F4A-B868-A6CB747D109A}"/>
    <cellStyle name="Normal 5 2 3 4 2 5" xfId="27327" xr:uid="{B1E94F66-BEFA-47F2-A421-D75E4CFF37FD}"/>
    <cellStyle name="Normal 5 2 3 4 2 6" xfId="12216" xr:uid="{73FA3DD1-3BDC-4F0F-AE3B-B3BA63BF2F09}"/>
    <cellStyle name="Normal 5 2 3 4 3" xfId="6760" xr:uid="{176FC12F-C230-45D8-BF6B-787F7E6BE867}"/>
    <cellStyle name="Normal 5 2 3 4 3 2" xfId="23939" xr:uid="{E6BC36D9-B707-4BEF-BFA8-4727C21957CE}"/>
    <cellStyle name="Normal 5 2 3 4 3 2 2" xfId="54253" xr:uid="{B3C4A27A-0482-4876-99FA-CFCA48867A0A}"/>
    <cellStyle name="Normal 5 2 3 4 3 2 3" xfId="39028" xr:uid="{3E78B222-A70F-4B39-95A4-523CE0A10DD7}"/>
    <cellStyle name="Normal 5 2 3 4 3 3" xfId="18920" xr:uid="{C9800DE8-1127-4BE4-A9A0-E24CD830CAE9}"/>
    <cellStyle name="Normal 5 2 3 4 3 3 2" xfId="49236" xr:uid="{083D6697-4C55-4325-BFAD-33CB9D9846BC}"/>
    <cellStyle name="Normal 5 2 3 4 3 3 3" xfId="34011" xr:uid="{3F68D160-B6E7-4D88-BFF5-AA4C4B7953B3}"/>
    <cellStyle name="Normal 5 2 3 4 3 4" xfId="44223" xr:uid="{112ECA68-D299-4D56-B815-8ED8B5A48506}"/>
    <cellStyle name="Normal 5 2 3 4 3 5" xfId="28998" xr:uid="{214852D9-9DEC-492D-9783-FF1993C6460D}"/>
    <cellStyle name="Normal 5 2 3 4 3 6" xfId="13896" xr:uid="{4749408A-B731-460D-ABFE-59627EC73CF8}"/>
    <cellStyle name="Normal 5 2 3 4 4" xfId="7922" xr:uid="{D21F4B7B-562E-4769-B472-D26ECBB1BB31}"/>
    <cellStyle name="Normal 5 2 3 4 4 2" xfId="50911" xr:uid="{E0D87F7C-8395-445E-AC55-369C87D650E4}"/>
    <cellStyle name="Normal 5 2 3 4 4 3" xfId="35686" xr:uid="{745F97AE-DE61-4E2A-B0F2-B5C9CF4650F5}"/>
    <cellStyle name="Normal 5 2 3 4 4 4" xfId="20597" xr:uid="{BB7487C3-4C82-415E-BE57-A73A33DCB503}"/>
    <cellStyle name="Normal 5 2 3 4 5" xfId="15577" xr:uid="{BA7D6AB2-ACCC-45B5-966B-F56FAA591F75}"/>
    <cellStyle name="Normal 5 2 3 4 5 2" xfId="45894" xr:uid="{A5EF475A-BDF1-44EA-8EE1-AFDC2B3C1EAF}"/>
    <cellStyle name="Normal 5 2 3 4 5 3" xfId="30669" xr:uid="{2FA9CB67-99F1-401E-BD39-09701962BD1E}"/>
    <cellStyle name="Normal 5 2 3 4 6" xfId="40882" xr:uid="{57CEA3CB-D9E7-4576-BAC5-51A86C50CE88}"/>
    <cellStyle name="Normal 5 2 3 4 7" xfId="25656" xr:uid="{6D008EFD-3AE2-4730-B3EF-BA197E549BB8}"/>
    <cellStyle name="Normal 5 2 3 4 8" xfId="10529" xr:uid="{47C8D7A2-9AF0-49BA-8DB0-AB6C4AF6C981}"/>
    <cellStyle name="Normal 5 2 3 5" xfId="4830" xr:uid="{646655CB-B384-40E1-A359-40B7D4D8F620}"/>
    <cellStyle name="Normal 5 2 3 5 2" xfId="5980" xr:uid="{C4DEDCFE-70E3-4A4F-B2A7-A214C909C5BD}"/>
    <cellStyle name="Normal 5 2 3 5 2 2" xfId="7326" xr:uid="{FE999DD5-115E-4365-892D-284662F1D016}"/>
    <cellStyle name="Normal 5 2 3 5 2 2 2" xfId="51746" xr:uid="{E86025C9-4D2C-457D-8078-F9EFFD6DBCDB}"/>
    <cellStyle name="Normal 5 2 3 5 2 3" xfId="8478" xr:uid="{99317B61-BD76-49A8-A7E8-D249B185D70C}"/>
    <cellStyle name="Normal 5 2 3 5 2 3 2" xfId="36521" xr:uid="{9F3B2893-B281-41D0-B8C2-5192C8C1A8DE}"/>
    <cellStyle name="Normal 5 2 3 5 2 4" xfId="21432" xr:uid="{360F4557-7CC3-49CB-B03E-F44BF40F3CD9}"/>
    <cellStyle name="Normal 5 2 3 5 3" xfId="6761" xr:uid="{55BCC87E-B412-4F09-89BC-F37CE0F0BE6D}"/>
    <cellStyle name="Normal 5 2 3 5 3 2" xfId="46729" xr:uid="{7F2D7EC3-A8CB-4566-B040-BFF929E43D57}"/>
    <cellStyle name="Normal 5 2 3 5 3 3" xfId="31504" xr:uid="{BDF37F9E-E289-4DB2-BEE4-41D8CD9E0298}"/>
    <cellStyle name="Normal 5 2 3 5 3 4" xfId="16413" xr:uid="{7F0EAB4B-C323-4EAA-9CFF-806D4E37C256}"/>
    <cellStyle name="Normal 5 2 3 5 4" xfId="7923" xr:uid="{720C6531-C912-4734-B037-5B4D11A323C4}"/>
    <cellStyle name="Normal 5 2 3 5 4 2" xfId="41716" xr:uid="{0D2B0767-04C4-4B83-9EF2-20CAA9F3C6A4}"/>
    <cellStyle name="Normal 5 2 3 5 5" xfId="26491" xr:uid="{8F5889A0-E2F2-4FD2-8961-8650E334DDAE}"/>
    <cellStyle name="Normal 5 2 3 5 6" xfId="11379" xr:uid="{AEBDA9FC-61CE-4BFB-BFEF-77CC3011DFE9}"/>
    <cellStyle name="Normal 5 2 3 6" xfId="13060" xr:uid="{6B3154E3-A35D-476E-85A7-DC5233C39693}"/>
    <cellStyle name="Normal 5 2 3 6 2" xfId="23103" xr:uid="{B4BC5471-C3BF-4849-9DA4-13331E9DC51F}"/>
    <cellStyle name="Normal 5 2 3 6 2 2" xfId="53417" xr:uid="{A7D46026-2FCA-4303-8D72-F4DBCAEE0BAC}"/>
    <cellStyle name="Normal 5 2 3 6 2 3" xfId="38192" xr:uid="{E3EF73CE-D9C6-4B74-9398-57C2617B894D}"/>
    <cellStyle name="Normal 5 2 3 6 3" xfId="18084" xr:uid="{3302F98E-443C-48D2-860B-A89A9DFC598E}"/>
    <cellStyle name="Normal 5 2 3 6 3 2" xfId="48400" xr:uid="{59E72E9E-7D54-4633-B5CF-4D1E58D0DEBF}"/>
    <cellStyle name="Normal 5 2 3 6 3 3" xfId="33175" xr:uid="{7A1128A9-8977-42F5-B21C-A825EDF1D39A}"/>
    <cellStyle name="Normal 5 2 3 6 4" xfId="43387" xr:uid="{6A37A7D6-4489-4CD4-B296-23A4F166AFAF}"/>
    <cellStyle name="Normal 5 2 3 6 5" xfId="28162" xr:uid="{A826F496-F81E-471B-914D-D13989F5681C}"/>
    <cellStyle name="Normal 5 2 3 7" xfId="19761" xr:uid="{99C94E2B-9947-467F-B6FB-E455026ED9AC}"/>
    <cellStyle name="Normal 5 2 3 7 2" xfId="50075" xr:uid="{DCD3F4D5-6AC0-4233-8BD7-EC6634F47EAA}"/>
    <cellStyle name="Normal 5 2 3 7 3" xfId="34850" xr:uid="{899A4C2A-B2BD-47DE-B2B1-E08612A579E4}"/>
    <cellStyle name="Normal 5 2 3 8" xfId="14741" xr:uid="{2E9818DA-51C7-49FB-9128-6E58A58EDAAF}"/>
    <cellStyle name="Normal 5 2 3 8 2" xfId="45058" xr:uid="{F656073F-B994-438F-8649-562F0E6C342F}"/>
    <cellStyle name="Normal 5 2 3 8 3" xfId="29833" xr:uid="{64FB222E-6462-4EA4-B219-87D1C3160670}"/>
    <cellStyle name="Normal 5 2 3 9" xfId="39799" xr:uid="{53B9900A-49D1-400C-8715-ABE5FD393789}"/>
    <cellStyle name="Normal 5 2 4" xfId="4831" xr:uid="{BA729324-B6AB-49A8-B417-CE2878F13C1A}"/>
    <cellStyle name="Normal 5 2 4 10" xfId="9792" xr:uid="{35A12EEA-69D5-40CB-A68C-A2B519A0A442}"/>
    <cellStyle name="Normal 5 2 4 2" xfId="4832" xr:uid="{A6B03F1B-9535-4781-8489-4433093B5CA3}"/>
    <cellStyle name="Normal 5 2 4 2 2" xfId="5981" xr:uid="{F4E11AC1-EAFB-4E7A-B185-116846A9308C}"/>
    <cellStyle name="Normal 5 2 4 2 2 2" xfId="7327" xr:uid="{B688D3FF-6F9E-4F0B-BF7C-A9ACEA504F4C}"/>
    <cellStyle name="Normal 5 2 4 2 2 2 2" xfId="22790" xr:uid="{60C61D00-8366-49A8-8660-1047D65FFDDD}"/>
    <cellStyle name="Normal 5 2 4 2 2 2 2 2" xfId="53104" xr:uid="{665DE3F6-F6C9-428D-A2ED-25CB8F286D27}"/>
    <cellStyle name="Normal 5 2 4 2 2 2 2 3" xfId="37879" xr:uid="{71483803-019A-4F36-9E26-5C074FB79034}"/>
    <cellStyle name="Normal 5 2 4 2 2 2 3" xfId="17771" xr:uid="{59E2310C-BCBE-45CC-ABB6-DB9C60EA664F}"/>
    <cellStyle name="Normal 5 2 4 2 2 2 3 2" xfId="48087" xr:uid="{44FBD5D6-37C2-43E8-B425-B6D05AF2D083}"/>
    <cellStyle name="Normal 5 2 4 2 2 2 3 3" xfId="32862" xr:uid="{FC568279-7595-4B54-8712-B1E9511F6103}"/>
    <cellStyle name="Normal 5 2 4 2 2 2 4" xfId="43074" xr:uid="{812959AB-FFC4-4F85-82CD-B8F1D4889895}"/>
    <cellStyle name="Normal 5 2 4 2 2 2 5" xfId="27849" xr:uid="{38C52C5E-F9FD-4095-80A1-A5FEEB624844}"/>
    <cellStyle name="Normal 5 2 4 2 2 2 6" xfId="12738" xr:uid="{7EB55CC0-43A0-44D6-B6EB-836C8358512F}"/>
    <cellStyle name="Normal 5 2 4 2 2 3" xfId="8479" xr:uid="{799A8BA0-920C-41C3-9774-98766EC34413}"/>
    <cellStyle name="Normal 5 2 4 2 2 3 2" xfId="24461" xr:uid="{C6F2CE38-D731-4CEA-9E1F-D01F08E3655C}"/>
    <cellStyle name="Normal 5 2 4 2 2 3 2 2" xfId="54775" xr:uid="{5C65C0DE-C754-4A6C-83A8-54E73A333B67}"/>
    <cellStyle name="Normal 5 2 4 2 2 3 2 3" xfId="39550" xr:uid="{BBE3D1B7-4B42-4F9A-92CA-4C7AAAE1E1CD}"/>
    <cellStyle name="Normal 5 2 4 2 2 3 3" xfId="19442" xr:uid="{A8F687DC-94D5-4C2B-B6CF-4EFF1935457D}"/>
    <cellStyle name="Normal 5 2 4 2 2 3 3 2" xfId="49758" xr:uid="{2A527F5F-D4FF-4FC5-944A-B76ECAF0971A}"/>
    <cellStyle name="Normal 5 2 4 2 2 3 3 3" xfId="34533" xr:uid="{F4F93496-8D69-4A89-9AAB-9819C8A03821}"/>
    <cellStyle name="Normal 5 2 4 2 2 3 4" xfId="44745" xr:uid="{9A312037-8F60-4CBA-BB3A-83C97E388C5F}"/>
    <cellStyle name="Normal 5 2 4 2 2 3 5" xfId="29520" xr:uid="{DDA01D06-1E6D-417A-9AE2-31DDEE25FC9B}"/>
    <cellStyle name="Normal 5 2 4 2 2 3 6" xfId="14418" xr:uid="{54EDB3AD-F8BF-4801-966D-A86F708FF3E8}"/>
    <cellStyle name="Normal 5 2 4 2 2 4" xfId="21119" xr:uid="{97D42DDE-C40B-4AA9-938F-08308012CA8D}"/>
    <cellStyle name="Normal 5 2 4 2 2 4 2" xfId="51433" xr:uid="{EE174EA2-42CC-43E5-A7B4-9E9445361647}"/>
    <cellStyle name="Normal 5 2 4 2 2 4 3" xfId="36208" xr:uid="{93836508-AB90-4A5E-BA60-C11DD205C894}"/>
    <cellStyle name="Normal 5 2 4 2 2 5" xfId="16099" xr:uid="{371B7D8B-8D33-4864-B06D-BA6BD2607E72}"/>
    <cellStyle name="Normal 5 2 4 2 2 5 2" xfId="46416" xr:uid="{F96D785D-E0AB-4FC2-BA3E-7996E6ACC7F6}"/>
    <cellStyle name="Normal 5 2 4 2 2 5 3" xfId="31191" xr:uid="{DEF424CC-0B5A-4073-B454-58273C781FA7}"/>
    <cellStyle name="Normal 5 2 4 2 2 6" xfId="41404" xr:uid="{804526BD-3B9D-4B01-A607-48AD4E27A09F}"/>
    <cellStyle name="Normal 5 2 4 2 2 7" xfId="26178" xr:uid="{181A2801-62E0-4561-B557-294925298BCF}"/>
    <cellStyle name="Normal 5 2 4 2 2 8" xfId="11051" xr:uid="{40F5CB3C-55F8-4614-8116-04F8BC89DC09}"/>
    <cellStyle name="Normal 5 2 4 2 3" xfId="6762" xr:uid="{4AC830AC-AD4B-4C52-B5EB-70ADB26E6FC8}"/>
    <cellStyle name="Normal 5 2 4 2 3 2" xfId="21954" xr:uid="{6E883980-83C9-4BF6-9311-398A28FABF67}"/>
    <cellStyle name="Normal 5 2 4 2 3 2 2" xfId="52268" xr:uid="{C2FC111D-DB9F-4CA8-9BE3-4658A44BF526}"/>
    <cellStyle name="Normal 5 2 4 2 3 2 3" xfId="37043" xr:uid="{EA6BFA40-81BC-452D-8E38-04F9E499B21F}"/>
    <cellStyle name="Normal 5 2 4 2 3 3" xfId="16935" xr:uid="{0C3904B5-C35A-4E14-A2A3-DB4FC89137DD}"/>
    <cellStyle name="Normal 5 2 4 2 3 3 2" xfId="47251" xr:uid="{D5ED0FB4-A3CF-4B3E-B752-669816D50971}"/>
    <cellStyle name="Normal 5 2 4 2 3 3 3" xfId="32026" xr:uid="{F30080EB-5AB0-4881-A9C8-007BAFDDEBF1}"/>
    <cellStyle name="Normal 5 2 4 2 3 4" xfId="42238" xr:uid="{58A8C116-485A-48C3-91A6-0BE244BCEC74}"/>
    <cellStyle name="Normal 5 2 4 2 3 5" xfId="27013" xr:uid="{7F976905-4069-42A9-882C-FEEB9F3E5ABC}"/>
    <cellStyle name="Normal 5 2 4 2 3 6" xfId="11901" xr:uid="{817B14B4-CA99-46ED-8BF7-F4B1D18573EA}"/>
    <cellStyle name="Normal 5 2 4 2 4" xfId="7924" xr:uid="{FB836AB8-1E57-4292-A130-711B66DCB41D}"/>
    <cellStyle name="Normal 5 2 4 2 4 2" xfId="23625" xr:uid="{6DCDE75F-9AB8-41FD-AD51-EC430ACCCF7E}"/>
    <cellStyle name="Normal 5 2 4 2 4 2 2" xfId="53939" xr:uid="{BC6DF28F-DFDD-49B5-8DBB-1F3FFDA54D56}"/>
    <cellStyle name="Normal 5 2 4 2 4 2 3" xfId="38714" xr:uid="{5A04ABC9-5BB7-4DC9-B308-C3994E29E601}"/>
    <cellStyle name="Normal 5 2 4 2 4 3" xfId="18606" xr:uid="{8065EE45-13CA-47D3-AE94-61015D38F37F}"/>
    <cellStyle name="Normal 5 2 4 2 4 3 2" xfId="48922" xr:uid="{EC51F98B-B0E5-46DB-B062-CC832B4C619E}"/>
    <cellStyle name="Normal 5 2 4 2 4 3 3" xfId="33697" xr:uid="{06BA7D73-B1D7-4A16-94BC-7CBB2FA6BBC0}"/>
    <cellStyle name="Normal 5 2 4 2 4 4" xfId="43909" xr:uid="{1E9F1AE4-AA16-4D69-8319-2D49553BD64C}"/>
    <cellStyle name="Normal 5 2 4 2 4 5" xfId="28684" xr:uid="{E402A61C-7B7E-4FFC-A093-9368411C53D2}"/>
    <cellStyle name="Normal 5 2 4 2 4 6" xfId="13582" xr:uid="{CCA5CA8F-82CB-469B-AB3E-E13CF7A807E1}"/>
    <cellStyle name="Normal 5 2 4 2 5" xfId="20283" xr:uid="{56167563-ACF0-4929-B667-49EBD718BF0F}"/>
    <cellStyle name="Normal 5 2 4 2 5 2" xfId="50597" xr:uid="{8F6DFC84-DB11-4513-A841-3E77AA4709FA}"/>
    <cellStyle name="Normal 5 2 4 2 5 3" xfId="35372" xr:uid="{806E4416-8D02-47B6-AC3F-27D8410C7180}"/>
    <cellStyle name="Normal 5 2 4 2 6" xfId="15263" xr:uid="{0AA695C0-03E8-4499-881E-F8A38455E01E}"/>
    <cellStyle name="Normal 5 2 4 2 6 2" xfId="45580" xr:uid="{9EE93E70-3DD9-4257-A6C9-1FC5C596552C}"/>
    <cellStyle name="Normal 5 2 4 2 6 3" xfId="30355" xr:uid="{88787A66-32FE-4450-926B-B6A3E400BD5F}"/>
    <cellStyle name="Normal 5 2 4 2 7" xfId="40568" xr:uid="{2A39C439-3772-44BA-85F5-4D08BD4AEF68}"/>
    <cellStyle name="Normal 5 2 4 2 8" xfId="25342" xr:uid="{C2FB7695-0B28-4419-99C2-5FD353AC970F}"/>
    <cellStyle name="Normal 5 2 4 2 9" xfId="10213" xr:uid="{CD3B28D5-F436-4E8D-9DCC-6DFAA40D1491}"/>
    <cellStyle name="Normal 5 2 4 3" xfId="4833" xr:uid="{3AD2D415-B376-4D76-BDE5-291B2FFEA5AA}"/>
    <cellStyle name="Normal 5 2 4 3 2" xfId="5982" xr:uid="{424534D4-63A7-4AD8-8270-CCB3E8B5D0DD}"/>
    <cellStyle name="Normal 5 2 4 3 2 2" xfId="7328" xr:uid="{F068A40B-19E5-4FD0-A994-0C81B3AA9D9F}"/>
    <cellStyle name="Normal 5 2 4 3 2 2 2" xfId="52686" xr:uid="{909B405B-41F7-4B30-8C64-DFBC4851739A}"/>
    <cellStyle name="Normal 5 2 4 3 2 2 3" xfId="37461" xr:uid="{5872E130-D84E-467F-9CC9-6A7C396B9339}"/>
    <cellStyle name="Normal 5 2 4 3 2 2 4" xfId="22372" xr:uid="{103F191E-54DA-4854-B3E5-4D86EC610F58}"/>
    <cellStyle name="Normal 5 2 4 3 2 3" xfId="8480" xr:uid="{80B7DC91-4349-4881-B105-77624A7F1AEA}"/>
    <cellStyle name="Normal 5 2 4 3 2 3 2" xfId="47669" xr:uid="{D62FE41F-9EA1-4792-B7CB-06E943C2F148}"/>
    <cellStyle name="Normal 5 2 4 3 2 3 3" xfId="32444" xr:uid="{655C7865-E4B3-4C46-AF24-EBF485E16B53}"/>
    <cellStyle name="Normal 5 2 4 3 2 3 4" xfId="17353" xr:uid="{46509835-0CC6-47CB-B11A-8D1CFD6BCCFF}"/>
    <cellStyle name="Normal 5 2 4 3 2 4" xfId="42656" xr:uid="{A2A4D6AA-A706-4551-97C2-025AD2604B37}"/>
    <cellStyle name="Normal 5 2 4 3 2 5" xfId="27431" xr:uid="{41AD8163-EB0D-4B5B-9E13-A37560291110}"/>
    <cellStyle name="Normal 5 2 4 3 2 6" xfId="12320" xr:uid="{C0594239-0F30-44A7-8DE9-052706F3F672}"/>
    <cellStyle name="Normal 5 2 4 3 3" xfId="6763" xr:uid="{1F5C5A46-2878-4D97-92F7-A8C609F87D45}"/>
    <cellStyle name="Normal 5 2 4 3 3 2" xfId="24043" xr:uid="{ECAFB84E-6C1A-4EFF-B06F-E8FCA2D9A07C}"/>
    <cellStyle name="Normal 5 2 4 3 3 2 2" xfId="54357" xr:uid="{F2BAB39B-9F75-40C2-8A03-14DEFD44EC37}"/>
    <cellStyle name="Normal 5 2 4 3 3 2 3" xfId="39132" xr:uid="{7158FC61-9CEB-45ED-9429-B950A0D83924}"/>
    <cellStyle name="Normal 5 2 4 3 3 3" xfId="19024" xr:uid="{92186463-9E73-4930-9414-38BEE715749F}"/>
    <cellStyle name="Normal 5 2 4 3 3 3 2" xfId="49340" xr:uid="{9A3FAFAD-3A0E-4EAC-AF9A-A5CD34F02ACA}"/>
    <cellStyle name="Normal 5 2 4 3 3 3 3" xfId="34115" xr:uid="{FFD505D2-392F-45C3-94CF-2592F710C98A}"/>
    <cellStyle name="Normal 5 2 4 3 3 4" xfId="44327" xr:uid="{FC866262-A672-4229-B33E-7752D8A455FB}"/>
    <cellStyle name="Normal 5 2 4 3 3 5" xfId="29102" xr:uid="{DF8BBF9A-4F05-4B73-B29C-58483D12156C}"/>
    <cellStyle name="Normal 5 2 4 3 3 6" xfId="14000" xr:uid="{ABDD3949-581C-4D76-BC11-86964FBC8401}"/>
    <cellStyle name="Normal 5 2 4 3 4" xfId="7925" xr:uid="{0159030D-0F03-4646-9A5A-D472EFC8D60A}"/>
    <cellStyle name="Normal 5 2 4 3 4 2" xfId="51015" xr:uid="{6DB1F7E7-69C9-49E1-BE65-8CC6D94CDDEC}"/>
    <cellStyle name="Normal 5 2 4 3 4 3" xfId="35790" xr:uid="{244E437A-9A3F-4E50-AD5D-DAC446382EAA}"/>
    <cellStyle name="Normal 5 2 4 3 4 4" xfId="20701" xr:uid="{FE57C66B-3897-4821-BDF6-4D1D51C33616}"/>
    <cellStyle name="Normal 5 2 4 3 5" xfId="15681" xr:uid="{D88D7AE4-D8B8-4198-B4A4-1E643C60CFEB}"/>
    <cellStyle name="Normal 5 2 4 3 5 2" xfId="45998" xr:uid="{166D91FC-DAB8-4C36-B779-C341AAC1B927}"/>
    <cellStyle name="Normal 5 2 4 3 5 3" xfId="30773" xr:uid="{808F043C-1000-417C-A539-A0EC822CD706}"/>
    <cellStyle name="Normal 5 2 4 3 6" xfId="40986" xr:uid="{A8497812-E73F-47DF-8D25-B10CE142C44C}"/>
    <cellStyle name="Normal 5 2 4 3 7" xfId="25760" xr:uid="{B730BF89-F01B-41D7-A217-6C5A47327BDC}"/>
    <cellStyle name="Normal 5 2 4 3 8" xfId="10633" xr:uid="{D59DD226-B42F-41BB-B1B2-4BE52ED020CE}"/>
    <cellStyle name="Normal 5 2 4 4" xfId="4834" xr:uid="{CB7D9413-B335-4B16-A7D9-F36A960299A0}"/>
    <cellStyle name="Normal 5 2 4 4 2" xfId="5983" xr:uid="{4802DE4F-DD22-46A0-A381-3235AFB0B563}"/>
    <cellStyle name="Normal 5 2 4 4 2 2" xfId="7329" xr:uid="{DEB48C4B-1ABC-46C0-A857-A4A6C5957D41}"/>
    <cellStyle name="Normal 5 2 4 4 2 2 2" xfId="51850" xr:uid="{07E693A6-CCF5-469B-8247-57B7478FFB41}"/>
    <cellStyle name="Normal 5 2 4 4 2 3" xfId="8481" xr:uid="{1E94B6AD-BC7C-4FC8-B67C-04B650AB7A6D}"/>
    <cellStyle name="Normal 5 2 4 4 2 3 2" xfId="36625" xr:uid="{57760928-5B97-4FF4-A0D8-6E46EC902F8E}"/>
    <cellStyle name="Normal 5 2 4 4 2 4" xfId="21536" xr:uid="{0EA33E07-E15A-4011-B8E4-0C27BBF325CE}"/>
    <cellStyle name="Normal 5 2 4 4 3" xfId="6764" xr:uid="{D07D9A31-B875-4B4A-B60E-C439DFCBE4EB}"/>
    <cellStyle name="Normal 5 2 4 4 3 2" xfId="46833" xr:uid="{DD1FC248-6871-4737-B840-8E22BB93B820}"/>
    <cellStyle name="Normal 5 2 4 4 3 3" xfId="31608" xr:uid="{C2D55D56-BCE7-410C-B626-ACDB2818E86F}"/>
    <cellStyle name="Normal 5 2 4 4 3 4" xfId="16517" xr:uid="{2AA59CF7-A9F7-487C-AFC7-6638ADD065BD}"/>
    <cellStyle name="Normal 5 2 4 4 4" xfId="7926" xr:uid="{B4724753-4B81-4693-95BA-77F7078BAC89}"/>
    <cellStyle name="Normal 5 2 4 4 4 2" xfId="41820" xr:uid="{DD7239CF-7C7A-43D1-842A-6D944344EC62}"/>
    <cellStyle name="Normal 5 2 4 4 5" xfId="26595" xr:uid="{DC6C7EB6-3044-4D71-BA86-C2314AD2F04D}"/>
    <cellStyle name="Normal 5 2 4 4 6" xfId="11483" xr:uid="{80D486F8-35C1-4F61-8397-341EB60A7B3F}"/>
    <cellStyle name="Normal 5 2 4 5" xfId="13164" xr:uid="{A1BBB56D-EF85-4E90-A8BE-3F93019FD542}"/>
    <cellStyle name="Normal 5 2 4 5 2" xfId="23207" xr:uid="{C8BAF71A-AA12-4F1F-B902-81A04C3EEA48}"/>
    <cellStyle name="Normal 5 2 4 5 2 2" xfId="53521" xr:uid="{53D36A73-0628-4BA0-AF61-6F6809C62489}"/>
    <cellStyle name="Normal 5 2 4 5 2 3" xfId="38296" xr:uid="{E951F8BE-9EE7-48B4-88BF-8B057D524AB2}"/>
    <cellStyle name="Normal 5 2 4 5 3" xfId="18188" xr:uid="{8A7835C7-3FF2-481E-9153-F22D1215CB91}"/>
    <cellStyle name="Normal 5 2 4 5 3 2" xfId="48504" xr:uid="{FD1CDC21-9FAF-4AE7-B27E-F8A59E7FE7FE}"/>
    <cellStyle name="Normal 5 2 4 5 3 3" xfId="33279" xr:uid="{3CC4AB91-C473-4FCF-8C61-8A78258B22BA}"/>
    <cellStyle name="Normal 5 2 4 5 4" xfId="43491" xr:uid="{3B0134FD-D755-4386-8D4A-5A68A4A01EE2}"/>
    <cellStyle name="Normal 5 2 4 5 5" xfId="28266" xr:uid="{4825052A-1F62-49C7-9D0A-AC12567E4F6F}"/>
    <cellStyle name="Normal 5 2 4 6" xfId="19865" xr:uid="{DD4A5E40-E8F1-41D4-9EA0-C633EAE19CFC}"/>
    <cellStyle name="Normal 5 2 4 6 2" xfId="50179" xr:uid="{09EC3D0A-6F8E-44AA-AFBA-4F47DA14BB01}"/>
    <cellStyle name="Normal 5 2 4 6 3" xfId="34954" xr:uid="{297240E0-7EC2-4F60-8452-9BAB6702CB48}"/>
    <cellStyle name="Normal 5 2 4 7" xfId="14845" xr:uid="{4FBB3E5C-0C68-414F-AFB9-D689865890C0}"/>
    <cellStyle name="Normal 5 2 4 7 2" xfId="45162" xr:uid="{96ADE52D-457A-49EA-9340-C7D033955BA2}"/>
    <cellStyle name="Normal 5 2 4 7 3" xfId="29937" xr:uid="{B6B484EF-A79C-49A9-87F3-58EF2FF4AE47}"/>
    <cellStyle name="Normal 5 2 4 8" xfId="40150" xr:uid="{1E5BB1CD-5F54-427B-B4E1-D31EAC7CCF1A}"/>
    <cellStyle name="Normal 5 2 4 9" xfId="24924" xr:uid="{33047B95-2EF1-4A7F-96BD-1656DE928786}"/>
    <cellStyle name="Normal 5 2 5" xfId="4835" xr:uid="{FAD9AD84-833A-462C-88CF-52DCD5CBAD19}"/>
    <cellStyle name="Normal 5 2 5 2" xfId="4836" xr:uid="{F392BF78-1332-4B6B-8B55-F5076E3F2FAA}"/>
    <cellStyle name="Normal 5 2 5 2 2" xfId="5984" xr:uid="{98CC89B8-47CF-4065-A545-C86227ECC68F}"/>
    <cellStyle name="Normal 5 2 5 2 2 2" xfId="7330" xr:uid="{C20FD1EE-5E8E-4B76-85E1-588CDAF3C8D2}"/>
    <cellStyle name="Normal 5 2 5 2 2 2 2" xfId="52896" xr:uid="{FE639834-64D4-4650-9EAD-E1AA1F1F481C}"/>
    <cellStyle name="Normal 5 2 5 2 2 2 3" xfId="37671" xr:uid="{37C3407D-77E6-4FD8-B0CB-9AFF14740083}"/>
    <cellStyle name="Normal 5 2 5 2 2 2 4" xfId="22582" xr:uid="{89335E38-5EB7-46D8-9F43-25E32C6B6DD8}"/>
    <cellStyle name="Normal 5 2 5 2 2 3" xfId="8482" xr:uid="{B28D1515-F168-410E-AD83-216714C710CB}"/>
    <cellStyle name="Normal 5 2 5 2 2 3 2" xfId="47879" xr:uid="{CCA7E47C-6F9A-4BB0-965E-434AC9844DE4}"/>
    <cellStyle name="Normal 5 2 5 2 2 3 3" xfId="32654" xr:uid="{6365FFB7-46F5-4119-A48C-53EF22999367}"/>
    <cellStyle name="Normal 5 2 5 2 2 3 4" xfId="17563" xr:uid="{19A87180-A634-43B5-8E03-2C162ED77A53}"/>
    <cellStyle name="Normal 5 2 5 2 2 4" xfId="42866" xr:uid="{4C33B897-9FCA-47B2-AA94-56E752EF7ECC}"/>
    <cellStyle name="Normal 5 2 5 2 2 5" xfId="27641" xr:uid="{E5186654-50AF-498F-B688-10EC34CC69C4}"/>
    <cellStyle name="Normal 5 2 5 2 2 6" xfId="12530" xr:uid="{84B70948-FFA2-4B51-9CC9-1DD86AE32970}"/>
    <cellStyle name="Normal 5 2 5 2 3" xfId="6765" xr:uid="{E7A2E102-5B60-48BC-9372-B447269482C5}"/>
    <cellStyle name="Normal 5 2 5 2 3 2" xfId="24253" xr:uid="{E68F5A41-F7E4-4ADF-B5E1-506FFEFBA6FA}"/>
    <cellStyle name="Normal 5 2 5 2 3 2 2" xfId="54567" xr:uid="{E8EF07B8-B842-4AD4-964F-0905329757DA}"/>
    <cellStyle name="Normal 5 2 5 2 3 2 3" xfId="39342" xr:uid="{78F4ABC8-E9C5-4387-A946-D01EB761B7A6}"/>
    <cellStyle name="Normal 5 2 5 2 3 3" xfId="19234" xr:uid="{F743165A-89AB-43FA-B39E-7CAE60395831}"/>
    <cellStyle name="Normal 5 2 5 2 3 3 2" xfId="49550" xr:uid="{47850C9B-6B89-4695-B5CC-C23D5AE2337A}"/>
    <cellStyle name="Normal 5 2 5 2 3 3 3" xfId="34325" xr:uid="{2945471C-2909-4AD7-AF6C-71CC56E821CB}"/>
    <cellStyle name="Normal 5 2 5 2 3 4" xfId="44537" xr:uid="{D8501A13-BA69-4D9C-8E8F-E0E79BD45F2A}"/>
    <cellStyle name="Normal 5 2 5 2 3 5" xfId="29312" xr:uid="{549D8B4A-EEB5-4138-A204-D7BAB185C536}"/>
    <cellStyle name="Normal 5 2 5 2 3 6" xfId="14210" xr:uid="{2F556F2F-85CC-4ABE-AF2B-807789188F69}"/>
    <cellStyle name="Normal 5 2 5 2 4" xfId="7927" xr:uid="{90B44864-89F1-4DBC-94E4-1C8CB2AD45EF}"/>
    <cellStyle name="Normal 5 2 5 2 4 2" xfId="51225" xr:uid="{58B1A928-BE47-4FE7-89F1-C90EB3AA886D}"/>
    <cellStyle name="Normal 5 2 5 2 4 3" xfId="36000" xr:uid="{6A6715C1-5368-40DA-B22F-D033A873FFF0}"/>
    <cellStyle name="Normal 5 2 5 2 4 4" xfId="20911" xr:uid="{26CA148D-FDB4-4288-98AA-F19499EFF515}"/>
    <cellStyle name="Normal 5 2 5 2 5" xfId="15891" xr:uid="{0E1ABE9F-1860-47E0-BD23-D01CF34FCCE9}"/>
    <cellStyle name="Normal 5 2 5 2 5 2" xfId="46208" xr:uid="{A79400BB-7B81-451D-9FD3-939A62441A49}"/>
    <cellStyle name="Normal 5 2 5 2 5 3" xfId="30983" xr:uid="{2477C13A-5666-49D2-8B1D-502847E8C29D}"/>
    <cellStyle name="Normal 5 2 5 2 6" xfId="41196" xr:uid="{29786B5C-D57D-4DFB-A00B-06F55625F0FF}"/>
    <cellStyle name="Normal 5 2 5 2 7" xfId="25970" xr:uid="{838AEDA6-3462-43F4-85C3-CED47A6645B4}"/>
    <cellStyle name="Normal 5 2 5 2 8" xfId="10843" xr:uid="{3C6A9287-E194-4098-9DA3-63E435C8B8AB}"/>
    <cellStyle name="Normal 5 2 5 3" xfId="4837" xr:uid="{5DE6E238-B0DA-4031-A5FD-9D74A30583F6}"/>
    <cellStyle name="Normal 5 2 5 3 2" xfId="5985" xr:uid="{3676B3B0-2EFA-4BF9-945E-1697D358ACB3}"/>
    <cellStyle name="Normal 5 2 5 3 2 2" xfId="7331" xr:uid="{FA769899-15A9-4E4D-9B6A-83969A210951}"/>
    <cellStyle name="Normal 5 2 5 3 2 2 2" xfId="52060" xr:uid="{1E6BCC23-0E52-45A3-BA31-BEA02C0D267A}"/>
    <cellStyle name="Normal 5 2 5 3 2 3" xfId="8483" xr:uid="{4DE05DB3-043D-4B80-8594-82413A5438A9}"/>
    <cellStyle name="Normal 5 2 5 3 2 3 2" xfId="36835" xr:uid="{29B01CF4-F7DA-40F5-8DB3-EABC12C42E45}"/>
    <cellStyle name="Normal 5 2 5 3 2 4" xfId="21746" xr:uid="{6FD59493-440D-4F0E-9675-D68DD8CFD580}"/>
    <cellStyle name="Normal 5 2 5 3 3" xfId="6766" xr:uid="{F6DC46BB-AE60-4416-822E-9EF98FF318DE}"/>
    <cellStyle name="Normal 5 2 5 3 3 2" xfId="47043" xr:uid="{3A051CF3-922D-4399-8A41-0E7AE53BCD05}"/>
    <cellStyle name="Normal 5 2 5 3 3 3" xfId="31818" xr:uid="{60836738-7030-45B6-8938-8698D287F16E}"/>
    <cellStyle name="Normal 5 2 5 3 3 4" xfId="16727" xr:uid="{976303B9-748E-44F2-8C9C-CF3EB462D6ED}"/>
    <cellStyle name="Normal 5 2 5 3 4" xfId="7928" xr:uid="{D5C139AF-72E4-41C2-9F1F-22B3B11F24CB}"/>
    <cellStyle name="Normal 5 2 5 3 4 2" xfId="42030" xr:uid="{AE2BD44A-B392-46F8-99F7-AA997DAD4D53}"/>
    <cellStyle name="Normal 5 2 5 3 5" xfId="26805" xr:uid="{26D77B1A-FAB3-4801-BFEB-0B36F0AD9A1F}"/>
    <cellStyle name="Normal 5 2 5 3 6" xfId="11693" xr:uid="{72C91581-3B82-417A-B3A3-E09E574B6D6C}"/>
    <cellStyle name="Normal 5 2 5 4" xfId="13374" xr:uid="{E59B96EC-1AB8-4E27-8751-72C4FA9185FC}"/>
    <cellStyle name="Normal 5 2 5 4 2" xfId="23417" xr:uid="{789FCC6A-613A-46AA-89C1-CCA28EC8CB68}"/>
    <cellStyle name="Normal 5 2 5 4 2 2" xfId="53731" xr:uid="{3CDA0FCA-6B37-48B0-970E-4D5315705170}"/>
    <cellStyle name="Normal 5 2 5 4 2 3" xfId="38506" xr:uid="{148CE46C-54DF-478D-B9BC-A68C016EE5E9}"/>
    <cellStyle name="Normal 5 2 5 4 3" xfId="18398" xr:uid="{7A71FEC3-A862-4707-9F4E-C5707ADF8D47}"/>
    <cellStyle name="Normal 5 2 5 4 3 2" xfId="48714" xr:uid="{6CE5CEE2-809A-4ADC-9D3D-F64771FF3496}"/>
    <cellStyle name="Normal 5 2 5 4 3 3" xfId="33489" xr:uid="{805B1981-5569-430F-8651-9E0F1B7B2371}"/>
    <cellStyle name="Normal 5 2 5 4 4" xfId="43701" xr:uid="{5E6BE30E-83E8-4AA4-9B17-62B8FBC2BA6E}"/>
    <cellStyle name="Normal 5 2 5 4 5" xfId="28476" xr:uid="{24F48C71-65CA-420C-962B-413D172234B1}"/>
    <cellStyle name="Normal 5 2 5 5" xfId="20075" xr:uid="{6BDA4CAE-8EF7-4E1C-92A1-7FB19CB0D805}"/>
    <cellStyle name="Normal 5 2 5 5 2" xfId="50389" xr:uid="{CCCE5B2B-A474-4949-9E54-1DEDF9359C4E}"/>
    <cellStyle name="Normal 5 2 5 5 3" xfId="35164" xr:uid="{B144D8DA-B85C-4AED-98F5-60693A5D2E88}"/>
    <cellStyle name="Normal 5 2 5 6" xfId="15055" xr:uid="{AE6E1D4C-5441-4255-AEF1-AF0CD2A706AC}"/>
    <cellStyle name="Normal 5 2 5 6 2" xfId="45372" xr:uid="{6957F2A6-9FDA-4EC3-9BB0-A5A9BCD2920D}"/>
    <cellStyle name="Normal 5 2 5 6 3" xfId="30147" xr:uid="{E4A9B94B-FB5A-48B4-9223-870DF1582DD3}"/>
    <cellStyle name="Normal 5 2 5 7" xfId="40360" xr:uid="{7E5986A9-5BA7-4DD4-AEB2-51D251954DF4}"/>
    <cellStyle name="Normal 5 2 5 8" xfId="25134" xr:uid="{B9BDA37B-156F-4F6A-9EBF-AE1809210587}"/>
    <cellStyle name="Normal 5 2 5 9" xfId="10004" xr:uid="{DEA30505-6604-4709-8CBB-AAB327285F34}"/>
    <cellStyle name="Normal 5 2 6" xfId="4838" xr:uid="{668AFEC0-08AA-4C9A-AFCF-036E40886537}"/>
    <cellStyle name="Normal 5 2 6 2" xfId="4839" xr:uid="{35542CA6-49CD-405A-866D-06F2C012645D}"/>
    <cellStyle name="Normal 5 2 6 2 2" xfId="5986" xr:uid="{BD322F59-EA82-4FF9-9C62-3D1748EC489B}"/>
    <cellStyle name="Normal 5 2 6 2 2 2" xfId="7332" xr:uid="{7956F50B-EF7B-4046-AA03-11FC3495D140}"/>
    <cellStyle name="Normal 5 2 6 2 2 2 2" xfId="52478" xr:uid="{DA0CF416-E9A0-4771-8472-5B9124379F8D}"/>
    <cellStyle name="Normal 5 2 6 2 2 3" xfId="8484" xr:uid="{22009DB0-D764-4BD9-807B-E6539862AFA3}"/>
    <cellStyle name="Normal 5 2 6 2 2 3 2" xfId="37253" xr:uid="{36048ABF-4BF9-4F31-88D6-6C8FCA4F4B6C}"/>
    <cellStyle name="Normal 5 2 6 2 2 4" xfId="22164" xr:uid="{807F377B-A0E7-4DAD-B153-06608F3E3251}"/>
    <cellStyle name="Normal 5 2 6 2 3" xfId="6767" xr:uid="{1032B404-9C72-485F-8110-2A50BCC6C8E7}"/>
    <cellStyle name="Normal 5 2 6 2 3 2" xfId="47461" xr:uid="{FDBB9281-5248-4D82-B1B2-BB8FE34FDBAB}"/>
    <cellStyle name="Normal 5 2 6 2 3 3" xfId="32236" xr:uid="{EA6690E6-C379-40C3-8BDB-A8ABE9D31AE7}"/>
    <cellStyle name="Normal 5 2 6 2 3 4" xfId="17145" xr:uid="{51CD0476-7C27-46D0-BD69-61640BD7E4E6}"/>
    <cellStyle name="Normal 5 2 6 2 4" xfId="7929" xr:uid="{D2C45188-3305-4195-A169-340CAB6B8AED}"/>
    <cellStyle name="Normal 5 2 6 2 4 2" xfId="42448" xr:uid="{4988FD51-6CF1-46F9-A426-65174AD2DAC7}"/>
    <cellStyle name="Normal 5 2 6 2 5" xfId="27223" xr:uid="{DA408733-3C42-4A8D-BD2C-A86C64AD3C4C}"/>
    <cellStyle name="Normal 5 2 6 2 6" xfId="12112" xr:uid="{0D7DEB02-7C08-4941-9F2A-29B841CA2572}"/>
    <cellStyle name="Normal 5 2 6 3" xfId="13792" xr:uid="{C535B46A-3D5D-4172-A4F3-392C2254619A}"/>
    <cellStyle name="Normal 5 2 6 3 2" xfId="23835" xr:uid="{4013BDD3-ADD6-4AB6-B488-8CCCCC54C4FF}"/>
    <cellStyle name="Normal 5 2 6 3 2 2" xfId="54149" xr:uid="{B83F1EE4-36C4-478C-8186-5A8580C372FC}"/>
    <cellStyle name="Normal 5 2 6 3 2 3" xfId="38924" xr:uid="{EA3C85D8-55B8-481A-8195-EE01BC432E7B}"/>
    <cellStyle name="Normal 5 2 6 3 3" xfId="18816" xr:uid="{DF069050-8691-4811-9F4A-BBDDE693401D}"/>
    <cellStyle name="Normal 5 2 6 3 3 2" xfId="49132" xr:uid="{12A64545-AE6A-4F52-BB0A-01942450E41A}"/>
    <cellStyle name="Normal 5 2 6 3 3 3" xfId="33907" xr:uid="{2EEC5162-C97E-4C7A-8CA2-595FE6E151A1}"/>
    <cellStyle name="Normal 5 2 6 3 4" xfId="44119" xr:uid="{0F5124FE-E303-42E7-A653-F8A9C2C4500D}"/>
    <cellStyle name="Normal 5 2 6 3 5" xfId="28894" xr:uid="{DA968344-CE6C-4FC6-94D4-5EC84CA02556}"/>
    <cellStyle name="Normal 5 2 6 4" xfId="20493" xr:uid="{8F5B10CF-4514-48FA-AD04-1F7191C87D39}"/>
    <cellStyle name="Normal 5 2 6 4 2" xfId="50807" xr:uid="{BAE0285D-165F-4BC1-8AF3-3D03A9013A84}"/>
    <cellStyle name="Normal 5 2 6 4 3" xfId="35582" xr:uid="{A671E507-AAB2-4ED6-B177-385DD042B19B}"/>
    <cellStyle name="Normal 5 2 6 5" xfId="15473" xr:uid="{8FF82D10-103D-48EC-8FCF-2A0CFAC258DC}"/>
    <cellStyle name="Normal 5 2 6 5 2" xfId="45790" xr:uid="{355E9242-AB2B-43BD-8D6A-A05A1EE2E995}"/>
    <cellStyle name="Normal 5 2 6 5 3" xfId="30565" xr:uid="{A671243A-E343-4D0B-953C-DBDDC5369B66}"/>
    <cellStyle name="Normal 5 2 6 6" xfId="40778" xr:uid="{5812D1CD-AF65-444B-AA94-239F8388CEB2}"/>
    <cellStyle name="Normal 5 2 6 7" xfId="25552" xr:uid="{CDB78E8E-01AA-4FC7-B1C5-2174EB540A97}"/>
    <cellStyle name="Normal 5 2 6 8" xfId="10424" xr:uid="{BBD85A81-8A22-4466-B042-A4D304E59C02}"/>
    <cellStyle name="Normal 5 2 7" xfId="4840" xr:uid="{7A100711-2FD6-4245-BDF5-36636689D565}"/>
    <cellStyle name="Normal 5 2 7 2" xfId="4841" xr:uid="{DD474D9F-0EEA-4F01-9060-472577AEDE42}"/>
    <cellStyle name="Normal 5 2 7 2 2" xfId="51642" xr:uid="{F2068466-2E86-4992-8E1F-19D448068116}"/>
    <cellStyle name="Normal 5 2 7 2 3" xfId="36417" xr:uid="{20F16203-54B4-4E5B-B29E-5837EA9BEC42}"/>
    <cellStyle name="Normal 5 2 7 2 4" xfId="21328" xr:uid="{C503AA69-8A3A-4756-9B28-FDD055368A34}"/>
    <cellStyle name="Normal 5 2 7 3" xfId="16308" xr:uid="{64988BA0-F5DB-433B-A490-5E58DFC1BFE3}"/>
    <cellStyle name="Normal 5 2 7 3 2" xfId="46625" xr:uid="{2C74CC99-F374-4996-BD87-F5A53A3F0C93}"/>
    <cellStyle name="Normal 5 2 7 3 3" xfId="31400" xr:uid="{49AA0479-7049-4534-BA14-11E4E8475AEC}"/>
    <cellStyle name="Normal 5 2 7 4" xfId="41612" xr:uid="{2DF4BD14-E9C8-4A43-A5C6-749830752E1B}"/>
    <cellStyle name="Normal 5 2 7 5" xfId="26387" xr:uid="{F7038464-C89F-4C2B-9059-7DFCDDE22C9C}"/>
    <cellStyle name="Normal 5 2 7 6" xfId="11270" xr:uid="{29C4CB74-A829-4745-8C2A-A90D29D00016}"/>
    <cellStyle name="Normal 5 2 8" xfId="4842" xr:uid="{E76FF314-7212-46A3-B143-D3E7DF27DD19}"/>
    <cellStyle name="Normal 5 2 8 2" xfId="4843" xr:uid="{4564FF52-EC22-4AFA-A736-8941060496A8}"/>
    <cellStyle name="Normal 5 2 8 2 2" xfId="53313" xr:uid="{1F2E5909-C244-4320-A0DC-2AD3436772B5}"/>
    <cellStyle name="Normal 5 2 8 2 3" xfId="38088" xr:uid="{398302B2-0132-4545-9B79-49CA01828CFB}"/>
    <cellStyle name="Normal 5 2 8 2 4" xfId="22999" xr:uid="{1BA875AF-32C9-4DF9-8080-F7BED25EF1C6}"/>
    <cellStyle name="Normal 5 2 8 3" xfId="17980" xr:uid="{34BCDA65-274C-49D7-BC7A-C725315A4780}"/>
    <cellStyle name="Normal 5 2 8 3 2" xfId="48296" xr:uid="{57327B72-D65B-44DE-9F69-1C35F6C72EB1}"/>
    <cellStyle name="Normal 5 2 8 3 3" xfId="33071" xr:uid="{8E225480-A214-4B5B-A86E-B9A2DF4E7766}"/>
    <cellStyle name="Normal 5 2 8 4" xfId="43283" xr:uid="{8FFAD3E8-E13C-4C03-A477-5E743409AD21}"/>
    <cellStyle name="Normal 5 2 8 5" xfId="28058" xr:uid="{1A8AF0A4-13E3-4F64-A59E-538D47A0FCDD}"/>
    <cellStyle name="Normal 5 2 8 6" xfId="12953" xr:uid="{F6F210C0-A2EE-42E3-9FC9-71D0EA20D80A}"/>
    <cellStyle name="Normal 5 2 9" xfId="4844" xr:uid="{209CC5A1-9B4C-4F6B-B84C-1686EB7D8016}"/>
    <cellStyle name="Normal 5 2 9 2" xfId="4845" xr:uid="{291095D7-D344-4FFC-BDC3-6295F4964FDD}"/>
    <cellStyle name="Normal 5 2 9 2 2" xfId="49971" xr:uid="{126BE80D-49EC-42F2-8CFA-94CE538B25EA}"/>
    <cellStyle name="Normal 5 2 9 3" xfId="34746" xr:uid="{A34C2D9D-3407-48B1-97D1-8BC6345C47E9}"/>
    <cellStyle name="Normal 5 2 9 4" xfId="19656" xr:uid="{B68AEBE5-265E-4488-AE03-DC701EDAAB71}"/>
    <cellStyle name="Normal 5 20" xfId="4846" xr:uid="{4588AD7C-58E5-47E3-98AE-FC48CA5B74BF}"/>
    <cellStyle name="Normal 5 20 2" xfId="4847" xr:uid="{B50E58B6-E0F2-4A85-995B-044061C9F10A}"/>
    <cellStyle name="Normal 5 21" xfId="4848" xr:uid="{A2BC3562-C72B-423F-B60A-4456920A5007}"/>
    <cellStyle name="Normal 5 21 2" xfId="4849" xr:uid="{8B62B173-49AA-48CF-B191-5D20A0A4CF92}"/>
    <cellStyle name="Normal 5 22" xfId="4850" xr:uid="{87E5C203-0669-46BF-B268-DBD27F09B19B}"/>
    <cellStyle name="Normal 5 22 2" xfId="4851" xr:uid="{A43EA871-8F1A-4A7E-93EC-7B2DB3EE7EBC}"/>
    <cellStyle name="Normal 5 23" xfId="4852" xr:uid="{5F01A8A7-422D-4DF8-BB49-0652A97A7037}"/>
    <cellStyle name="Normal 5 23 2" xfId="4853" xr:uid="{EFD98301-44D2-4864-97CF-72B095341E5A}"/>
    <cellStyle name="Normal 5 24" xfId="4854" xr:uid="{82E00940-EC88-4E89-B4EB-92543CB24D0B}"/>
    <cellStyle name="Normal 5 24 2" xfId="4855" xr:uid="{631A052E-D03C-4A6E-A4C4-C7CFD60DBAB2}"/>
    <cellStyle name="Normal 5 25" xfId="4856" xr:uid="{7AF7AFA0-8322-46E0-82C0-40304E1577B6}"/>
    <cellStyle name="Normal 5 25 2" xfId="5987" xr:uid="{47BB9388-5049-4625-81CB-45539EF4F909}"/>
    <cellStyle name="Normal 5 25 2 2" xfId="7333" xr:uid="{8BDE425E-EB42-4840-B589-2405967D82EC}"/>
    <cellStyle name="Normal 5 25 2 3" xfId="8485" xr:uid="{CA7B7E10-9AF4-40A2-9BB9-244F559F3543}"/>
    <cellStyle name="Normal 5 25 3" xfId="6768" xr:uid="{0C4E9771-C3A7-463A-ABAF-3AA6E3D391D4}"/>
    <cellStyle name="Normal 5 25 4" xfId="7930" xr:uid="{A804BCB6-6B0D-4055-9D1F-0B49C3B268B8}"/>
    <cellStyle name="Normal 5 26" xfId="4857" xr:uid="{CCA15028-19DA-4380-8AA0-0B21B231B336}"/>
    <cellStyle name="Normal 5 27" xfId="8774" xr:uid="{67D8A2A7-9980-4C64-B60C-A9A02BCC819E}"/>
    <cellStyle name="Normal 5 3" xfId="4858" xr:uid="{816CACCA-AE1B-4857-AF2F-2D0BC7673D69}"/>
    <cellStyle name="Normal 5 3 10" xfId="14632" xr:uid="{8C47840E-CC7D-4386-BD20-C8EAAB17B7D2}"/>
    <cellStyle name="Normal 5 3 10 2" xfId="44950" xr:uid="{76CB1382-5E6B-4AC0-9840-78AD60E40B87}"/>
    <cellStyle name="Normal 5 3 10 3" xfId="29725" xr:uid="{FDD5C200-D830-415C-856A-8D8ECFD9BE20}"/>
    <cellStyle name="Normal 5 3 11" xfId="39792" xr:uid="{47C0D44C-1070-4D02-956C-E8AC0C6C7FEF}"/>
    <cellStyle name="Normal 5 3 12" xfId="24710" xr:uid="{DD01BC99-2B49-4DAF-AB56-B9E0023561D9}"/>
    <cellStyle name="Normal 5 3 13" xfId="8958" xr:uid="{C21B6265-DAFE-429C-8717-426BCAB4A572}"/>
    <cellStyle name="Normal 5 3 2" xfId="4859" xr:uid="{9F4F2A44-16DB-43A9-80F4-CCBDF47CA2BC}"/>
    <cellStyle name="Normal 5 3 2 10" xfId="39801" xr:uid="{3EA537DF-7D9B-480C-876B-7BDF0AE357C2}"/>
    <cellStyle name="Normal 5 3 2 11" xfId="24764" xr:uid="{2A2CCADD-8659-4DAB-B408-634673CE4386}"/>
    <cellStyle name="Normal 5 3 2 12" xfId="9623" xr:uid="{B78F5F4B-FE43-49DB-8E28-1D64FFDA39A7}"/>
    <cellStyle name="Normal 5 3 2 2" xfId="4860" xr:uid="{71942279-C485-4E06-8A55-E9DDBF417BBF}"/>
    <cellStyle name="Normal 5 3 2 2 10" xfId="24868" xr:uid="{B314A515-1915-4899-96EF-D0DF1E8F6E69}"/>
    <cellStyle name="Normal 5 3 2 2 11" xfId="9731" xr:uid="{481D2F96-3C29-4A64-881E-DC9D2164BFB4}"/>
    <cellStyle name="Normal 5 3 2 2 2" xfId="4861" xr:uid="{358F0283-26D7-476F-B59B-3860AE300C29}"/>
    <cellStyle name="Normal 5 3 2 2 2 10" xfId="9945" xr:uid="{050F6E3E-8600-430D-A3EB-44E13DE68AD1}"/>
    <cellStyle name="Normal 5 3 2 2 2 2" xfId="5990" xr:uid="{341A3C4D-E513-4911-A554-10C2922AAA60}"/>
    <cellStyle name="Normal 5 3 2 2 2 2 2" xfId="7336" xr:uid="{74FC82AB-3C2F-4A55-8586-98AE6A7D4DBE}"/>
    <cellStyle name="Normal 5 3 2 2 2 2 2 2" xfId="12890" xr:uid="{AFAF388F-95DA-4039-B144-CF9382CA5FDF}"/>
    <cellStyle name="Normal 5 3 2 2 2 2 2 2 2" xfId="22942" xr:uid="{642EF1D5-9D34-4DE7-AC9E-5D5598F63499}"/>
    <cellStyle name="Normal 5 3 2 2 2 2 2 2 2 2" xfId="53256" xr:uid="{40C5D82C-FBBB-4130-BEDA-D29FED8F90C9}"/>
    <cellStyle name="Normal 5 3 2 2 2 2 2 2 2 3" xfId="38031" xr:uid="{9DB96DEA-A0AE-4978-AA32-D5BA41D2550D}"/>
    <cellStyle name="Normal 5 3 2 2 2 2 2 2 3" xfId="17923" xr:uid="{BAFCB43A-081D-485C-A810-082D3B87618B}"/>
    <cellStyle name="Normal 5 3 2 2 2 2 2 2 3 2" xfId="48239" xr:uid="{1570BCF9-A94E-4378-8E1F-869F0612BC49}"/>
    <cellStyle name="Normal 5 3 2 2 2 2 2 2 3 3" xfId="33014" xr:uid="{B8B00CB2-BCB5-4497-990F-0C5491DA89EE}"/>
    <cellStyle name="Normal 5 3 2 2 2 2 2 2 4" xfId="43226" xr:uid="{C0D197CE-D0C9-4F01-B854-7D81BC41EA07}"/>
    <cellStyle name="Normal 5 3 2 2 2 2 2 2 5" xfId="28001" xr:uid="{ABA66DB9-1073-4BFB-AB5F-AE9F2BFD74E6}"/>
    <cellStyle name="Normal 5 3 2 2 2 2 2 3" xfId="14570" xr:uid="{986DDB8C-0A57-420F-9B60-4418587B5719}"/>
    <cellStyle name="Normal 5 3 2 2 2 2 2 3 2" xfId="24613" xr:uid="{39426D44-40E2-4D31-9F08-2F1215F45EE6}"/>
    <cellStyle name="Normal 5 3 2 2 2 2 2 3 2 2" xfId="54927" xr:uid="{99B50754-DA45-40BC-94BD-3906CA6DBD06}"/>
    <cellStyle name="Normal 5 3 2 2 2 2 2 3 2 3" xfId="39702" xr:uid="{8D36922C-5007-4E48-B673-F1B7541F6BA0}"/>
    <cellStyle name="Normal 5 3 2 2 2 2 2 3 3" xfId="19594" xr:uid="{D1C3C007-509C-4040-A19F-A3C42ABA1ACF}"/>
    <cellStyle name="Normal 5 3 2 2 2 2 2 3 3 2" xfId="49910" xr:uid="{EFDD1394-E8F2-4935-89BB-65F71469C9D1}"/>
    <cellStyle name="Normal 5 3 2 2 2 2 2 3 3 3" xfId="34685" xr:uid="{810E330A-2AEB-44C9-944A-66B11322CEFB}"/>
    <cellStyle name="Normal 5 3 2 2 2 2 2 3 4" xfId="44897" xr:uid="{D875D02B-7EDD-43AD-9491-3D21B2A9CD28}"/>
    <cellStyle name="Normal 5 3 2 2 2 2 2 3 5" xfId="29672" xr:uid="{8C2009EE-7BFC-47F6-B153-B608DE167FAE}"/>
    <cellStyle name="Normal 5 3 2 2 2 2 2 4" xfId="21271" xr:uid="{3196C8B5-B836-4899-8449-8E00F39F03D6}"/>
    <cellStyle name="Normal 5 3 2 2 2 2 2 4 2" xfId="51585" xr:uid="{C5AF5DB1-ED2C-4388-961A-E8C3022DC340}"/>
    <cellStyle name="Normal 5 3 2 2 2 2 2 4 3" xfId="36360" xr:uid="{90882285-04C0-433B-B8F1-ECA62A0E4381}"/>
    <cellStyle name="Normal 5 3 2 2 2 2 2 5" xfId="16251" xr:uid="{9873152A-CD55-4582-90D8-F7A52C3C4E95}"/>
    <cellStyle name="Normal 5 3 2 2 2 2 2 5 2" xfId="46568" xr:uid="{BF3B785C-4372-4DFE-B883-C44A45C30468}"/>
    <cellStyle name="Normal 5 3 2 2 2 2 2 5 3" xfId="31343" xr:uid="{13D020AF-EFED-40C8-812F-B776DD05A008}"/>
    <cellStyle name="Normal 5 3 2 2 2 2 2 6" xfId="41556" xr:uid="{A8C26BBA-266F-41A9-9D48-2825F9D183EA}"/>
    <cellStyle name="Normal 5 3 2 2 2 2 2 7" xfId="26330" xr:uid="{74200EFB-2844-4956-BD7F-25C3568C6EAC}"/>
    <cellStyle name="Normal 5 3 2 2 2 2 2 8" xfId="11203" xr:uid="{F733F0BF-016A-4A52-B2C9-8FE82C27DC8F}"/>
    <cellStyle name="Normal 5 3 2 2 2 2 3" xfId="8488" xr:uid="{7E7267B6-5C34-4DBD-A440-DAEE1647A3AC}"/>
    <cellStyle name="Normal 5 3 2 2 2 2 3 2" xfId="22106" xr:uid="{842979D7-8A56-4DA3-A542-720C20A05FA4}"/>
    <cellStyle name="Normal 5 3 2 2 2 2 3 2 2" xfId="52420" xr:uid="{663BA306-36B6-4488-9588-6D87B6C4EA8E}"/>
    <cellStyle name="Normal 5 3 2 2 2 2 3 2 3" xfId="37195" xr:uid="{2F1D2273-9C20-49E8-B4F4-1A4ADC8949FE}"/>
    <cellStyle name="Normal 5 3 2 2 2 2 3 3" xfId="17087" xr:uid="{53E4A5D4-D580-4147-8A67-C7F39BF7C6A1}"/>
    <cellStyle name="Normal 5 3 2 2 2 2 3 3 2" xfId="47403" xr:uid="{1E6C7E44-A94B-4002-A4D8-F73F7F8E4DFB}"/>
    <cellStyle name="Normal 5 3 2 2 2 2 3 3 3" xfId="32178" xr:uid="{5AE4700E-365C-48A5-8511-4999B8287F1E}"/>
    <cellStyle name="Normal 5 3 2 2 2 2 3 4" xfId="42390" xr:uid="{358E9D25-471A-4DA1-A049-A7FE9A705B9A}"/>
    <cellStyle name="Normal 5 3 2 2 2 2 3 5" xfId="27165" xr:uid="{E01AE8A6-2095-4ADA-BC66-0C53A7C3A697}"/>
    <cellStyle name="Normal 5 3 2 2 2 2 3 6" xfId="12053" xr:uid="{C69E76B1-F20B-4692-95C7-D5797DF7F8BF}"/>
    <cellStyle name="Normal 5 3 2 2 2 2 4" xfId="13734" xr:uid="{3E11D15B-CEDF-408D-8E63-8F272A528698}"/>
    <cellStyle name="Normal 5 3 2 2 2 2 4 2" xfId="23777" xr:uid="{4E528A2B-4DDE-4807-A764-65DF2BAB4530}"/>
    <cellStyle name="Normal 5 3 2 2 2 2 4 2 2" xfId="54091" xr:uid="{73DCC63F-7EB3-4D47-8857-008155892A30}"/>
    <cellStyle name="Normal 5 3 2 2 2 2 4 2 3" xfId="38866" xr:uid="{0082480A-598E-4F0B-91CE-1EEC7ECC78B0}"/>
    <cellStyle name="Normal 5 3 2 2 2 2 4 3" xfId="18758" xr:uid="{C8A876D9-D1A5-4302-85E3-37F2F9981FC6}"/>
    <cellStyle name="Normal 5 3 2 2 2 2 4 3 2" xfId="49074" xr:uid="{E54B9F9E-ECF2-49FF-AC5F-9E1C7ACC45D4}"/>
    <cellStyle name="Normal 5 3 2 2 2 2 4 3 3" xfId="33849" xr:uid="{5AF439EF-90C7-40A2-B4BD-0977B4FE430F}"/>
    <cellStyle name="Normal 5 3 2 2 2 2 4 4" xfId="44061" xr:uid="{E4D91F2B-570A-4FB6-9B1C-A347C9C24CAB}"/>
    <cellStyle name="Normal 5 3 2 2 2 2 4 5" xfId="28836" xr:uid="{88E795E8-B6D7-4D7D-86C7-42E670CFC6D9}"/>
    <cellStyle name="Normal 5 3 2 2 2 2 5" xfId="20435" xr:uid="{878F14F4-9152-45CA-98DD-3C072AF0F464}"/>
    <cellStyle name="Normal 5 3 2 2 2 2 5 2" xfId="50749" xr:uid="{5CC8AA4A-458D-49C0-A378-93D1AC4C78D3}"/>
    <cellStyle name="Normal 5 3 2 2 2 2 5 3" xfId="35524" xr:uid="{A985194A-394F-4CB2-97C4-4683AD14C5FA}"/>
    <cellStyle name="Normal 5 3 2 2 2 2 6" xfId="15415" xr:uid="{94972DCD-1DF3-4003-864B-E3862486188F}"/>
    <cellStyle name="Normal 5 3 2 2 2 2 6 2" xfId="45732" xr:uid="{3CA4C04A-7C06-4521-86DB-98E6C4F70570}"/>
    <cellStyle name="Normal 5 3 2 2 2 2 6 3" xfId="30507" xr:uid="{78ADE493-56D1-435E-B13A-9D051D16545D}"/>
    <cellStyle name="Normal 5 3 2 2 2 2 7" xfId="40720" xr:uid="{B763F80F-17F4-466E-8AA3-70A1DE0ABAB3}"/>
    <cellStyle name="Normal 5 3 2 2 2 2 8" xfId="25494" xr:uid="{0B682E3D-9AFC-4CB0-B731-D81E3B575724}"/>
    <cellStyle name="Normal 5 3 2 2 2 2 9" xfId="10365" xr:uid="{A46085C9-D151-485B-B69F-39C6B1B1C5E7}"/>
    <cellStyle name="Normal 5 3 2 2 2 3" xfId="6771" xr:uid="{FE5148D2-F41F-486E-89FC-7CA2072AA482}"/>
    <cellStyle name="Normal 5 3 2 2 2 3 2" xfId="12472" xr:uid="{20EDC3AF-3DD3-425D-94DB-4A44B2733B9F}"/>
    <cellStyle name="Normal 5 3 2 2 2 3 2 2" xfId="22524" xr:uid="{28A26A29-5AE5-4C7E-9674-CE250422478C}"/>
    <cellStyle name="Normal 5 3 2 2 2 3 2 2 2" xfId="52838" xr:uid="{1EE97BBE-B876-4B95-8CBE-4ECA4DCB32CB}"/>
    <cellStyle name="Normal 5 3 2 2 2 3 2 2 3" xfId="37613" xr:uid="{3E590D1F-D9C5-4237-9496-127D87057E62}"/>
    <cellStyle name="Normal 5 3 2 2 2 3 2 3" xfId="17505" xr:uid="{794C78EF-9284-4D5E-82EA-18559422A043}"/>
    <cellStyle name="Normal 5 3 2 2 2 3 2 3 2" xfId="47821" xr:uid="{9F65B51E-C26C-481F-9B4C-80B76454D59D}"/>
    <cellStyle name="Normal 5 3 2 2 2 3 2 3 3" xfId="32596" xr:uid="{948DF130-8E2A-4968-AFBB-2711F8099001}"/>
    <cellStyle name="Normal 5 3 2 2 2 3 2 4" xfId="42808" xr:uid="{20758B67-368F-41EB-80BC-E9A5D1EFA215}"/>
    <cellStyle name="Normal 5 3 2 2 2 3 2 5" xfId="27583" xr:uid="{431917ED-494E-4348-9F58-BE630CF1A7D8}"/>
    <cellStyle name="Normal 5 3 2 2 2 3 3" xfId="14152" xr:uid="{91739BCB-4965-4545-B567-7E169811449E}"/>
    <cellStyle name="Normal 5 3 2 2 2 3 3 2" xfId="24195" xr:uid="{D34C942B-CE6E-49FF-A30D-EB766AE7E05B}"/>
    <cellStyle name="Normal 5 3 2 2 2 3 3 2 2" xfId="54509" xr:uid="{50AF2488-11B7-4905-A8EF-AF2DC6942185}"/>
    <cellStyle name="Normal 5 3 2 2 2 3 3 2 3" xfId="39284" xr:uid="{5F436D68-283D-48F9-B0C8-1FFC5BE44BBD}"/>
    <cellStyle name="Normal 5 3 2 2 2 3 3 3" xfId="19176" xr:uid="{B363ACBC-535D-47B4-8D76-AF5D0F8D135A}"/>
    <cellStyle name="Normal 5 3 2 2 2 3 3 3 2" xfId="49492" xr:uid="{05C51E1B-8810-470E-9CE0-E351DCD360CD}"/>
    <cellStyle name="Normal 5 3 2 2 2 3 3 3 3" xfId="34267" xr:uid="{8F419A6E-CBBE-4678-9623-F9F1E661D8A0}"/>
    <cellStyle name="Normal 5 3 2 2 2 3 3 4" xfId="44479" xr:uid="{AD8395B6-90FC-4808-9700-EF765EC08BBA}"/>
    <cellStyle name="Normal 5 3 2 2 2 3 3 5" xfId="29254" xr:uid="{00F24895-3196-4558-9889-B484454DD92E}"/>
    <cellStyle name="Normal 5 3 2 2 2 3 4" xfId="20853" xr:uid="{8357A0A0-5A30-4387-99E8-40027068EA0B}"/>
    <cellStyle name="Normal 5 3 2 2 2 3 4 2" xfId="51167" xr:uid="{97010D51-C78D-42BC-ABD7-9F9B6DFCAFC4}"/>
    <cellStyle name="Normal 5 3 2 2 2 3 4 3" xfId="35942" xr:uid="{F1A19446-5CB3-4B60-A939-EEF62386AD85}"/>
    <cellStyle name="Normal 5 3 2 2 2 3 5" xfId="15833" xr:uid="{73FDA68D-FF57-4FD0-B590-B214881862B5}"/>
    <cellStyle name="Normal 5 3 2 2 2 3 5 2" xfId="46150" xr:uid="{75C85337-BC4A-4986-B8DA-05C372FC6D9C}"/>
    <cellStyle name="Normal 5 3 2 2 2 3 5 3" xfId="30925" xr:uid="{2361ADC9-7467-4873-B6E0-C5FA9A3290F0}"/>
    <cellStyle name="Normal 5 3 2 2 2 3 6" xfId="41138" xr:uid="{06413324-CBBD-4EE2-B10C-A1BD7FD2F68B}"/>
    <cellStyle name="Normal 5 3 2 2 2 3 7" xfId="25912" xr:uid="{DAAC4D6A-32CF-4DE2-BA38-BA02F98B4F8D}"/>
    <cellStyle name="Normal 5 3 2 2 2 3 8" xfId="10785" xr:uid="{2D230C49-8A05-4912-89D1-CE8FE9F045F4}"/>
    <cellStyle name="Normal 5 3 2 2 2 4" xfId="7933" xr:uid="{9B5B1EE5-5211-4406-A92D-9EC4AC0C4CE9}"/>
    <cellStyle name="Normal 5 3 2 2 2 4 2" xfId="21688" xr:uid="{06572218-31AB-4104-9281-25A6B6B0361E}"/>
    <cellStyle name="Normal 5 3 2 2 2 4 2 2" xfId="52002" xr:uid="{ECBF32CF-C666-44BA-B444-FFC87376B826}"/>
    <cellStyle name="Normal 5 3 2 2 2 4 2 3" xfId="36777" xr:uid="{99952517-3D94-4743-9302-51049F4C48E0}"/>
    <cellStyle name="Normal 5 3 2 2 2 4 3" xfId="16669" xr:uid="{D22F2396-9CCA-4C71-B01A-998967FF9E39}"/>
    <cellStyle name="Normal 5 3 2 2 2 4 3 2" xfId="46985" xr:uid="{C5AF360C-E50D-44DE-AB68-D31876AC5898}"/>
    <cellStyle name="Normal 5 3 2 2 2 4 3 3" xfId="31760" xr:uid="{2E4A77B2-1741-46FF-9CC4-67AD9DFE7C92}"/>
    <cellStyle name="Normal 5 3 2 2 2 4 4" xfId="41972" xr:uid="{610D918D-95BB-4D90-85FC-CBEAD6233BB1}"/>
    <cellStyle name="Normal 5 3 2 2 2 4 5" xfId="26747" xr:uid="{004D8D71-7792-47E7-838A-D1154A0B2CE8}"/>
    <cellStyle name="Normal 5 3 2 2 2 4 6" xfId="11635" xr:uid="{0D3182D9-940B-4CCB-84D9-60C39F018DFD}"/>
    <cellStyle name="Normal 5 3 2 2 2 5" xfId="13316" xr:uid="{B8BF2B39-A89A-468C-B378-A070150614B9}"/>
    <cellStyle name="Normal 5 3 2 2 2 5 2" xfId="23359" xr:uid="{D7A77EE8-F0CD-4543-8AA3-C445D232CF2F}"/>
    <cellStyle name="Normal 5 3 2 2 2 5 2 2" xfId="53673" xr:uid="{9F70DF9A-745A-4F4C-9DF5-5266BF88F437}"/>
    <cellStyle name="Normal 5 3 2 2 2 5 2 3" xfId="38448" xr:uid="{052755A9-2A68-443A-94C9-9B7D2297062B}"/>
    <cellStyle name="Normal 5 3 2 2 2 5 3" xfId="18340" xr:uid="{3487769C-7A1F-46D6-86A2-4B0EA97B2015}"/>
    <cellStyle name="Normal 5 3 2 2 2 5 3 2" xfId="48656" xr:uid="{5FEA7F9C-80CA-489F-ACD4-0A76AEC611F2}"/>
    <cellStyle name="Normal 5 3 2 2 2 5 3 3" xfId="33431" xr:uid="{D6A872F8-FAB3-4DA8-A86C-4750E0104631}"/>
    <cellStyle name="Normal 5 3 2 2 2 5 4" xfId="43643" xr:uid="{6E622C08-5CE8-4ED2-A9B1-8D02E4E62D98}"/>
    <cellStyle name="Normal 5 3 2 2 2 5 5" xfId="28418" xr:uid="{43CB99F6-03A1-4B4D-93BB-C40D8DC0CE06}"/>
    <cellStyle name="Normal 5 3 2 2 2 6" xfId="20017" xr:uid="{7BA653FD-BE58-436B-87FF-A01989E34713}"/>
    <cellStyle name="Normal 5 3 2 2 2 6 2" xfId="50331" xr:uid="{967BE529-9F9B-4229-92E1-658C84B24195}"/>
    <cellStyle name="Normal 5 3 2 2 2 6 3" xfId="35106" xr:uid="{A731B63B-65B2-4331-B217-08B4626FD839}"/>
    <cellStyle name="Normal 5 3 2 2 2 7" xfId="14997" xr:uid="{82E58E2A-95D3-4F18-8DB9-9D9080D43A3A}"/>
    <cellStyle name="Normal 5 3 2 2 2 7 2" xfId="45314" xr:uid="{87A875C1-5FED-4D9B-826E-7745F420CE39}"/>
    <cellStyle name="Normal 5 3 2 2 2 7 3" xfId="30089" xr:uid="{6295F652-86AC-4203-8614-63E750DDD7E4}"/>
    <cellStyle name="Normal 5 3 2 2 2 8" xfId="40302" xr:uid="{168137D9-6A2A-4403-AA3E-25C592B4AFB9}"/>
    <cellStyle name="Normal 5 3 2 2 2 9" xfId="25076" xr:uid="{7A8C7501-BED9-4A15-8E15-CF9E5E47E5D7}"/>
    <cellStyle name="Normal 5 3 2 2 3" xfId="5989" xr:uid="{E5ADC2ED-F628-4B27-9210-55790418C950}"/>
    <cellStyle name="Normal 5 3 2 2 3 2" xfId="7335" xr:uid="{21FE74AD-FD9A-405F-96A5-A4E8012173CA}"/>
    <cellStyle name="Normal 5 3 2 2 3 2 2" xfId="12682" xr:uid="{E8E52401-96E0-44BD-9319-8B2FCFB76AE4}"/>
    <cellStyle name="Normal 5 3 2 2 3 2 2 2" xfId="22734" xr:uid="{7AC722A4-8517-4DDD-A220-7FB27137CF47}"/>
    <cellStyle name="Normal 5 3 2 2 3 2 2 2 2" xfId="53048" xr:uid="{E47BE409-3E01-46F3-9AC2-C979A8948901}"/>
    <cellStyle name="Normal 5 3 2 2 3 2 2 2 3" xfId="37823" xr:uid="{42DCFD6E-D93A-401E-A3A7-F7F1F7087FAB}"/>
    <cellStyle name="Normal 5 3 2 2 3 2 2 3" xfId="17715" xr:uid="{0FA96654-A528-4660-BAAC-148460D7C8B2}"/>
    <cellStyle name="Normal 5 3 2 2 3 2 2 3 2" xfId="48031" xr:uid="{BC40858A-A1EA-4431-B64E-6A66C501B4A3}"/>
    <cellStyle name="Normal 5 3 2 2 3 2 2 3 3" xfId="32806" xr:uid="{A423A86E-57A3-4A51-AA76-813ED14E57E9}"/>
    <cellStyle name="Normal 5 3 2 2 3 2 2 4" xfId="43018" xr:uid="{1326292D-4411-4CB0-B41F-D1241B4501E7}"/>
    <cellStyle name="Normal 5 3 2 2 3 2 2 5" xfId="27793" xr:uid="{62A6FA99-CDBC-4759-AEF5-A809C1714BA1}"/>
    <cellStyle name="Normal 5 3 2 2 3 2 3" xfId="14362" xr:uid="{8ED01C02-0EC3-4B3D-9868-415F20DE6B65}"/>
    <cellStyle name="Normal 5 3 2 2 3 2 3 2" xfId="24405" xr:uid="{B1FDBF98-CFC9-49ED-A217-C9027118B979}"/>
    <cellStyle name="Normal 5 3 2 2 3 2 3 2 2" xfId="54719" xr:uid="{13F63941-0330-45F4-958A-06F1C197EEAA}"/>
    <cellStyle name="Normal 5 3 2 2 3 2 3 2 3" xfId="39494" xr:uid="{081FF07D-1E35-49B3-BDF4-20BAFB0DF6CE}"/>
    <cellStyle name="Normal 5 3 2 2 3 2 3 3" xfId="19386" xr:uid="{C7F391B1-5D22-4194-A234-4855A8948AF2}"/>
    <cellStyle name="Normal 5 3 2 2 3 2 3 3 2" xfId="49702" xr:uid="{E2A910FD-4BFF-4F39-8052-E7D72AC81222}"/>
    <cellStyle name="Normal 5 3 2 2 3 2 3 3 3" xfId="34477" xr:uid="{E76DFDE2-BB0C-46F5-9029-2548D5FF346B}"/>
    <cellStyle name="Normal 5 3 2 2 3 2 3 4" xfId="44689" xr:uid="{09DF86F2-BD98-4BFB-A0CD-E6DD9854C515}"/>
    <cellStyle name="Normal 5 3 2 2 3 2 3 5" xfId="29464" xr:uid="{CC7B56A4-D4F7-43CD-978B-68824A326531}"/>
    <cellStyle name="Normal 5 3 2 2 3 2 4" xfId="21063" xr:uid="{CD2F306D-8ACD-466D-9BEC-6A0C15F20392}"/>
    <cellStyle name="Normal 5 3 2 2 3 2 4 2" xfId="51377" xr:uid="{51320974-BF6E-4810-A1A8-80B4979A59E2}"/>
    <cellStyle name="Normal 5 3 2 2 3 2 4 3" xfId="36152" xr:uid="{DB6FDF77-1A85-402D-B724-C31D5A59D746}"/>
    <cellStyle name="Normal 5 3 2 2 3 2 5" xfId="16043" xr:uid="{4EBA8CCE-22E6-45EE-9322-7CA05BD8FC9D}"/>
    <cellStyle name="Normal 5 3 2 2 3 2 5 2" xfId="46360" xr:uid="{9428463E-1647-4045-9F83-DFF414625FB5}"/>
    <cellStyle name="Normal 5 3 2 2 3 2 5 3" xfId="31135" xr:uid="{1103AECF-2539-4D67-8DB2-B2ED54D4860D}"/>
    <cellStyle name="Normal 5 3 2 2 3 2 6" xfId="41348" xr:uid="{89F43C9D-B6AC-437D-B8E6-2EE5D6E647AE}"/>
    <cellStyle name="Normal 5 3 2 2 3 2 7" xfId="26122" xr:uid="{C1B0E51B-E45A-4054-AE71-7451CB28908F}"/>
    <cellStyle name="Normal 5 3 2 2 3 2 8" xfId="10995" xr:uid="{DF19B5E5-3DB5-4B1F-8C50-016D9760328A}"/>
    <cellStyle name="Normal 5 3 2 2 3 3" xfId="8487" xr:uid="{27B6B9DC-03DF-4162-A2F5-593D1B1AD565}"/>
    <cellStyle name="Normal 5 3 2 2 3 3 2" xfId="21898" xr:uid="{89823B8B-8003-4A1F-B73F-995B5031FAEC}"/>
    <cellStyle name="Normal 5 3 2 2 3 3 2 2" xfId="52212" xr:uid="{BF779C92-C171-4383-8998-68D1C3291FEA}"/>
    <cellStyle name="Normal 5 3 2 2 3 3 2 3" xfId="36987" xr:uid="{FCC591E0-BF90-494A-973A-41578A245ED9}"/>
    <cellStyle name="Normal 5 3 2 2 3 3 3" xfId="16879" xr:uid="{A398ABB0-091F-487F-87D7-8CD6BFD6BEAC}"/>
    <cellStyle name="Normal 5 3 2 2 3 3 3 2" xfId="47195" xr:uid="{DFC5DCC4-BCE1-48BD-99F4-DEE67C7CEEB0}"/>
    <cellStyle name="Normal 5 3 2 2 3 3 3 3" xfId="31970" xr:uid="{D366FF37-8AC8-409C-BDBB-EC1E446BC5B4}"/>
    <cellStyle name="Normal 5 3 2 2 3 3 4" xfId="42182" xr:uid="{7ADFC131-22ED-4689-8E50-653843C9588D}"/>
    <cellStyle name="Normal 5 3 2 2 3 3 5" xfId="26957" xr:uid="{36316E50-4870-4E69-80FC-EC99EA410D6E}"/>
    <cellStyle name="Normal 5 3 2 2 3 3 6" xfId="11845" xr:uid="{04D780F4-F35D-4EAD-937A-81D01EA65239}"/>
    <cellStyle name="Normal 5 3 2 2 3 4" xfId="13526" xr:uid="{2DAEB114-A0D4-49E0-900E-FA9EA2C65858}"/>
    <cellStyle name="Normal 5 3 2 2 3 4 2" xfId="23569" xr:uid="{449F9202-BDC1-4BC1-84CB-0CED6DCE8DC1}"/>
    <cellStyle name="Normal 5 3 2 2 3 4 2 2" xfId="53883" xr:uid="{CFF5589C-6024-42C7-9196-E5EAC6D02113}"/>
    <cellStyle name="Normal 5 3 2 2 3 4 2 3" xfId="38658" xr:uid="{931FD838-884A-4719-9617-D63F7F3D5339}"/>
    <cellStyle name="Normal 5 3 2 2 3 4 3" xfId="18550" xr:uid="{5FE861F6-EE57-42E8-B0CB-90501735B5A0}"/>
    <cellStyle name="Normal 5 3 2 2 3 4 3 2" xfId="48866" xr:uid="{6E44FF46-B363-4903-A119-6F39A33DE5A9}"/>
    <cellStyle name="Normal 5 3 2 2 3 4 3 3" xfId="33641" xr:uid="{1C964E67-FE94-457C-BD49-B0795C5CC290}"/>
    <cellStyle name="Normal 5 3 2 2 3 4 4" xfId="43853" xr:uid="{903ED649-B4CF-40CD-8A3F-8EC3D60EC62F}"/>
    <cellStyle name="Normal 5 3 2 2 3 4 5" xfId="28628" xr:uid="{3D0EFFA0-F122-4863-A550-13F046C8829E}"/>
    <cellStyle name="Normal 5 3 2 2 3 5" xfId="20227" xr:uid="{049581D5-CBFB-4EC4-AE21-21EEC011EB4E}"/>
    <cellStyle name="Normal 5 3 2 2 3 5 2" xfId="50541" xr:uid="{CE013798-B7C7-438D-8CD7-D11A7FE865C1}"/>
    <cellStyle name="Normal 5 3 2 2 3 5 3" xfId="35316" xr:uid="{C5D5AD2E-E8BA-4958-B58A-C1B0CF522CBD}"/>
    <cellStyle name="Normal 5 3 2 2 3 6" xfId="15207" xr:uid="{CB8DB1E5-A2C6-4B95-8A16-6F63F5610654}"/>
    <cellStyle name="Normal 5 3 2 2 3 6 2" xfId="45524" xr:uid="{66886920-5DFF-4597-915D-C49C2CCE309C}"/>
    <cellStyle name="Normal 5 3 2 2 3 6 3" xfId="30299" xr:uid="{CDD7F97E-CCE5-4C15-B99D-DBC1CBBC0031}"/>
    <cellStyle name="Normal 5 3 2 2 3 7" xfId="40512" xr:uid="{F8A52027-43F9-449D-9530-3A591BC3371E}"/>
    <cellStyle name="Normal 5 3 2 2 3 8" xfId="25286" xr:uid="{654D4288-F29D-4715-A334-0634A8AD2EF1}"/>
    <cellStyle name="Normal 5 3 2 2 3 9" xfId="10157" xr:uid="{4A752E02-0722-4766-B6C7-298292AAAFAE}"/>
    <cellStyle name="Normal 5 3 2 2 4" xfId="6770" xr:uid="{75D0CB51-3092-49B1-86CA-DCBD738C8F20}"/>
    <cellStyle name="Normal 5 3 2 2 4 2" xfId="12264" xr:uid="{1469C476-A063-44E6-8F04-FBEF658055E0}"/>
    <cellStyle name="Normal 5 3 2 2 4 2 2" xfId="22316" xr:uid="{549936AC-7FBD-40B0-979E-55851C088E18}"/>
    <cellStyle name="Normal 5 3 2 2 4 2 2 2" xfId="52630" xr:uid="{6CF1F36D-AE1F-4331-9ABF-E287C99CBAEB}"/>
    <cellStyle name="Normal 5 3 2 2 4 2 2 3" xfId="37405" xr:uid="{536BFE98-0CAE-4F7A-833E-9F1758F01056}"/>
    <cellStyle name="Normal 5 3 2 2 4 2 3" xfId="17297" xr:uid="{4ED00928-A69C-4EE2-B3E0-070C1508A5B7}"/>
    <cellStyle name="Normal 5 3 2 2 4 2 3 2" xfId="47613" xr:uid="{113805DC-5919-4A82-8430-3293DED4B5A9}"/>
    <cellStyle name="Normal 5 3 2 2 4 2 3 3" xfId="32388" xr:uid="{0F54BA6C-119B-450B-895F-D91ADC9AD2D0}"/>
    <cellStyle name="Normal 5 3 2 2 4 2 4" xfId="42600" xr:uid="{F247279E-3CCF-4953-847B-B6D628B7603B}"/>
    <cellStyle name="Normal 5 3 2 2 4 2 5" xfId="27375" xr:uid="{58398CEE-E5AF-4403-AEAF-8D25F5691743}"/>
    <cellStyle name="Normal 5 3 2 2 4 3" xfId="13944" xr:uid="{187B6F13-84EA-4992-A180-3EB7F4E0AA24}"/>
    <cellStyle name="Normal 5 3 2 2 4 3 2" xfId="23987" xr:uid="{B6702001-AB8E-4B1F-A35F-5D7EDFC9E375}"/>
    <cellStyle name="Normal 5 3 2 2 4 3 2 2" xfId="54301" xr:uid="{BACFDE46-B21C-4791-A236-9E3CA7E2DF95}"/>
    <cellStyle name="Normal 5 3 2 2 4 3 2 3" xfId="39076" xr:uid="{831CBC73-7D67-469C-86FA-8EAD76A8438A}"/>
    <cellStyle name="Normal 5 3 2 2 4 3 3" xfId="18968" xr:uid="{7CADB73A-1A3E-4CA9-8250-F6F1BA3B856F}"/>
    <cellStyle name="Normal 5 3 2 2 4 3 3 2" xfId="49284" xr:uid="{A8CA23C1-9AF6-4EA6-8E8C-0DE3D5217FA2}"/>
    <cellStyle name="Normal 5 3 2 2 4 3 3 3" xfId="34059" xr:uid="{B126CAEA-79B9-4099-8234-A522890F85CB}"/>
    <cellStyle name="Normal 5 3 2 2 4 3 4" xfId="44271" xr:uid="{44E47800-DD8D-4707-8577-E37B0CDB7E13}"/>
    <cellStyle name="Normal 5 3 2 2 4 3 5" xfId="29046" xr:uid="{569074D0-9986-4BB9-8865-2A235398E3E9}"/>
    <cellStyle name="Normal 5 3 2 2 4 4" xfId="20645" xr:uid="{47CCCC4F-03AE-4977-93EE-EDBCA20F6252}"/>
    <cellStyle name="Normal 5 3 2 2 4 4 2" xfId="50959" xr:uid="{D731644A-B6E6-450B-85BF-46ECEF526C63}"/>
    <cellStyle name="Normal 5 3 2 2 4 4 3" xfId="35734" xr:uid="{F5430632-A00F-4F9C-92F0-1DCF3043785A}"/>
    <cellStyle name="Normal 5 3 2 2 4 5" xfId="15625" xr:uid="{78B5DFF8-45CD-468B-BFF0-62F090EBD305}"/>
    <cellStyle name="Normal 5 3 2 2 4 5 2" xfId="45942" xr:uid="{567860CA-66A4-4331-92CE-7C1302BC3DCC}"/>
    <cellStyle name="Normal 5 3 2 2 4 5 3" xfId="30717" xr:uid="{C6161F4A-D5F4-4E67-A375-1AEA0FA74E57}"/>
    <cellStyle name="Normal 5 3 2 2 4 6" xfId="40930" xr:uid="{BC0C57FC-38C3-468E-AFA0-E1A720A02461}"/>
    <cellStyle name="Normal 5 3 2 2 4 7" xfId="25704" xr:uid="{CA3DD8CD-C340-4946-BD0B-D0940CE9D275}"/>
    <cellStyle name="Normal 5 3 2 2 4 8" xfId="10577" xr:uid="{1C04C70A-E008-4231-8C5C-D5FEDBF6F2CF}"/>
    <cellStyle name="Normal 5 3 2 2 5" xfId="7932" xr:uid="{DB067B46-E99C-429B-A842-9AB9267C107C}"/>
    <cellStyle name="Normal 5 3 2 2 5 2" xfId="21480" xr:uid="{9D8EA682-7C80-43BC-A553-BE6662BADF50}"/>
    <cellStyle name="Normal 5 3 2 2 5 2 2" xfId="51794" xr:uid="{9AC96086-877F-40BC-8CD6-790A0C4A13F9}"/>
    <cellStyle name="Normal 5 3 2 2 5 2 3" xfId="36569" xr:uid="{7314A7A9-1B8A-48AE-AE83-8EDCCF43E5F2}"/>
    <cellStyle name="Normal 5 3 2 2 5 3" xfId="16461" xr:uid="{65C44BF6-1B3B-4848-9D0C-50276AF160BF}"/>
    <cellStyle name="Normal 5 3 2 2 5 3 2" xfId="46777" xr:uid="{4BE0AA5C-DE6A-41B1-9792-68F4457A54BA}"/>
    <cellStyle name="Normal 5 3 2 2 5 3 3" xfId="31552" xr:uid="{657FC403-589F-4373-8DB4-06E7CADA627C}"/>
    <cellStyle name="Normal 5 3 2 2 5 4" xfId="41764" xr:uid="{ED13CCFE-5EF6-40C0-9DD6-B8D6CBD6ED19}"/>
    <cellStyle name="Normal 5 3 2 2 5 5" xfId="26539" xr:uid="{8107C474-3D53-4688-9B7D-26BE60980AB4}"/>
    <cellStyle name="Normal 5 3 2 2 5 6" xfId="11427" xr:uid="{4F483EF9-E29A-465D-904E-3CA3CF4BB503}"/>
    <cellStyle name="Normal 5 3 2 2 6" xfId="13108" xr:uid="{6828A17B-A11B-42B9-AF93-7988CEBD1671}"/>
    <cellStyle name="Normal 5 3 2 2 6 2" xfId="23151" xr:uid="{C0316CA1-8B81-438B-97DB-5A916757E9DA}"/>
    <cellStyle name="Normal 5 3 2 2 6 2 2" xfId="53465" xr:uid="{8622B35F-D601-4947-BB90-7E8B76FF54C3}"/>
    <cellStyle name="Normal 5 3 2 2 6 2 3" xfId="38240" xr:uid="{E71F81D4-2298-4ABF-854A-2FEA617D1E3A}"/>
    <cellStyle name="Normal 5 3 2 2 6 3" xfId="18132" xr:uid="{2B8D25AB-8EFD-4E29-92C6-1029CC2D2F56}"/>
    <cellStyle name="Normal 5 3 2 2 6 3 2" xfId="48448" xr:uid="{0E40A5EE-3C0A-4FA5-9875-96C2E021DF3A}"/>
    <cellStyle name="Normal 5 3 2 2 6 3 3" xfId="33223" xr:uid="{5DA398CA-E790-4A86-AD16-3CB3C891CEBA}"/>
    <cellStyle name="Normal 5 3 2 2 6 4" xfId="43435" xr:uid="{6045B8C0-F3E6-4D7F-A235-C78F9F1C29AD}"/>
    <cellStyle name="Normal 5 3 2 2 6 5" xfId="28210" xr:uid="{D29CE86C-5ACF-423E-81D1-8D4A6DD53098}"/>
    <cellStyle name="Normal 5 3 2 2 7" xfId="19809" xr:uid="{C03C4204-D951-4CE6-823C-AC3C0D7A153F}"/>
    <cellStyle name="Normal 5 3 2 2 7 2" xfId="50123" xr:uid="{7D3D1990-B82B-47FE-A474-A41EC3743766}"/>
    <cellStyle name="Normal 5 3 2 2 7 3" xfId="34898" xr:uid="{C268CF27-30EA-45EE-AB7A-7F796FAA7852}"/>
    <cellStyle name="Normal 5 3 2 2 8" xfId="14789" xr:uid="{7BCC0CBB-310C-4448-B5BB-37062FBF1F32}"/>
    <cellStyle name="Normal 5 3 2 2 8 2" xfId="45106" xr:uid="{929E83D4-06C2-430D-84B5-73D634F155CE}"/>
    <cellStyle name="Normal 5 3 2 2 8 3" xfId="29881" xr:uid="{F2DD0144-5222-4D18-B552-FD4FE0ED8579}"/>
    <cellStyle name="Normal 5 3 2 2 9" xfId="40095" xr:uid="{C1BBA5E4-F49B-4527-BDCB-D915231F1910}"/>
    <cellStyle name="Normal 5 3 2 3" xfId="4862" xr:uid="{527E9E25-C1B7-4777-A186-DDEC5CA07681}"/>
    <cellStyle name="Normal 5 3 2 3 10" xfId="9841" xr:uid="{D213514D-CFDD-4073-9710-49961768CDFD}"/>
    <cellStyle name="Normal 5 3 2 3 2" xfId="5991" xr:uid="{FD936287-8857-4499-A387-2540AC1CE752}"/>
    <cellStyle name="Normal 5 3 2 3 2 2" xfId="7337" xr:uid="{2033498D-909F-40B7-BDE4-8518B4106E9A}"/>
    <cellStyle name="Normal 5 3 2 3 2 2 2" xfId="12786" xr:uid="{D20F419B-ACA2-4A7A-9FAD-859D24D808D9}"/>
    <cellStyle name="Normal 5 3 2 3 2 2 2 2" xfId="22838" xr:uid="{63E7AA89-FA32-4204-AD31-AC5CE5D61F7C}"/>
    <cellStyle name="Normal 5 3 2 3 2 2 2 2 2" xfId="53152" xr:uid="{71780738-C611-4C1C-B78C-9219CFDE925A}"/>
    <cellStyle name="Normal 5 3 2 3 2 2 2 2 3" xfId="37927" xr:uid="{8767F5AE-82DF-4A92-8176-86260AADB57B}"/>
    <cellStyle name="Normal 5 3 2 3 2 2 2 3" xfId="17819" xr:uid="{B5907D21-F627-4AE4-BA4B-03AA6C161669}"/>
    <cellStyle name="Normal 5 3 2 3 2 2 2 3 2" xfId="48135" xr:uid="{140638B9-BA9F-48B6-A359-AFBFF3DAD68D}"/>
    <cellStyle name="Normal 5 3 2 3 2 2 2 3 3" xfId="32910" xr:uid="{B66EA60E-AF27-4A36-BB1E-12CF83E31B32}"/>
    <cellStyle name="Normal 5 3 2 3 2 2 2 4" xfId="43122" xr:uid="{579CD36A-F9C9-4329-9661-AF562385F086}"/>
    <cellStyle name="Normal 5 3 2 3 2 2 2 5" xfId="27897" xr:uid="{06FADAEE-1F8A-417B-8EC0-DA75967C90C0}"/>
    <cellStyle name="Normal 5 3 2 3 2 2 3" xfId="14466" xr:uid="{93334ABF-31C8-4A57-8D9C-DF501A4A5B95}"/>
    <cellStyle name="Normal 5 3 2 3 2 2 3 2" xfId="24509" xr:uid="{449429AF-2996-4F3E-9305-6D71C2D75331}"/>
    <cellStyle name="Normal 5 3 2 3 2 2 3 2 2" xfId="54823" xr:uid="{7A2E24FA-547C-4E0D-8E43-B5C9569EB54B}"/>
    <cellStyle name="Normal 5 3 2 3 2 2 3 2 3" xfId="39598" xr:uid="{83FCA54E-9AB9-43F1-91FF-304C9BB8B27B}"/>
    <cellStyle name="Normal 5 3 2 3 2 2 3 3" xfId="19490" xr:uid="{6E97D431-CC91-442B-B38E-7854CB9767FD}"/>
    <cellStyle name="Normal 5 3 2 3 2 2 3 3 2" xfId="49806" xr:uid="{7B876C50-9AB0-4E34-BF71-4DA7B38645C8}"/>
    <cellStyle name="Normal 5 3 2 3 2 2 3 3 3" xfId="34581" xr:uid="{1B36F280-C7DC-4194-9898-04B8954AE318}"/>
    <cellStyle name="Normal 5 3 2 3 2 2 3 4" xfId="44793" xr:uid="{7FF503E7-7EFB-4669-8D53-A9E39CEF3137}"/>
    <cellStyle name="Normal 5 3 2 3 2 2 3 5" xfId="29568" xr:uid="{815C3735-400D-4587-AC5F-48E01DC6AB28}"/>
    <cellStyle name="Normal 5 3 2 3 2 2 4" xfId="21167" xr:uid="{145E3D6F-FDC4-447D-8079-E90FBF220EBB}"/>
    <cellStyle name="Normal 5 3 2 3 2 2 4 2" xfId="51481" xr:uid="{360D2D18-6EFE-455B-A4AC-4B4F18454BE2}"/>
    <cellStyle name="Normal 5 3 2 3 2 2 4 3" xfId="36256" xr:uid="{07D8E5F1-D8B9-40FE-8D0E-BFB44C214F90}"/>
    <cellStyle name="Normal 5 3 2 3 2 2 5" xfId="16147" xr:uid="{A9D05F41-6715-4771-86BF-A411F27F4DAB}"/>
    <cellStyle name="Normal 5 3 2 3 2 2 5 2" xfId="46464" xr:uid="{BC220B54-487D-45C9-A21A-DF4F24859D5E}"/>
    <cellStyle name="Normal 5 3 2 3 2 2 5 3" xfId="31239" xr:uid="{383F6CAC-B7CB-4755-8F22-F91CAA2C8710}"/>
    <cellStyle name="Normal 5 3 2 3 2 2 6" xfId="41452" xr:uid="{161538B4-C1D7-401A-8CD0-4C581A7617F8}"/>
    <cellStyle name="Normal 5 3 2 3 2 2 7" xfId="26226" xr:uid="{7DCD7588-0118-4A3E-9BF5-7DC394C7F2E4}"/>
    <cellStyle name="Normal 5 3 2 3 2 2 8" xfId="11099" xr:uid="{88EBDA61-0E8D-465A-AADF-CCB7A25D3C4D}"/>
    <cellStyle name="Normal 5 3 2 3 2 3" xfId="8489" xr:uid="{618A10C3-9993-4EEC-B430-1715FF208679}"/>
    <cellStyle name="Normal 5 3 2 3 2 3 2" xfId="22002" xr:uid="{C2867BBB-316E-425B-8C4C-FBEA9BE60FA0}"/>
    <cellStyle name="Normal 5 3 2 3 2 3 2 2" xfId="52316" xr:uid="{11E01169-0FD3-4C4B-9B40-9AA0CE02F49B}"/>
    <cellStyle name="Normal 5 3 2 3 2 3 2 3" xfId="37091" xr:uid="{2DC64BF1-5578-4AE9-8548-308DBFB2E9DD}"/>
    <cellStyle name="Normal 5 3 2 3 2 3 3" xfId="16983" xr:uid="{682A7740-0F9E-46D1-94E7-4DE9F27FC17D}"/>
    <cellStyle name="Normal 5 3 2 3 2 3 3 2" xfId="47299" xr:uid="{7ECD0720-684B-496A-8743-E6C8BD4C1C3C}"/>
    <cellStyle name="Normal 5 3 2 3 2 3 3 3" xfId="32074" xr:uid="{B6936031-45EA-4C62-ACFB-29D26F892E0F}"/>
    <cellStyle name="Normal 5 3 2 3 2 3 4" xfId="42286" xr:uid="{6366AB57-DE24-41AC-8C52-6105B6915724}"/>
    <cellStyle name="Normal 5 3 2 3 2 3 5" xfId="27061" xr:uid="{8410BC0C-B396-459C-8901-7585C7A9C5B5}"/>
    <cellStyle name="Normal 5 3 2 3 2 3 6" xfId="11949" xr:uid="{336C6B94-2C7C-482D-9EC5-E59267EDD2BB}"/>
    <cellStyle name="Normal 5 3 2 3 2 4" xfId="13630" xr:uid="{EEF12339-2EF2-4848-9F1A-F086BA0F4BE5}"/>
    <cellStyle name="Normal 5 3 2 3 2 4 2" xfId="23673" xr:uid="{03A3F938-BA9A-419F-9087-9F11D2BB8A0A}"/>
    <cellStyle name="Normal 5 3 2 3 2 4 2 2" xfId="53987" xr:uid="{A19048EA-9707-44AE-AAEB-45AF04305376}"/>
    <cellStyle name="Normal 5 3 2 3 2 4 2 3" xfId="38762" xr:uid="{0FF0CEFB-A1BE-41D5-BFF7-41008EA69E2F}"/>
    <cellStyle name="Normal 5 3 2 3 2 4 3" xfId="18654" xr:uid="{86532D84-6C5F-4F2B-92F6-D332E2FA4B9C}"/>
    <cellStyle name="Normal 5 3 2 3 2 4 3 2" xfId="48970" xr:uid="{853D7D35-6D24-4911-87CE-0968FC57956C}"/>
    <cellStyle name="Normal 5 3 2 3 2 4 3 3" xfId="33745" xr:uid="{39F59898-C16D-47E1-A5E0-6FE7D19DE6BD}"/>
    <cellStyle name="Normal 5 3 2 3 2 4 4" xfId="43957" xr:uid="{3FAAB59A-2448-41F1-958A-C9B8E9A43F8F}"/>
    <cellStyle name="Normal 5 3 2 3 2 4 5" xfId="28732" xr:uid="{29A21FDF-D54E-4323-9F35-520B789097A6}"/>
    <cellStyle name="Normal 5 3 2 3 2 5" xfId="20331" xr:uid="{2E3E1150-DA09-4588-87D7-D21C487E22B8}"/>
    <cellStyle name="Normal 5 3 2 3 2 5 2" xfId="50645" xr:uid="{01D19549-491D-42BD-9931-F8E986A481E1}"/>
    <cellStyle name="Normal 5 3 2 3 2 5 3" xfId="35420" xr:uid="{10438470-C625-40FE-A389-442ED6A0DCAE}"/>
    <cellStyle name="Normal 5 3 2 3 2 6" xfId="15311" xr:uid="{8B4DC5F8-F5A3-405B-8E34-470439B576CA}"/>
    <cellStyle name="Normal 5 3 2 3 2 6 2" xfId="45628" xr:uid="{02A63D68-CE79-46A1-A799-0211F56869E1}"/>
    <cellStyle name="Normal 5 3 2 3 2 6 3" xfId="30403" xr:uid="{BE002CD9-0360-43B6-A90E-36EFFA5F4AC0}"/>
    <cellStyle name="Normal 5 3 2 3 2 7" xfId="40616" xr:uid="{C4F4FC20-4825-477A-83F2-D314663BB96B}"/>
    <cellStyle name="Normal 5 3 2 3 2 8" xfId="25390" xr:uid="{3DDF8BAC-6FCB-48D7-B64B-ADF01A88EBDB}"/>
    <cellStyle name="Normal 5 3 2 3 2 9" xfId="10261" xr:uid="{2377A3EB-626A-4A52-A52A-9DBBF8386B69}"/>
    <cellStyle name="Normal 5 3 2 3 3" xfId="6772" xr:uid="{7B42764A-BEE9-47C6-A689-77AB843616DE}"/>
    <cellStyle name="Normal 5 3 2 3 3 2" xfId="12368" xr:uid="{007ED057-7A5E-4E63-81A8-56D6092F01CA}"/>
    <cellStyle name="Normal 5 3 2 3 3 2 2" xfId="22420" xr:uid="{E0459DFA-E0E8-4674-8D89-1D0CD32708F6}"/>
    <cellStyle name="Normal 5 3 2 3 3 2 2 2" xfId="52734" xr:uid="{379D6DEB-CDE8-4FCA-AED9-B1D1551B2901}"/>
    <cellStyle name="Normal 5 3 2 3 3 2 2 3" xfId="37509" xr:uid="{EBDACB26-9E5A-4D2C-A5BA-23D1D6AF7520}"/>
    <cellStyle name="Normal 5 3 2 3 3 2 3" xfId="17401" xr:uid="{5A5319E2-5494-4752-A07D-34D9AC8AA0B4}"/>
    <cellStyle name="Normal 5 3 2 3 3 2 3 2" xfId="47717" xr:uid="{0FE2BE5F-4720-484A-B70E-428F634CC6C9}"/>
    <cellStyle name="Normal 5 3 2 3 3 2 3 3" xfId="32492" xr:uid="{2E6EB0E3-E55E-47D1-A2B5-5367769C5617}"/>
    <cellStyle name="Normal 5 3 2 3 3 2 4" xfId="42704" xr:uid="{FB6BF6A4-0399-40CF-9532-FA9D3D0B376C}"/>
    <cellStyle name="Normal 5 3 2 3 3 2 5" xfId="27479" xr:uid="{966386FF-C3EB-4060-8E52-414A2BF92E92}"/>
    <cellStyle name="Normal 5 3 2 3 3 3" xfId="14048" xr:uid="{A147F8C5-7D58-4F35-93FA-96E7983D8E9F}"/>
    <cellStyle name="Normal 5 3 2 3 3 3 2" xfId="24091" xr:uid="{ADFF33D9-0267-418B-9A83-2D61808BB838}"/>
    <cellStyle name="Normal 5 3 2 3 3 3 2 2" xfId="54405" xr:uid="{FE696471-E731-43C9-A1EC-30FFCB031D2F}"/>
    <cellStyle name="Normal 5 3 2 3 3 3 2 3" xfId="39180" xr:uid="{0AE2D953-1A6A-48B4-B631-C7BEB59C1B90}"/>
    <cellStyle name="Normal 5 3 2 3 3 3 3" xfId="19072" xr:uid="{F5785D99-1B1B-4BAB-8DF5-7B0D720C503E}"/>
    <cellStyle name="Normal 5 3 2 3 3 3 3 2" xfId="49388" xr:uid="{ED62E019-7B36-49E6-A73B-7E681DFBDBDB}"/>
    <cellStyle name="Normal 5 3 2 3 3 3 3 3" xfId="34163" xr:uid="{EBCBB3C9-2DD1-4D98-86EE-ED2E52D3B6B0}"/>
    <cellStyle name="Normal 5 3 2 3 3 3 4" xfId="44375" xr:uid="{0BC00ACE-428F-4049-A927-DC54A19968AA}"/>
    <cellStyle name="Normal 5 3 2 3 3 3 5" xfId="29150" xr:uid="{82A7FBA4-660C-48FF-8722-68326FD75484}"/>
    <cellStyle name="Normal 5 3 2 3 3 4" xfId="20749" xr:uid="{85F725AE-C648-405D-A100-8FD6F98E3A9E}"/>
    <cellStyle name="Normal 5 3 2 3 3 4 2" xfId="51063" xr:uid="{52348AE9-04D4-4D6F-9064-718ABBD8A5E0}"/>
    <cellStyle name="Normal 5 3 2 3 3 4 3" xfId="35838" xr:uid="{CB2B3D2B-F1E1-481E-8A6A-A24EC7FE2E59}"/>
    <cellStyle name="Normal 5 3 2 3 3 5" xfId="15729" xr:uid="{8B99FE43-BF47-4A8D-8424-FB32F9B1A1E9}"/>
    <cellStyle name="Normal 5 3 2 3 3 5 2" xfId="46046" xr:uid="{B5BC0D84-F685-49F7-BE2C-D35D0F0F191B}"/>
    <cellStyle name="Normal 5 3 2 3 3 5 3" xfId="30821" xr:uid="{0B0FFB76-E290-4A98-B9CE-4269B63D350E}"/>
    <cellStyle name="Normal 5 3 2 3 3 6" xfId="41034" xr:uid="{9FFE11C0-2771-48BB-BD83-C7F216FF4EF3}"/>
    <cellStyle name="Normal 5 3 2 3 3 7" xfId="25808" xr:uid="{A1E38749-45D7-4B08-ACBA-A3F55EFED356}"/>
    <cellStyle name="Normal 5 3 2 3 3 8" xfId="10681" xr:uid="{CC6F8364-D5DD-4F2A-9031-BF10430B9486}"/>
    <cellStyle name="Normal 5 3 2 3 4" xfId="7934" xr:uid="{82716CD8-5C35-4CB1-9C3F-ED4113DC17ED}"/>
    <cellStyle name="Normal 5 3 2 3 4 2" xfId="21584" xr:uid="{896DD565-D552-4995-AFF4-120D504B93BA}"/>
    <cellStyle name="Normal 5 3 2 3 4 2 2" xfId="51898" xr:uid="{8D63C016-D276-4A54-B598-AD8767C7BD15}"/>
    <cellStyle name="Normal 5 3 2 3 4 2 3" xfId="36673" xr:uid="{00648216-1A3F-40FB-8F2A-E9BE827C5B10}"/>
    <cellStyle name="Normal 5 3 2 3 4 3" xfId="16565" xr:uid="{EA43D688-3430-4331-A418-9F62708DAB10}"/>
    <cellStyle name="Normal 5 3 2 3 4 3 2" xfId="46881" xr:uid="{C2352E4E-D78B-4B30-A652-58D71930268A}"/>
    <cellStyle name="Normal 5 3 2 3 4 3 3" xfId="31656" xr:uid="{6CEA994C-DA98-47D5-BDFD-BD9AC7E74882}"/>
    <cellStyle name="Normal 5 3 2 3 4 4" xfId="41868" xr:uid="{A4CF608A-1D78-46E3-B30E-D45C10BDC761}"/>
    <cellStyle name="Normal 5 3 2 3 4 5" xfId="26643" xr:uid="{89FD593B-999A-4893-9739-CBC87804907F}"/>
    <cellStyle name="Normal 5 3 2 3 4 6" xfId="11531" xr:uid="{6868D41F-595E-4520-B7E9-E55E09AEDAAB}"/>
    <cellStyle name="Normal 5 3 2 3 5" xfId="13212" xr:uid="{DE166A73-C225-4C2D-B527-00BEAABFFA95}"/>
    <cellStyle name="Normal 5 3 2 3 5 2" xfId="23255" xr:uid="{E4D25EFB-0A89-4513-BCF1-A74832BC7FFE}"/>
    <cellStyle name="Normal 5 3 2 3 5 2 2" xfId="53569" xr:uid="{3EC73840-7533-49D6-8988-89A4D506C7EF}"/>
    <cellStyle name="Normal 5 3 2 3 5 2 3" xfId="38344" xr:uid="{ED370AB7-DD05-487F-90F8-E901B7B76E49}"/>
    <cellStyle name="Normal 5 3 2 3 5 3" xfId="18236" xr:uid="{207D94B2-FF2B-484F-B8F4-FFA15D35D79E}"/>
    <cellStyle name="Normal 5 3 2 3 5 3 2" xfId="48552" xr:uid="{E1B3F20E-CA99-4082-9872-0C4B35B34B48}"/>
    <cellStyle name="Normal 5 3 2 3 5 3 3" xfId="33327" xr:uid="{47D00E3C-07F9-4696-ACEA-B246AC32F914}"/>
    <cellStyle name="Normal 5 3 2 3 5 4" xfId="43539" xr:uid="{DE7DDEF8-E8CA-45CA-B5A6-DEAECD5622E8}"/>
    <cellStyle name="Normal 5 3 2 3 5 5" xfId="28314" xr:uid="{4100A835-C85E-400D-B052-9AAD54D7AABE}"/>
    <cellStyle name="Normal 5 3 2 3 6" xfId="19913" xr:uid="{F6370404-259C-49D2-8690-36027CABF169}"/>
    <cellStyle name="Normal 5 3 2 3 6 2" xfId="50227" xr:uid="{45AD6151-C447-4A3A-B1B9-2F2F2CA328DC}"/>
    <cellStyle name="Normal 5 3 2 3 6 3" xfId="35002" xr:uid="{E94028F9-1BCD-46DA-9521-75783D201E09}"/>
    <cellStyle name="Normal 5 3 2 3 7" xfId="14893" xr:uid="{938825BA-4C66-4AD9-9ECA-AC752334EFFD}"/>
    <cellStyle name="Normal 5 3 2 3 7 2" xfId="45210" xr:uid="{0F29C82A-F4C0-4C5C-9C11-E11BB3A9DB99}"/>
    <cellStyle name="Normal 5 3 2 3 7 3" xfId="29985" xr:uid="{5B43E6B7-4613-4F41-BCCA-F4A96CAAF149}"/>
    <cellStyle name="Normal 5 3 2 3 8" xfId="40198" xr:uid="{9AC23F12-12F4-4EA8-8288-CE9E0EC6CAE5}"/>
    <cellStyle name="Normal 5 3 2 3 9" xfId="24972" xr:uid="{404AAA10-CAB0-4BB9-AAE8-7444D236A172}"/>
    <cellStyle name="Normal 5 3 2 4" xfId="4863" xr:uid="{F78F8347-F00A-4E27-8909-25A8801C45CB}"/>
    <cellStyle name="Normal 5 3 2 4 2" xfId="5992" xr:uid="{535DA95A-95C6-4AA4-984F-9C42D6DC79A3}"/>
    <cellStyle name="Normal 5 3 2 4 2 2" xfId="7338" xr:uid="{C4253B41-1ADE-48E8-9018-276FFAB13621}"/>
    <cellStyle name="Normal 5 3 2 4 2 2 2" xfId="22630" xr:uid="{31F6C611-D54B-4224-93B9-8BDB43F8ADBD}"/>
    <cellStyle name="Normal 5 3 2 4 2 2 2 2" xfId="52944" xr:uid="{4A66E298-B6D7-4984-87B8-87F97F3A802E}"/>
    <cellStyle name="Normal 5 3 2 4 2 2 2 3" xfId="37719" xr:uid="{5406A444-82E8-4839-B409-F9D90BF7FC6A}"/>
    <cellStyle name="Normal 5 3 2 4 2 2 3" xfId="17611" xr:uid="{DEE2C780-134D-4F53-B6AA-98CF598B59E8}"/>
    <cellStyle name="Normal 5 3 2 4 2 2 3 2" xfId="47927" xr:uid="{0179B900-4991-4E58-A4E4-11494F7FE7A2}"/>
    <cellStyle name="Normal 5 3 2 4 2 2 3 3" xfId="32702" xr:uid="{970A2B6C-66D5-4B28-8837-E58AC402AF7E}"/>
    <cellStyle name="Normal 5 3 2 4 2 2 4" xfId="42914" xr:uid="{4095464B-B32A-4B7C-8444-6F5775216ADD}"/>
    <cellStyle name="Normal 5 3 2 4 2 2 5" xfId="27689" xr:uid="{CDD2DA58-4998-490B-A8DD-8FDA541B2FF7}"/>
    <cellStyle name="Normal 5 3 2 4 2 2 6" xfId="12578" xr:uid="{B464A4E2-DA21-4100-952B-2A2337FA4794}"/>
    <cellStyle name="Normal 5 3 2 4 2 3" xfId="8490" xr:uid="{1DC34F7B-1C77-4550-AFC5-B0347A735E2E}"/>
    <cellStyle name="Normal 5 3 2 4 2 3 2" xfId="24301" xr:uid="{79FBD00D-E043-45F4-97C3-D01052678585}"/>
    <cellStyle name="Normal 5 3 2 4 2 3 2 2" xfId="54615" xr:uid="{C1743D88-AF8B-453D-B5E8-7B7C082BE3ED}"/>
    <cellStyle name="Normal 5 3 2 4 2 3 2 3" xfId="39390" xr:uid="{8ECD1F5A-5ECD-43D4-97D5-DE8D17CC11EA}"/>
    <cellStyle name="Normal 5 3 2 4 2 3 3" xfId="19282" xr:uid="{939EE26E-550F-47ED-9CB0-2F84A314F291}"/>
    <cellStyle name="Normal 5 3 2 4 2 3 3 2" xfId="49598" xr:uid="{728A9F24-544A-46C7-A5BE-46276A4C8C56}"/>
    <cellStyle name="Normal 5 3 2 4 2 3 3 3" xfId="34373" xr:uid="{4282A2A9-2AEA-466A-8043-893738C3BE1B}"/>
    <cellStyle name="Normal 5 3 2 4 2 3 4" xfId="44585" xr:uid="{266FC669-41B6-412D-826E-498E1AD79980}"/>
    <cellStyle name="Normal 5 3 2 4 2 3 5" xfId="29360" xr:uid="{9B374DCF-A711-46D4-941B-9D5A8D496F17}"/>
    <cellStyle name="Normal 5 3 2 4 2 3 6" xfId="14258" xr:uid="{3D5F34B3-80AC-4000-B934-A454FA1C9BB9}"/>
    <cellStyle name="Normal 5 3 2 4 2 4" xfId="20959" xr:uid="{B30C22FA-3DAC-48C6-A943-5000CE441399}"/>
    <cellStyle name="Normal 5 3 2 4 2 4 2" xfId="51273" xr:uid="{497BEE48-BCDD-4ED2-894D-831A0A044BF7}"/>
    <cellStyle name="Normal 5 3 2 4 2 4 3" xfId="36048" xr:uid="{552B3BBC-5B7B-445E-AC94-6CF3E30E8F7C}"/>
    <cellStyle name="Normal 5 3 2 4 2 5" xfId="15939" xr:uid="{1205C10C-DF59-41F0-8C81-869A5A71E175}"/>
    <cellStyle name="Normal 5 3 2 4 2 5 2" xfId="46256" xr:uid="{5157C81E-4E6C-4EDE-BE6C-5971C3218AE2}"/>
    <cellStyle name="Normal 5 3 2 4 2 5 3" xfId="31031" xr:uid="{E77E8AB1-FECB-4170-8D9A-B77F03C25620}"/>
    <cellStyle name="Normal 5 3 2 4 2 6" xfId="41244" xr:uid="{D527B3DF-64DA-4CD7-B79A-0F828C4AAC51}"/>
    <cellStyle name="Normal 5 3 2 4 2 7" xfId="26018" xr:uid="{2705094F-5DDD-4E2D-B234-F4CFD7F8B89E}"/>
    <cellStyle name="Normal 5 3 2 4 2 8" xfId="10891" xr:uid="{7277E485-4BDE-4C5E-B1D7-C59272431784}"/>
    <cellStyle name="Normal 5 3 2 4 3" xfId="6773" xr:uid="{BDB2D1B1-E513-4863-90CE-116C74DD7B94}"/>
    <cellStyle name="Normal 5 3 2 4 3 2" xfId="21794" xr:uid="{CA55ADA6-4604-4F50-8E13-BFF0F08EA05E}"/>
    <cellStyle name="Normal 5 3 2 4 3 2 2" xfId="52108" xr:uid="{C64F7740-029D-48B8-A074-965DF5D84582}"/>
    <cellStyle name="Normal 5 3 2 4 3 2 3" xfId="36883" xr:uid="{0D216BD6-0A90-4F92-B1C1-4A7B4A225B14}"/>
    <cellStyle name="Normal 5 3 2 4 3 3" xfId="16775" xr:uid="{3B1912E6-DE7C-4402-BB8B-CF04A3D0FABE}"/>
    <cellStyle name="Normal 5 3 2 4 3 3 2" xfId="47091" xr:uid="{882716E0-AAC6-42B3-975C-F03599137B78}"/>
    <cellStyle name="Normal 5 3 2 4 3 3 3" xfId="31866" xr:uid="{40C6E38A-2576-4B37-B80B-5487CA59BCE0}"/>
    <cellStyle name="Normal 5 3 2 4 3 4" xfId="42078" xr:uid="{B892E76B-2B39-4CB2-B472-BD79AA05398E}"/>
    <cellStyle name="Normal 5 3 2 4 3 5" xfId="26853" xr:uid="{79D4F262-D417-4A12-A82D-EE94C134827F}"/>
    <cellStyle name="Normal 5 3 2 4 3 6" xfId="11741" xr:uid="{A01E78C6-3D77-4D86-B4B0-68E320C77656}"/>
    <cellStyle name="Normal 5 3 2 4 4" xfId="7935" xr:uid="{BA9DD0C2-EADC-4DC5-9E38-564D0C549C77}"/>
    <cellStyle name="Normal 5 3 2 4 4 2" xfId="23465" xr:uid="{29496504-4740-4E2F-9361-897745ABC53F}"/>
    <cellStyle name="Normal 5 3 2 4 4 2 2" xfId="53779" xr:uid="{29BA5FB9-5E84-4F66-8B3E-5B84A006D378}"/>
    <cellStyle name="Normal 5 3 2 4 4 2 3" xfId="38554" xr:uid="{1A200942-0DD4-4775-A0B7-855B897E20AF}"/>
    <cellStyle name="Normal 5 3 2 4 4 3" xfId="18446" xr:uid="{72CCD718-1B88-4806-BED6-413DB6DEE5BA}"/>
    <cellStyle name="Normal 5 3 2 4 4 3 2" xfId="48762" xr:uid="{F4571D59-DC38-49B8-B488-86A31573D87C}"/>
    <cellStyle name="Normal 5 3 2 4 4 3 3" xfId="33537" xr:uid="{C62152F8-9DC0-40FF-8A30-5907CA4F85E8}"/>
    <cellStyle name="Normal 5 3 2 4 4 4" xfId="43749" xr:uid="{70193273-8789-4F76-B5B3-81A04630A882}"/>
    <cellStyle name="Normal 5 3 2 4 4 5" xfId="28524" xr:uid="{325A7379-7A52-42B0-9A93-5D8053F94D43}"/>
    <cellStyle name="Normal 5 3 2 4 4 6" xfId="13422" xr:uid="{59729C23-DD9C-4065-B94F-9C503FDE9258}"/>
    <cellStyle name="Normal 5 3 2 4 5" xfId="20123" xr:uid="{C6746E32-5B0C-452B-BB90-FBB72900FB61}"/>
    <cellStyle name="Normal 5 3 2 4 5 2" xfId="50437" xr:uid="{F55A7DA4-71C8-42A3-8423-2E5D35BEE976}"/>
    <cellStyle name="Normal 5 3 2 4 5 3" xfId="35212" xr:uid="{BE2ED6C4-B457-4201-93B7-7D82D1E33ED5}"/>
    <cellStyle name="Normal 5 3 2 4 6" xfId="15103" xr:uid="{8179A48A-541F-4C50-ABC9-E770AD96FB23}"/>
    <cellStyle name="Normal 5 3 2 4 6 2" xfId="45420" xr:uid="{132091F3-15DE-46D8-A2DB-83D4E35026E1}"/>
    <cellStyle name="Normal 5 3 2 4 6 3" xfId="30195" xr:uid="{B5A654EC-AB6F-460B-9699-F5B3AD46581A}"/>
    <cellStyle name="Normal 5 3 2 4 7" xfId="40408" xr:uid="{7D001ED6-3A9A-43FC-9452-E5981B70CB34}"/>
    <cellStyle name="Normal 5 3 2 4 8" xfId="25182" xr:uid="{16DE0B25-4C25-4F53-B42B-8DBA1AB3B6C7}"/>
    <cellStyle name="Normal 5 3 2 4 9" xfId="10053" xr:uid="{BB1C2D45-218B-4CA6-B943-E1FDBFA5DAEB}"/>
    <cellStyle name="Normal 5 3 2 5" xfId="5988" xr:uid="{B3885FF9-28D4-4C6D-B86B-37B90FA17366}"/>
    <cellStyle name="Normal 5 3 2 5 2" xfId="7334" xr:uid="{A69F0F96-1CF5-42F2-9217-75FD053BD541}"/>
    <cellStyle name="Normal 5 3 2 5 2 2" xfId="22212" xr:uid="{DC42ADFA-C4A5-4CCC-AAA0-0CD66DDB4894}"/>
    <cellStyle name="Normal 5 3 2 5 2 2 2" xfId="52526" xr:uid="{3818F9D8-FD4B-479A-8F90-7864656F98E6}"/>
    <cellStyle name="Normal 5 3 2 5 2 2 3" xfId="37301" xr:uid="{61E7F64C-4B44-41E6-A43D-84273919D2DB}"/>
    <cellStyle name="Normal 5 3 2 5 2 3" xfId="17193" xr:uid="{859AA278-882B-4AA3-B21D-10FBE5274DB0}"/>
    <cellStyle name="Normal 5 3 2 5 2 3 2" xfId="47509" xr:uid="{1B5367D9-9EE9-432B-A162-88462F01E818}"/>
    <cellStyle name="Normal 5 3 2 5 2 3 3" xfId="32284" xr:uid="{015349E6-D48E-4E39-9F13-D8F8F471BD3C}"/>
    <cellStyle name="Normal 5 3 2 5 2 4" xfId="42496" xr:uid="{53793C2B-9CC7-4B2A-B9ED-9F1901317E1F}"/>
    <cellStyle name="Normal 5 3 2 5 2 5" xfId="27271" xr:uid="{ABD6AFC8-55A9-478C-AAFD-A87E9F4BC04D}"/>
    <cellStyle name="Normal 5 3 2 5 2 6" xfId="12160" xr:uid="{1890EAE5-9460-4A96-A9A6-A1F74E89ABC0}"/>
    <cellStyle name="Normal 5 3 2 5 3" xfId="8486" xr:uid="{C5AF9635-91E9-44B4-A6B7-A4EF0FFC5ECB}"/>
    <cellStyle name="Normal 5 3 2 5 3 2" xfId="23883" xr:uid="{E2795A00-7E52-496B-BDF6-683F5BB5DB2E}"/>
    <cellStyle name="Normal 5 3 2 5 3 2 2" xfId="54197" xr:uid="{FE19B5DB-06C2-4798-9F9B-E15C5B00B452}"/>
    <cellStyle name="Normal 5 3 2 5 3 2 3" xfId="38972" xr:uid="{B0E13E85-9C09-4663-A6D7-FDCE6481D0F3}"/>
    <cellStyle name="Normal 5 3 2 5 3 3" xfId="18864" xr:uid="{ADB6AF2E-AE04-4399-8E92-08794DBF8BFA}"/>
    <cellStyle name="Normal 5 3 2 5 3 3 2" xfId="49180" xr:uid="{DC2B9363-7744-4E2F-9602-860C717EEBC4}"/>
    <cellStyle name="Normal 5 3 2 5 3 3 3" xfId="33955" xr:uid="{EF3FE499-9197-4FB3-A007-3EBD8532C9FC}"/>
    <cellStyle name="Normal 5 3 2 5 3 4" xfId="44167" xr:uid="{A7021431-FAF1-4D5C-BA8C-B20CBAA7CA9C}"/>
    <cellStyle name="Normal 5 3 2 5 3 5" xfId="28942" xr:uid="{40B69BAB-0B13-4B6E-86F6-D463C5EF9F91}"/>
    <cellStyle name="Normal 5 3 2 5 3 6" xfId="13840" xr:uid="{9C1297D4-0656-43C5-B427-F71043E91AAA}"/>
    <cellStyle name="Normal 5 3 2 5 4" xfId="20541" xr:uid="{0431C98D-0EAC-46E9-9F3B-2EBEEE1401C2}"/>
    <cellStyle name="Normal 5 3 2 5 4 2" xfId="50855" xr:uid="{87528D89-567C-46F7-9671-5D35D516ADF9}"/>
    <cellStyle name="Normal 5 3 2 5 4 3" xfId="35630" xr:uid="{46E4288D-15F7-4E34-87F2-518674E4749C}"/>
    <cellStyle name="Normal 5 3 2 5 5" xfId="15521" xr:uid="{23CCAA1F-FC71-46DD-AD07-C4E333AC69BE}"/>
    <cellStyle name="Normal 5 3 2 5 5 2" xfId="45838" xr:uid="{8704535C-6A32-44E1-9904-EC5B5F811859}"/>
    <cellStyle name="Normal 5 3 2 5 5 3" xfId="30613" xr:uid="{41327176-2785-4DF9-91FB-805B1B53E4A8}"/>
    <cellStyle name="Normal 5 3 2 5 6" xfId="40826" xr:uid="{1A63EB7C-A0E4-4F2A-B11C-8E17EE8515BE}"/>
    <cellStyle name="Normal 5 3 2 5 7" xfId="25600" xr:uid="{66C84CF0-8D71-4980-AF7D-F8110C7A0A3D}"/>
    <cellStyle name="Normal 5 3 2 5 8" xfId="10473" xr:uid="{965C63AE-C392-4046-A7D6-AA80A6E7FEDD}"/>
    <cellStyle name="Normal 5 3 2 6" xfId="6769" xr:uid="{764BF0B3-DF9F-4CAC-88EC-B6163CF471B5}"/>
    <cellStyle name="Normal 5 3 2 6 2" xfId="21376" xr:uid="{59385DF6-0BE8-491E-B7F4-E947D0697C5F}"/>
    <cellStyle name="Normal 5 3 2 6 2 2" xfId="51690" xr:uid="{2216B464-D604-4F1A-B3FF-F052281F18B7}"/>
    <cellStyle name="Normal 5 3 2 6 2 3" xfId="36465" xr:uid="{618923F3-8D11-4781-893D-207B88A71149}"/>
    <cellStyle name="Normal 5 3 2 6 3" xfId="16357" xr:uid="{71F8BDC3-291C-4DD6-9137-C485AF9A0B70}"/>
    <cellStyle name="Normal 5 3 2 6 3 2" xfId="46673" xr:uid="{338CC566-75F5-40E2-B1E5-87C7EFD6E080}"/>
    <cellStyle name="Normal 5 3 2 6 3 3" xfId="31448" xr:uid="{87981A11-55CE-4776-A194-74729B8A0965}"/>
    <cellStyle name="Normal 5 3 2 6 4" xfId="41660" xr:uid="{70135946-B22C-4877-8980-F263619442E5}"/>
    <cellStyle name="Normal 5 3 2 6 5" xfId="26435" xr:uid="{808E55D8-590F-46B2-83CD-C81E3043A6EE}"/>
    <cellStyle name="Normal 5 3 2 6 6" xfId="11323" xr:uid="{835F61E6-02CA-4F19-BC6D-B1D51B07535C}"/>
    <cellStyle name="Normal 5 3 2 7" xfId="7931" xr:uid="{7EAE30B4-5438-415C-A9EF-ECBCBDD95786}"/>
    <cellStyle name="Normal 5 3 2 7 2" xfId="23047" xr:uid="{6DE1AFA9-3786-4400-A048-906A12E3A7DB}"/>
    <cellStyle name="Normal 5 3 2 7 2 2" xfId="53361" xr:uid="{335F48D5-140B-418A-8F92-2DE7B41320FB}"/>
    <cellStyle name="Normal 5 3 2 7 2 3" xfId="38136" xr:uid="{5508B817-751B-4074-9993-31A194E8227F}"/>
    <cellStyle name="Normal 5 3 2 7 3" xfId="18028" xr:uid="{770DACB6-531E-4A6A-B2F4-88C8CC4097D8}"/>
    <cellStyle name="Normal 5 3 2 7 3 2" xfId="48344" xr:uid="{14C62BF6-D13C-4D22-ACF0-4C387E97A302}"/>
    <cellStyle name="Normal 5 3 2 7 3 3" xfId="33119" xr:uid="{DD22399A-98C2-4160-AA89-B5DCDFB3BA1F}"/>
    <cellStyle name="Normal 5 3 2 7 4" xfId="43331" xr:uid="{CF2C0303-CFEF-4F18-8162-B0331FBF3750}"/>
    <cellStyle name="Normal 5 3 2 7 5" xfId="28106" xr:uid="{E7FE7E86-45A1-4B96-9625-458B4A944F42}"/>
    <cellStyle name="Normal 5 3 2 7 6" xfId="13004" xr:uid="{26A197B3-A71B-4562-B3D2-4AD5320ABA63}"/>
    <cellStyle name="Normal 5 3 2 8" xfId="19705" xr:uid="{E64F08CD-A3B2-4ED4-BC38-8ADDE1835961}"/>
    <cellStyle name="Normal 5 3 2 8 2" xfId="50019" xr:uid="{CDB1A9D8-CC11-41C7-BD08-72812C3F9C76}"/>
    <cellStyle name="Normal 5 3 2 8 3" xfId="34794" xr:uid="{E66C2B3F-CDE1-4731-8934-28D077291EA1}"/>
    <cellStyle name="Normal 5 3 2 9" xfId="14685" xr:uid="{6A73DA19-D41B-4B64-8EB1-4E829778E992}"/>
    <cellStyle name="Normal 5 3 2 9 2" xfId="45002" xr:uid="{1D35BF34-6211-45DF-9E14-7FA981937078}"/>
    <cellStyle name="Normal 5 3 2 9 3" xfId="29777" xr:uid="{6EE96A96-3EA5-4701-990C-F241DF410DF8}"/>
    <cellStyle name="Normal 5 3 3" xfId="4864" xr:uid="{5AB8A374-3CBA-4AE4-B377-D26F1760E1E1}"/>
    <cellStyle name="Normal 5 3 3 10" xfId="24816" xr:uid="{89E8F9ED-CA43-462E-ABFB-2989C26571EE}"/>
    <cellStyle name="Normal 5 3 3 11" xfId="9678" xr:uid="{731BB5D4-413A-4AD0-AED3-83D3CE55EA4F}"/>
    <cellStyle name="Normal 5 3 3 2" xfId="4865" xr:uid="{F8E630AB-CB8C-4D48-BD05-13F0E20F033A}"/>
    <cellStyle name="Normal 5 3 3 2 10" xfId="9893" xr:uid="{91046AA1-50BD-48C4-9745-09B06A975492}"/>
    <cellStyle name="Normal 5 3 3 2 2" xfId="5994" xr:uid="{1B58A9B9-A5EB-4CF8-A6B4-74DF8DDBD5EB}"/>
    <cellStyle name="Normal 5 3 3 2 2 2" xfId="7340" xr:uid="{36587F94-5B38-4C16-9826-5A52BE6FD8CF}"/>
    <cellStyle name="Normal 5 3 3 2 2 2 2" xfId="12838" xr:uid="{51DA811A-ED16-473D-A10D-9AC524E59FBB}"/>
    <cellStyle name="Normal 5 3 3 2 2 2 2 2" xfId="22890" xr:uid="{F873DA9E-6E56-4719-8B84-CB11270A339D}"/>
    <cellStyle name="Normal 5 3 3 2 2 2 2 2 2" xfId="53204" xr:uid="{59865255-64DC-470B-A246-ED167601885F}"/>
    <cellStyle name="Normal 5 3 3 2 2 2 2 2 3" xfId="37979" xr:uid="{654983FB-5A5D-45D7-97AC-3AED4C1FDC44}"/>
    <cellStyle name="Normal 5 3 3 2 2 2 2 3" xfId="17871" xr:uid="{30C44734-5D57-4F24-9501-AF67A56EAFF0}"/>
    <cellStyle name="Normal 5 3 3 2 2 2 2 3 2" xfId="48187" xr:uid="{94166A9D-703C-4CD7-8FB5-E56861A724B7}"/>
    <cellStyle name="Normal 5 3 3 2 2 2 2 3 3" xfId="32962" xr:uid="{CED82C97-758C-4E89-BCFF-ACDD4683554C}"/>
    <cellStyle name="Normal 5 3 3 2 2 2 2 4" xfId="43174" xr:uid="{FC433A3B-2DB6-4DC2-B8CA-1DB736915B5E}"/>
    <cellStyle name="Normal 5 3 3 2 2 2 2 5" xfId="27949" xr:uid="{437BD5EB-0637-4F3E-B2C0-78B7E317F16C}"/>
    <cellStyle name="Normal 5 3 3 2 2 2 3" xfId="14518" xr:uid="{47255FAB-A72F-45DF-806E-FD24B244B25D}"/>
    <cellStyle name="Normal 5 3 3 2 2 2 3 2" xfId="24561" xr:uid="{015C7104-E80C-4732-8731-C01931CC34B8}"/>
    <cellStyle name="Normal 5 3 3 2 2 2 3 2 2" xfId="54875" xr:uid="{7E314665-0DFD-41BF-A1EA-A9510C7E0EAE}"/>
    <cellStyle name="Normal 5 3 3 2 2 2 3 2 3" xfId="39650" xr:uid="{AB7C546F-1982-43A6-80CA-F58472FE25AB}"/>
    <cellStyle name="Normal 5 3 3 2 2 2 3 3" xfId="19542" xr:uid="{3DEE3AD7-7841-41DC-91EB-642BAA7D1CE6}"/>
    <cellStyle name="Normal 5 3 3 2 2 2 3 3 2" xfId="49858" xr:uid="{8A80DF9D-A01E-4C42-82BB-A9D8FAA41710}"/>
    <cellStyle name="Normal 5 3 3 2 2 2 3 3 3" xfId="34633" xr:uid="{F4A847B6-B638-4B3D-BC67-3F7BBC780132}"/>
    <cellStyle name="Normal 5 3 3 2 2 2 3 4" xfId="44845" xr:uid="{00F88EF8-3896-4F6F-B783-37D18579CA6B}"/>
    <cellStyle name="Normal 5 3 3 2 2 2 3 5" xfId="29620" xr:uid="{BD2AAAD6-025D-4EE2-BB3C-45B480404E27}"/>
    <cellStyle name="Normal 5 3 3 2 2 2 4" xfId="21219" xr:uid="{89B02158-BFA9-4F14-9E6B-A3766986228E}"/>
    <cellStyle name="Normal 5 3 3 2 2 2 4 2" xfId="51533" xr:uid="{DA9A08D4-1539-4690-B2BD-CB14EB1CF089}"/>
    <cellStyle name="Normal 5 3 3 2 2 2 4 3" xfId="36308" xr:uid="{96A1E701-A665-4066-8A8B-ADDF2E5A4B24}"/>
    <cellStyle name="Normal 5 3 3 2 2 2 5" xfId="16199" xr:uid="{2B026AF5-B9BF-4978-A2D0-EDC9175739E3}"/>
    <cellStyle name="Normal 5 3 3 2 2 2 5 2" xfId="46516" xr:uid="{96612E30-8051-4C12-9679-9298484F5AB0}"/>
    <cellStyle name="Normal 5 3 3 2 2 2 5 3" xfId="31291" xr:uid="{656BBF6A-08D3-4F58-84AF-5702AC67EB0A}"/>
    <cellStyle name="Normal 5 3 3 2 2 2 6" xfId="41504" xr:uid="{B503EE6A-694E-41E0-99D0-D524B7EDED0F}"/>
    <cellStyle name="Normal 5 3 3 2 2 2 7" xfId="26278" xr:uid="{F9BFDFF3-038B-49A3-BD05-B62EA2ABB10C}"/>
    <cellStyle name="Normal 5 3 3 2 2 2 8" xfId="11151" xr:uid="{12948A49-C171-47AF-B31A-39AC066A7B16}"/>
    <cellStyle name="Normal 5 3 3 2 2 3" xfId="8492" xr:uid="{2F8C7D3B-8843-4833-BD1D-17CF762F8D61}"/>
    <cellStyle name="Normal 5 3 3 2 2 3 2" xfId="22054" xr:uid="{4E4E097C-DC9A-4335-8596-2641B1FF438A}"/>
    <cellStyle name="Normal 5 3 3 2 2 3 2 2" xfId="52368" xr:uid="{826E4FEF-D3CC-4E47-B65D-8CABC6169DDD}"/>
    <cellStyle name="Normal 5 3 3 2 2 3 2 3" xfId="37143" xr:uid="{01D06F76-A41B-4284-863F-7B63BF8EA1AC}"/>
    <cellStyle name="Normal 5 3 3 2 2 3 3" xfId="17035" xr:uid="{F714783F-E797-4F2E-AEC9-00B030E7EA57}"/>
    <cellStyle name="Normal 5 3 3 2 2 3 3 2" xfId="47351" xr:uid="{996622AA-50EB-455B-AD5E-23D63923F389}"/>
    <cellStyle name="Normal 5 3 3 2 2 3 3 3" xfId="32126" xr:uid="{A7A33ABF-BCFF-4698-817E-10E32A504929}"/>
    <cellStyle name="Normal 5 3 3 2 2 3 4" xfId="42338" xr:uid="{2F6A7DEF-979E-4566-ADDA-898E109C716A}"/>
    <cellStyle name="Normal 5 3 3 2 2 3 5" xfId="27113" xr:uid="{10C0AA47-E8A1-4931-BAAD-283B79D02904}"/>
    <cellStyle name="Normal 5 3 3 2 2 3 6" xfId="12001" xr:uid="{63C4BFBF-7F3C-46F0-B001-EA1F16971979}"/>
    <cellStyle name="Normal 5 3 3 2 2 4" xfId="13682" xr:uid="{2BA037D9-478B-4028-89FA-189B86E4322E}"/>
    <cellStyle name="Normal 5 3 3 2 2 4 2" xfId="23725" xr:uid="{3096C5A5-C65B-4FB7-A9C6-3F903E920B2F}"/>
    <cellStyle name="Normal 5 3 3 2 2 4 2 2" xfId="54039" xr:uid="{72B2EA9B-2297-47EF-A04C-234F747BF670}"/>
    <cellStyle name="Normal 5 3 3 2 2 4 2 3" xfId="38814" xr:uid="{A34453A5-5DF1-4A25-9714-DCE632BA6966}"/>
    <cellStyle name="Normal 5 3 3 2 2 4 3" xfId="18706" xr:uid="{4124BA51-00FD-443C-B374-F3A475F22104}"/>
    <cellStyle name="Normal 5 3 3 2 2 4 3 2" xfId="49022" xr:uid="{7E76B178-6A1F-4F20-ACBC-3627C4316EF8}"/>
    <cellStyle name="Normal 5 3 3 2 2 4 3 3" xfId="33797" xr:uid="{59E485EF-6943-40E7-ACDB-AEB75CE9C035}"/>
    <cellStyle name="Normal 5 3 3 2 2 4 4" xfId="44009" xr:uid="{770288EB-4EFC-4A0F-B4DB-889B57CD7C6C}"/>
    <cellStyle name="Normal 5 3 3 2 2 4 5" xfId="28784" xr:uid="{C7563A54-0DD6-49D4-9535-EAD073D1125C}"/>
    <cellStyle name="Normal 5 3 3 2 2 5" xfId="20383" xr:uid="{E673DCD7-26A9-4AFD-867B-8060A43D4433}"/>
    <cellStyle name="Normal 5 3 3 2 2 5 2" xfId="50697" xr:uid="{EFA3BD11-5157-4D06-AA71-166DD62F00DD}"/>
    <cellStyle name="Normal 5 3 3 2 2 5 3" xfId="35472" xr:uid="{B89C5371-98F4-4C73-BE5D-4A23743D2E4D}"/>
    <cellStyle name="Normal 5 3 3 2 2 6" xfId="15363" xr:uid="{ED7C69B5-8AD0-4AE1-BBED-0E2F58F7D4F4}"/>
    <cellStyle name="Normal 5 3 3 2 2 6 2" xfId="45680" xr:uid="{BB1D71B4-FED9-4D40-A16C-F9CA813143CC}"/>
    <cellStyle name="Normal 5 3 3 2 2 6 3" xfId="30455" xr:uid="{210EB531-627D-4D97-B7CB-3F222DA653B0}"/>
    <cellStyle name="Normal 5 3 3 2 2 7" xfId="40668" xr:uid="{88402276-8470-4177-9F73-01ED7D8E217D}"/>
    <cellStyle name="Normal 5 3 3 2 2 8" xfId="25442" xr:uid="{C74D1C4C-CC72-494D-A238-48335BE1BF10}"/>
    <cellStyle name="Normal 5 3 3 2 2 9" xfId="10313" xr:uid="{30B1645D-3696-4204-BF8C-D3DE7D8D097C}"/>
    <cellStyle name="Normal 5 3 3 2 3" xfId="6775" xr:uid="{7B3DCAAA-F319-4D39-A7A0-B12FE995ED9A}"/>
    <cellStyle name="Normal 5 3 3 2 3 2" xfId="12420" xr:uid="{1C4C58A5-78C6-4EA0-BD2C-D699AA1DF3CB}"/>
    <cellStyle name="Normal 5 3 3 2 3 2 2" xfId="22472" xr:uid="{68281892-E752-4502-9369-96AFD8E3DBA7}"/>
    <cellStyle name="Normal 5 3 3 2 3 2 2 2" xfId="52786" xr:uid="{A5892CC1-C096-4E1B-97EF-B9DCAE29E84E}"/>
    <cellStyle name="Normal 5 3 3 2 3 2 2 3" xfId="37561" xr:uid="{3380FC36-D0B2-434E-B917-4A2BEFDC99D4}"/>
    <cellStyle name="Normal 5 3 3 2 3 2 3" xfId="17453" xr:uid="{956FE4A6-E0C6-4401-B76F-3FD55D65DB2B}"/>
    <cellStyle name="Normal 5 3 3 2 3 2 3 2" xfId="47769" xr:uid="{CB80915F-3385-4056-8BA1-12888DDF38D4}"/>
    <cellStyle name="Normal 5 3 3 2 3 2 3 3" xfId="32544" xr:uid="{7C03B29B-54D7-4FEC-B408-7305019D59EC}"/>
    <cellStyle name="Normal 5 3 3 2 3 2 4" xfId="42756" xr:uid="{DE6F7DEF-42F1-4BAA-AC27-2CEA7585F9D7}"/>
    <cellStyle name="Normal 5 3 3 2 3 2 5" xfId="27531" xr:uid="{86367AFB-E77F-47CA-ACFB-E98E9A662054}"/>
    <cellStyle name="Normal 5 3 3 2 3 3" xfId="14100" xr:uid="{27440F69-CB28-428F-8D32-C683B4208547}"/>
    <cellStyle name="Normal 5 3 3 2 3 3 2" xfId="24143" xr:uid="{ACE7AC51-A4BF-47E1-93A8-5FA28FB70743}"/>
    <cellStyle name="Normal 5 3 3 2 3 3 2 2" xfId="54457" xr:uid="{47A6A3A4-C30B-4366-8474-E939F8B6FE15}"/>
    <cellStyle name="Normal 5 3 3 2 3 3 2 3" xfId="39232" xr:uid="{E52F7F9E-EEAC-4DD7-AE95-ABBF54A1F842}"/>
    <cellStyle name="Normal 5 3 3 2 3 3 3" xfId="19124" xr:uid="{2885A261-FD4D-4E43-A16E-46C0A3EAD1C8}"/>
    <cellStyle name="Normal 5 3 3 2 3 3 3 2" xfId="49440" xr:uid="{8E33C9C1-7233-4A3F-91A7-B850B7D69E9F}"/>
    <cellStyle name="Normal 5 3 3 2 3 3 3 3" xfId="34215" xr:uid="{CAFABC50-5945-414A-8278-FC09C68217A5}"/>
    <cellStyle name="Normal 5 3 3 2 3 3 4" xfId="44427" xr:uid="{506A7968-C912-4C3F-BBB1-2559D45D6F72}"/>
    <cellStyle name="Normal 5 3 3 2 3 3 5" xfId="29202" xr:uid="{10E006C8-3FC2-40D9-90D6-C3A3A232AA34}"/>
    <cellStyle name="Normal 5 3 3 2 3 4" xfId="20801" xr:uid="{D2252BCA-1804-4E62-9A97-C65F4FB878D1}"/>
    <cellStyle name="Normal 5 3 3 2 3 4 2" xfId="51115" xr:uid="{4459E3C7-1E17-46B4-AF4D-0ECE0A63B93A}"/>
    <cellStyle name="Normal 5 3 3 2 3 4 3" xfId="35890" xr:uid="{C841A3AB-0E68-49CA-88F1-26477CBEBB8E}"/>
    <cellStyle name="Normal 5 3 3 2 3 5" xfId="15781" xr:uid="{97EC0512-05C6-41A4-BBEB-41B677E8E7DD}"/>
    <cellStyle name="Normal 5 3 3 2 3 5 2" xfId="46098" xr:uid="{02A1F662-0808-4FA8-9AD7-8F87CEFAA51E}"/>
    <cellStyle name="Normal 5 3 3 2 3 5 3" xfId="30873" xr:uid="{9421FB8A-EDE0-4F30-89B6-17DFACBEB35C}"/>
    <cellStyle name="Normal 5 3 3 2 3 6" xfId="41086" xr:uid="{6B6C55B4-5429-4493-9168-32E6A274C957}"/>
    <cellStyle name="Normal 5 3 3 2 3 7" xfId="25860" xr:uid="{6BF5D989-37BD-4489-9B34-2115C2CDF6D4}"/>
    <cellStyle name="Normal 5 3 3 2 3 8" xfId="10733" xr:uid="{FFFE4164-FD2D-4E58-BD13-AB4F874E5492}"/>
    <cellStyle name="Normal 5 3 3 2 4" xfId="7937" xr:uid="{1F148CE2-A086-4C66-9E91-A767ED5746AE}"/>
    <cellStyle name="Normal 5 3 3 2 4 2" xfId="21636" xr:uid="{AFF7A6E5-A280-4FDD-8FDA-DD525352F05C}"/>
    <cellStyle name="Normal 5 3 3 2 4 2 2" xfId="51950" xr:uid="{68A724AA-F26A-4F73-910A-510D8DA8DE7E}"/>
    <cellStyle name="Normal 5 3 3 2 4 2 3" xfId="36725" xr:uid="{36AB5EE4-CB9F-4AAB-BCDB-9D1A86B48CF9}"/>
    <cellStyle name="Normal 5 3 3 2 4 3" xfId="16617" xr:uid="{180FDAB7-C928-41C1-A95A-C6ECEE14FEDD}"/>
    <cellStyle name="Normal 5 3 3 2 4 3 2" xfId="46933" xr:uid="{E5B1C102-D7FB-437A-B99A-1ACBFA1967A4}"/>
    <cellStyle name="Normal 5 3 3 2 4 3 3" xfId="31708" xr:uid="{3E83D457-190F-439C-BC68-5B41B7F966FB}"/>
    <cellStyle name="Normal 5 3 3 2 4 4" xfId="41920" xr:uid="{0CDD1919-796C-4231-9409-B9F86A14F3B7}"/>
    <cellStyle name="Normal 5 3 3 2 4 5" xfId="26695" xr:uid="{2F9B8040-AAC3-45B7-B4D2-8D8C2E99FDA9}"/>
    <cellStyle name="Normal 5 3 3 2 4 6" xfId="11583" xr:uid="{44E9B50A-6F2E-4FC1-95DE-BBA48135C4A3}"/>
    <cellStyle name="Normal 5 3 3 2 5" xfId="13264" xr:uid="{EC7021D1-AB2A-40CB-A4E3-5CD0C09524D8}"/>
    <cellStyle name="Normal 5 3 3 2 5 2" xfId="23307" xr:uid="{93731A77-BAED-4B9D-99E7-38D2B24D995E}"/>
    <cellStyle name="Normal 5 3 3 2 5 2 2" xfId="53621" xr:uid="{FB0A9924-394A-4D42-B34B-26C8DFF6AF71}"/>
    <cellStyle name="Normal 5 3 3 2 5 2 3" xfId="38396" xr:uid="{CF2B7BEC-E8EB-460D-B45D-33F0D5FE8EFA}"/>
    <cellStyle name="Normal 5 3 3 2 5 3" xfId="18288" xr:uid="{846DA44D-DDA1-4CAC-892C-F72FB17E8D8F}"/>
    <cellStyle name="Normal 5 3 3 2 5 3 2" xfId="48604" xr:uid="{39F69544-C99F-4922-8A21-1C0951141490}"/>
    <cellStyle name="Normal 5 3 3 2 5 3 3" xfId="33379" xr:uid="{A0AF0F44-B203-4AA3-95A3-65711F470F52}"/>
    <cellStyle name="Normal 5 3 3 2 5 4" xfId="43591" xr:uid="{273CEB65-6922-4618-8589-5B6631FAA2AF}"/>
    <cellStyle name="Normal 5 3 3 2 5 5" xfId="28366" xr:uid="{FFF74CA4-3A87-44CB-97CB-79CA0B259D34}"/>
    <cellStyle name="Normal 5 3 3 2 6" xfId="19965" xr:uid="{49154201-E223-4C14-B3AF-15889459D2D4}"/>
    <cellStyle name="Normal 5 3 3 2 6 2" xfId="50279" xr:uid="{3413CA7B-9D09-4510-8660-6EADE935AFA6}"/>
    <cellStyle name="Normal 5 3 3 2 6 3" xfId="35054" xr:uid="{EF01F9AE-65BD-489E-B926-3C452DCD1498}"/>
    <cellStyle name="Normal 5 3 3 2 7" xfId="14945" xr:uid="{BD855D7D-5064-4D25-85FE-A34B008EA7E6}"/>
    <cellStyle name="Normal 5 3 3 2 7 2" xfId="45262" xr:uid="{54D0E93B-5117-4F1B-ACA1-4D33FCAA54FE}"/>
    <cellStyle name="Normal 5 3 3 2 7 3" xfId="30037" xr:uid="{E2D4D529-5705-4B4A-B6E3-27D15DB6DA4A}"/>
    <cellStyle name="Normal 5 3 3 2 8" xfId="40250" xr:uid="{49444741-861B-4F62-9D3C-7DAC8CB46DF7}"/>
    <cellStyle name="Normal 5 3 3 2 9" xfId="25024" xr:uid="{8F8D01BB-401A-403C-AAC4-F4EC35F85619}"/>
    <cellStyle name="Normal 5 3 3 3" xfId="5993" xr:uid="{384BD983-324C-4247-A3AB-A833CC395A18}"/>
    <cellStyle name="Normal 5 3 3 3 2" xfId="7339" xr:uid="{A408BCBD-821C-4367-A254-B146891D7351}"/>
    <cellStyle name="Normal 5 3 3 3 2 2" xfId="12630" xr:uid="{65661EBA-6920-4578-A256-22E6CE1D929E}"/>
    <cellStyle name="Normal 5 3 3 3 2 2 2" xfId="22682" xr:uid="{D7077C2C-3753-46A9-B4F3-8E8BE77434A3}"/>
    <cellStyle name="Normal 5 3 3 3 2 2 2 2" xfId="52996" xr:uid="{B3148A29-D642-4896-8396-E95A2FB044FD}"/>
    <cellStyle name="Normal 5 3 3 3 2 2 2 3" xfId="37771" xr:uid="{8A5DE3D3-B173-4E90-9278-F66BD82BAC23}"/>
    <cellStyle name="Normal 5 3 3 3 2 2 3" xfId="17663" xr:uid="{192C4097-3B30-4C55-887A-2F3A77860F95}"/>
    <cellStyle name="Normal 5 3 3 3 2 2 3 2" xfId="47979" xr:uid="{956B5B80-898C-4ED4-8623-98FFA7B199E5}"/>
    <cellStyle name="Normal 5 3 3 3 2 2 3 3" xfId="32754" xr:uid="{B895D46A-A26B-49FD-817D-2354172E952D}"/>
    <cellStyle name="Normal 5 3 3 3 2 2 4" xfId="42966" xr:uid="{63D9673C-560E-4E77-9C50-6A4A6F2FDB16}"/>
    <cellStyle name="Normal 5 3 3 3 2 2 5" xfId="27741" xr:uid="{F68E9504-F21F-494B-A42B-E3BA3A4994FE}"/>
    <cellStyle name="Normal 5 3 3 3 2 3" xfId="14310" xr:uid="{D833F380-6002-4568-BF3D-DBF20BF84FC6}"/>
    <cellStyle name="Normal 5 3 3 3 2 3 2" xfId="24353" xr:uid="{A43BCB10-280F-4975-BCAD-95425DCA3D64}"/>
    <cellStyle name="Normal 5 3 3 3 2 3 2 2" xfId="54667" xr:uid="{3395C309-DB6D-4340-B69B-827E9D315373}"/>
    <cellStyle name="Normal 5 3 3 3 2 3 2 3" xfId="39442" xr:uid="{6CFF4AC3-D014-4684-9A10-763ABADACBD7}"/>
    <cellStyle name="Normal 5 3 3 3 2 3 3" xfId="19334" xr:uid="{60FCC04D-3390-47EF-ADC2-EFA547BFB3C3}"/>
    <cellStyle name="Normal 5 3 3 3 2 3 3 2" xfId="49650" xr:uid="{6FE172CA-162A-450D-8A2A-0C643D729076}"/>
    <cellStyle name="Normal 5 3 3 3 2 3 3 3" xfId="34425" xr:uid="{631C3B31-FA3D-4601-A159-8394C5AB4E87}"/>
    <cellStyle name="Normal 5 3 3 3 2 3 4" xfId="44637" xr:uid="{C9C53CE6-52D7-4F64-BE2D-A2110C05E449}"/>
    <cellStyle name="Normal 5 3 3 3 2 3 5" xfId="29412" xr:uid="{8761956D-6A63-4778-A054-FADA049B3FB2}"/>
    <cellStyle name="Normal 5 3 3 3 2 4" xfId="21011" xr:uid="{02A94323-2536-4B37-BF58-937069261A5D}"/>
    <cellStyle name="Normal 5 3 3 3 2 4 2" xfId="51325" xr:uid="{7B0BEF8E-5ABA-4590-948B-7EF1D432252A}"/>
    <cellStyle name="Normal 5 3 3 3 2 4 3" xfId="36100" xr:uid="{F9843EF4-0E69-4E78-A69D-F0D9131B7AE0}"/>
    <cellStyle name="Normal 5 3 3 3 2 5" xfId="15991" xr:uid="{4045266F-0A2E-4E82-8849-FA7E08B0BF8A}"/>
    <cellStyle name="Normal 5 3 3 3 2 5 2" xfId="46308" xr:uid="{8BCD84C7-21EC-4356-8553-BB25B80DB50F}"/>
    <cellStyle name="Normal 5 3 3 3 2 5 3" xfId="31083" xr:uid="{05ECCEA3-38CC-4533-93BF-CF626030C251}"/>
    <cellStyle name="Normal 5 3 3 3 2 6" xfId="41296" xr:uid="{1B3B490F-7E78-41E7-BFD9-661E9C78EBBC}"/>
    <cellStyle name="Normal 5 3 3 3 2 7" xfId="26070" xr:uid="{26D6AB44-E9A7-4581-AB9A-5C9586842468}"/>
    <cellStyle name="Normal 5 3 3 3 2 8" xfId="10943" xr:uid="{AA01E25F-7F1B-4DD3-B03E-808B42BF100E}"/>
    <cellStyle name="Normal 5 3 3 3 3" xfId="8491" xr:uid="{CC816CFF-FCB6-4F3C-8715-AF346300F9E9}"/>
    <cellStyle name="Normal 5 3 3 3 3 2" xfId="21846" xr:uid="{44A302B8-503F-4702-AAB9-F2562372658F}"/>
    <cellStyle name="Normal 5 3 3 3 3 2 2" xfId="52160" xr:uid="{6385D303-B25E-4114-92AF-4758724D8E67}"/>
    <cellStyle name="Normal 5 3 3 3 3 2 3" xfId="36935" xr:uid="{E4F4D41F-62D2-41D1-8154-5BBA2871A674}"/>
    <cellStyle name="Normal 5 3 3 3 3 3" xfId="16827" xr:uid="{5799C913-B54C-4DD5-ADFE-DA6DCFDA769B}"/>
    <cellStyle name="Normal 5 3 3 3 3 3 2" xfId="47143" xr:uid="{EE9CB82B-2C71-47F9-BCC0-E0810E1077D6}"/>
    <cellStyle name="Normal 5 3 3 3 3 3 3" xfId="31918" xr:uid="{FF524AFE-FA2E-4FE2-9704-D6C081837FF6}"/>
    <cellStyle name="Normal 5 3 3 3 3 4" xfId="42130" xr:uid="{910BC255-AD86-430B-9191-B3314362A677}"/>
    <cellStyle name="Normal 5 3 3 3 3 5" xfId="26905" xr:uid="{A81E175F-C137-44E6-9A89-8DC2FF16A3F9}"/>
    <cellStyle name="Normal 5 3 3 3 3 6" xfId="11793" xr:uid="{39172A4B-3CB1-4264-9562-2AAC349E646C}"/>
    <cellStyle name="Normal 5 3 3 3 4" xfId="13474" xr:uid="{ABC1BFDB-ED9C-456B-AAFD-79EDA67BA08A}"/>
    <cellStyle name="Normal 5 3 3 3 4 2" xfId="23517" xr:uid="{245EB82F-F4BE-4E39-88EF-60EBB83D6152}"/>
    <cellStyle name="Normal 5 3 3 3 4 2 2" xfId="53831" xr:uid="{2133D20F-9D8C-452D-B1C0-1383B3B586BC}"/>
    <cellStyle name="Normal 5 3 3 3 4 2 3" xfId="38606" xr:uid="{B633E95D-153C-4A10-9BFD-446C4B95BAB8}"/>
    <cellStyle name="Normal 5 3 3 3 4 3" xfId="18498" xr:uid="{363F64E9-CC52-4014-901B-71C0DF0D48AA}"/>
    <cellStyle name="Normal 5 3 3 3 4 3 2" xfId="48814" xr:uid="{944B931B-14FB-424C-854F-B137BE30263C}"/>
    <cellStyle name="Normal 5 3 3 3 4 3 3" xfId="33589" xr:uid="{FF036811-F2F0-4D8E-9533-1EF8E74EF895}"/>
    <cellStyle name="Normal 5 3 3 3 4 4" xfId="43801" xr:uid="{A10ED7CB-5F19-4ED4-B555-4E94C09CF130}"/>
    <cellStyle name="Normal 5 3 3 3 4 5" xfId="28576" xr:uid="{81CDDEFA-8122-4DD6-A9D9-DD61C50A3B7B}"/>
    <cellStyle name="Normal 5 3 3 3 5" xfId="20175" xr:uid="{882197BC-2AD6-469E-AB08-031B057F2BF3}"/>
    <cellStyle name="Normal 5 3 3 3 5 2" xfId="50489" xr:uid="{BCB51EDE-068D-4C3D-9866-2DCECF79D6EB}"/>
    <cellStyle name="Normal 5 3 3 3 5 3" xfId="35264" xr:uid="{CF5751CD-8EC7-4908-83B1-6D83343C9390}"/>
    <cellStyle name="Normal 5 3 3 3 6" xfId="15155" xr:uid="{2E56FF74-3C94-4758-9989-BE62D28BBEEE}"/>
    <cellStyle name="Normal 5 3 3 3 6 2" xfId="45472" xr:uid="{05A532D3-5F20-40CD-8CB1-4ECE39AA9CBF}"/>
    <cellStyle name="Normal 5 3 3 3 6 3" xfId="30247" xr:uid="{3BCC882C-6459-4E5F-801B-707868DF2043}"/>
    <cellStyle name="Normal 5 3 3 3 7" xfId="40460" xr:uid="{A9B34586-4145-4094-982F-18928A33D5DF}"/>
    <cellStyle name="Normal 5 3 3 3 8" xfId="25234" xr:uid="{A9EC5AE1-6619-4E17-AB25-260AA8C004DC}"/>
    <cellStyle name="Normal 5 3 3 3 9" xfId="10105" xr:uid="{43A60284-8705-4AFA-854D-6226843FB9AA}"/>
    <cellStyle name="Normal 5 3 3 4" xfId="6774" xr:uid="{996FC72B-0921-43A4-B72B-093FE0007C36}"/>
    <cellStyle name="Normal 5 3 3 4 2" xfId="12212" xr:uid="{F2F52FCA-72C8-44FD-BD29-C5FF407D073D}"/>
    <cellStyle name="Normal 5 3 3 4 2 2" xfId="22264" xr:uid="{E140F1BB-59F9-44B3-A203-A21946B1C3CD}"/>
    <cellStyle name="Normal 5 3 3 4 2 2 2" xfId="52578" xr:uid="{A58A5EB4-B96E-4C21-82D0-4130F33CEB78}"/>
    <cellStyle name="Normal 5 3 3 4 2 2 3" xfId="37353" xr:uid="{397E1589-FCAC-46CC-ABA1-8DFE4368244A}"/>
    <cellStyle name="Normal 5 3 3 4 2 3" xfId="17245" xr:uid="{5AB68C52-9798-4B8D-981F-7A1945C3657D}"/>
    <cellStyle name="Normal 5 3 3 4 2 3 2" xfId="47561" xr:uid="{F6FCEC76-01A2-4D2C-B9E8-539256D4C986}"/>
    <cellStyle name="Normal 5 3 3 4 2 3 3" xfId="32336" xr:uid="{4C7FDD88-F961-4D0C-A32A-F4E707098D5D}"/>
    <cellStyle name="Normal 5 3 3 4 2 4" xfId="42548" xr:uid="{B12AD6F2-CB27-4433-A305-030DA5B3BE76}"/>
    <cellStyle name="Normal 5 3 3 4 2 5" xfId="27323" xr:uid="{8A3F26E4-E9F6-4422-A6B2-A4479EA41207}"/>
    <cellStyle name="Normal 5 3 3 4 3" xfId="13892" xr:uid="{1B0E0CFC-2470-4994-8870-7D7E71F8AAF2}"/>
    <cellStyle name="Normal 5 3 3 4 3 2" xfId="23935" xr:uid="{49732016-7948-475D-9DF3-9774655D47E7}"/>
    <cellStyle name="Normal 5 3 3 4 3 2 2" xfId="54249" xr:uid="{2EE39778-1CC1-4841-8612-C8DECD01285A}"/>
    <cellStyle name="Normal 5 3 3 4 3 2 3" xfId="39024" xr:uid="{3541786B-612F-4D8E-ADF8-7DE112D91244}"/>
    <cellStyle name="Normal 5 3 3 4 3 3" xfId="18916" xr:uid="{68CF3773-0F3A-43D0-9A32-A4DBA8809195}"/>
    <cellStyle name="Normal 5 3 3 4 3 3 2" xfId="49232" xr:uid="{3F9010CC-3F83-4F33-8F60-61CF1D8D0A84}"/>
    <cellStyle name="Normal 5 3 3 4 3 3 3" xfId="34007" xr:uid="{2EC6C1D4-D5F5-4C20-A2FD-77C242379F82}"/>
    <cellStyle name="Normal 5 3 3 4 3 4" xfId="44219" xr:uid="{D1819D06-1006-484C-993D-7AD779FE6D80}"/>
    <cellStyle name="Normal 5 3 3 4 3 5" xfId="28994" xr:uid="{2B02B918-E15E-4287-9837-9B8911078B64}"/>
    <cellStyle name="Normal 5 3 3 4 4" xfId="20593" xr:uid="{1B18B1EE-440B-45ED-B4CD-B59B560793A9}"/>
    <cellStyle name="Normal 5 3 3 4 4 2" xfId="50907" xr:uid="{D6289080-70F7-4CBF-A633-982D1A7DD436}"/>
    <cellStyle name="Normal 5 3 3 4 4 3" xfId="35682" xr:uid="{4642791B-AF82-48DA-8FC6-6294E387AA70}"/>
    <cellStyle name="Normal 5 3 3 4 5" xfId="15573" xr:uid="{C41AAF82-7E39-4771-BE95-4EB6F0C1C268}"/>
    <cellStyle name="Normal 5 3 3 4 5 2" xfId="45890" xr:uid="{95C8217D-CB06-4B83-99B1-FA3B507C4305}"/>
    <cellStyle name="Normal 5 3 3 4 5 3" xfId="30665" xr:uid="{95D63100-73AA-40DE-B410-590D408729AA}"/>
    <cellStyle name="Normal 5 3 3 4 6" xfId="40878" xr:uid="{7F8D76F8-E62D-4C98-AF3C-9385D5471FB6}"/>
    <cellStyle name="Normal 5 3 3 4 7" xfId="25652" xr:uid="{D5971B7D-5323-4ED8-8D4D-FF5A4DC07FBC}"/>
    <cellStyle name="Normal 5 3 3 4 8" xfId="10525" xr:uid="{5F09B745-9A14-4A5B-8571-C7D6432D7B74}"/>
    <cellStyle name="Normal 5 3 3 5" xfId="7936" xr:uid="{D00511CF-93B6-499A-B299-A5868C222AD3}"/>
    <cellStyle name="Normal 5 3 3 5 2" xfId="21428" xr:uid="{AF93A9F8-7BA1-49C4-B674-871B9165F834}"/>
    <cellStyle name="Normal 5 3 3 5 2 2" xfId="51742" xr:uid="{26A7CEDE-011C-4F21-BE32-E3D958AEEAFF}"/>
    <cellStyle name="Normal 5 3 3 5 2 3" xfId="36517" xr:uid="{BBC48435-50C6-45F2-9804-375825CAB328}"/>
    <cellStyle name="Normal 5 3 3 5 3" xfId="16409" xr:uid="{FF865546-5C5C-40C5-9648-77F9A7DE219E}"/>
    <cellStyle name="Normal 5 3 3 5 3 2" xfId="46725" xr:uid="{B8D67BC8-F38F-4423-8091-2058803D2CDC}"/>
    <cellStyle name="Normal 5 3 3 5 3 3" xfId="31500" xr:uid="{0452D147-FA67-4CB2-A309-E1E3B4234880}"/>
    <cellStyle name="Normal 5 3 3 5 4" xfId="41712" xr:uid="{DF946CF0-8132-4656-8DA8-C7FA4504748A}"/>
    <cellStyle name="Normal 5 3 3 5 5" xfId="26487" xr:uid="{80064EC4-2819-4A6A-B41C-838D7EB0A50E}"/>
    <cellStyle name="Normal 5 3 3 5 6" xfId="11375" xr:uid="{055295B2-3245-46CF-9360-ACBA1438B86C}"/>
    <cellStyle name="Normal 5 3 3 6" xfId="13056" xr:uid="{DFF976B6-B92D-4989-8616-DC365030B4ED}"/>
    <cellStyle name="Normal 5 3 3 6 2" xfId="23099" xr:uid="{AF31F258-00AA-4B65-8EE9-FD247E1D6D99}"/>
    <cellStyle name="Normal 5 3 3 6 2 2" xfId="53413" xr:uid="{CA89FC81-F909-4CB8-9974-605F3C5F4AF9}"/>
    <cellStyle name="Normal 5 3 3 6 2 3" xfId="38188" xr:uid="{3F3EDC88-F948-47EE-9DBC-84708E40D598}"/>
    <cellStyle name="Normal 5 3 3 6 3" xfId="18080" xr:uid="{EC7880F1-A2A9-45BD-B8E1-C28495D503BE}"/>
    <cellStyle name="Normal 5 3 3 6 3 2" xfId="48396" xr:uid="{431C50A3-BF31-497A-BDEC-B34EDF7EADC6}"/>
    <cellStyle name="Normal 5 3 3 6 3 3" xfId="33171" xr:uid="{5B2DB72E-2145-4FA6-9BC9-0D1A98F46158}"/>
    <cellStyle name="Normal 5 3 3 6 4" xfId="43383" xr:uid="{63E51DBD-ABC9-42BC-BE8B-63C1F4307EAE}"/>
    <cellStyle name="Normal 5 3 3 6 5" xfId="28158" xr:uid="{36985A78-05BC-4B35-A6B9-8EE4D3750444}"/>
    <cellStyle name="Normal 5 3 3 7" xfId="19757" xr:uid="{949F82A1-86AD-4606-9F45-1C130DEEF5CB}"/>
    <cellStyle name="Normal 5 3 3 7 2" xfId="50071" xr:uid="{1F41424F-864C-4D95-A0FA-46FCD547D18D}"/>
    <cellStyle name="Normal 5 3 3 7 3" xfId="34846" xr:uid="{1AE3ABC9-BF51-4469-83C2-34F9C988A359}"/>
    <cellStyle name="Normal 5 3 3 8" xfId="14737" xr:uid="{FE5DBEC3-FE48-4E78-875B-B001E3B0A333}"/>
    <cellStyle name="Normal 5 3 3 8 2" xfId="45054" xr:uid="{074D94E0-12DA-4A76-BAE6-71FD169218A7}"/>
    <cellStyle name="Normal 5 3 3 8 3" xfId="29829" xr:uid="{354A75EB-B156-49D3-A867-BCDED511B1A9}"/>
    <cellStyle name="Normal 5 3 3 9" xfId="40044" xr:uid="{1D48C33B-D77F-4CF8-A5E3-73E275D5DBFE}"/>
    <cellStyle name="Normal 5 3 4" xfId="4866" xr:uid="{F2645AD0-1274-44B6-8461-47589435D16E}"/>
    <cellStyle name="Normal 5 3 4 10" xfId="9788" xr:uid="{AB03A7AF-2C73-40BC-96EF-6F0BADF265F0}"/>
    <cellStyle name="Normal 5 3 4 2" xfId="5995" xr:uid="{6C6082DF-C661-4E7C-9270-3038D02F56FE}"/>
    <cellStyle name="Normal 5 3 4 2 2" xfId="7341" xr:uid="{E931E9A5-FB71-4BFC-981E-3CB28938D08C}"/>
    <cellStyle name="Normal 5 3 4 2 2 2" xfId="12734" xr:uid="{AE3C99AE-9C60-46D3-B23E-F418ACC6E24C}"/>
    <cellStyle name="Normal 5 3 4 2 2 2 2" xfId="22786" xr:uid="{1F45A04F-B81F-446B-B360-FA685E7DE408}"/>
    <cellStyle name="Normal 5 3 4 2 2 2 2 2" xfId="53100" xr:uid="{E7F643E5-B8DD-4FCC-B7A4-10BA7062CF17}"/>
    <cellStyle name="Normal 5 3 4 2 2 2 2 3" xfId="37875" xr:uid="{3E24B441-3FAC-48BE-AC2A-1637F0F88045}"/>
    <cellStyle name="Normal 5 3 4 2 2 2 3" xfId="17767" xr:uid="{8D57BE09-11BA-4099-9147-3630368E3496}"/>
    <cellStyle name="Normal 5 3 4 2 2 2 3 2" xfId="48083" xr:uid="{79513E1A-861B-463B-9A29-7486A4790D69}"/>
    <cellStyle name="Normal 5 3 4 2 2 2 3 3" xfId="32858" xr:uid="{45DE3A44-5909-4263-98E0-6A967A0FDC91}"/>
    <cellStyle name="Normal 5 3 4 2 2 2 4" xfId="43070" xr:uid="{44D22FE5-B707-40CC-A1A0-2C3C7B402951}"/>
    <cellStyle name="Normal 5 3 4 2 2 2 5" xfId="27845" xr:uid="{93EBF3D2-0B9E-4D57-A0C5-FA65787B28FE}"/>
    <cellStyle name="Normal 5 3 4 2 2 3" xfId="14414" xr:uid="{86610FF4-FE70-4019-B761-A8DB9C4E593E}"/>
    <cellStyle name="Normal 5 3 4 2 2 3 2" xfId="24457" xr:uid="{91D9BB31-24ED-42B7-8639-4300649C4D35}"/>
    <cellStyle name="Normal 5 3 4 2 2 3 2 2" xfId="54771" xr:uid="{23302167-77C6-479E-927C-DE08F29783E8}"/>
    <cellStyle name="Normal 5 3 4 2 2 3 2 3" xfId="39546" xr:uid="{BABF68C6-304E-4345-99A2-30487E1954F7}"/>
    <cellStyle name="Normal 5 3 4 2 2 3 3" xfId="19438" xr:uid="{C3D6AE6C-6FE0-424F-B025-B09967D1FB6E}"/>
    <cellStyle name="Normal 5 3 4 2 2 3 3 2" xfId="49754" xr:uid="{08CB7B45-95C2-40FB-B9A9-86E84435C2B2}"/>
    <cellStyle name="Normal 5 3 4 2 2 3 3 3" xfId="34529" xr:uid="{40A60186-8EC8-4C30-8A1A-660EF27518C1}"/>
    <cellStyle name="Normal 5 3 4 2 2 3 4" xfId="44741" xr:uid="{A26F606A-9E71-49D4-B955-89A1DC7E97B2}"/>
    <cellStyle name="Normal 5 3 4 2 2 3 5" xfId="29516" xr:uid="{9856CF3A-F661-4A57-8D15-8E8790E63B67}"/>
    <cellStyle name="Normal 5 3 4 2 2 4" xfId="21115" xr:uid="{EFA2DA8E-55FA-4C0F-AC75-6124DFFFA622}"/>
    <cellStyle name="Normal 5 3 4 2 2 4 2" xfId="51429" xr:uid="{1CA37279-4C82-45CC-9F74-A275E027F81F}"/>
    <cellStyle name="Normal 5 3 4 2 2 4 3" xfId="36204" xr:uid="{35B7BF4B-0C84-4CBB-B76B-E7FA3AD73A61}"/>
    <cellStyle name="Normal 5 3 4 2 2 5" xfId="16095" xr:uid="{F7E606E6-5EDE-4ABA-9BC4-261DA83F923B}"/>
    <cellStyle name="Normal 5 3 4 2 2 5 2" xfId="46412" xr:uid="{65C8E255-FFB6-4746-8207-99E1C7ACE1B5}"/>
    <cellStyle name="Normal 5 3 4 2 2 5 3" xfId="31187" xr:uid="{ED83F110-1E09-4D72-BB87-EC9C5612CEE3}"/>
    <cellStyle name="Normal 5 3 4 2 2 6" xfId="41400" xr:uid="{342DBEF5-74C2-416F-BB2C-88D6BDB148B2}"/>
    <cellStyle name="Normal 5 3 4 2 2 7" xfId="26174" xr:uid="{CA6EA7EC-91C8-4320-8355-2710952DE77E}"/>
    <cellStyle name="Normal 5 3 4 2 2 8" xfId="11047" xr:uid="{942EAA57-42C2-435F-A02A-B7CD57668FE2}"/>
    <cellStyle name="Normal 5 3 4 2 3" xfId="8493" xr:uid="{FEB5CFFC-DB27-4840-9F59-E0B17D0B7D53}"/>
    <cellStyle name="Normal 5 3 4 2 3 2" xfId="21950" xr:uid="{74354C18-8592-4553-946F-4F73705FAA60}"/>
    <cellStyle name="Normal 5 3 4 2 3 2 2" xfId="52264" xr:uid="{8617ABAD-CE7A-471D-A557-1A17E8F8EB83}"/>
    <cellStyle name="Normal 5 3 4 2 3 2 3" xfId="37039" xr:uid="{ADA49479-EFDF-46E5-9DE1-78FFF3E55041}"/>
    <cellStyle name="Normal 5 3 4 2 3 3" xfId="16931" xr:uid="{0D9F88D2-B84D-433B-9916-D5377A76273B}"/>
    <cellStyle name="Normal 5 3 4 2 3 3 2" xfId="47247" xr:uid="{01CF386B-2479-43E4-8F81-F2D01ABE0A4C}"/>
    <cellStyle name="Normal 5 3 4 2 3 3 3" xfId="32022" xr:uid="{579A7D50-BB50-46DA-B22B-5B52B98CCB8B}"/>
    <cellStyle name="Normal 5 3 4 2 3 4" xfId="42234" xr:uid="{37911EE5-3F4E-4192-B23C-75D2F30EAF87}"/>
    <cellStyle name="Normal 5 3 4 2 3 5" xfId="27009" xr:uid="{74088F0E-57B9-4459-BA55-EF33EDACE99C}"/>
    <cellStyle name="Normal 5 3 4 2 3 6" xfId="11897" xr:uid="{76DDD612-7408-41C8-87B7-EC596089140D}"/>
    <cellStyle name="Normal 5 3 4 2 4" xfId="13578" xr:uid="{009A9BB2-F841-4103-AC96-F4525AA1A530}"/>
    <cellStyle name="Normal 5 3 4 2 4 2" xfId="23621" xr:uid="{53E2DFCF-DD96-4A6F-92A2-CB3A1A529BC0}"/>
    <cellStyle name="Normal 5 3 4 2 4 2 2" xfId="53935" xr:uid="{ECE28029-681E-4AC8-B0BF-D3CF508A6757}"/>
    <cellStyle name="Normal 5 3 4 2 4 2 3" xfId="38710" xr:uid="{E9ADF58B-04BE-4573-800C-CDAB90BBBBC2}"/>
    <cellStyle name="Normal 5 3 4 2 4 3" xfId="18602" xr:uid="{C04F0FF7-6F6B-4585-AD90-8AC93AE97B64}"/>
    <cellStyle name="Normal 5 3 4 2 4 3 2" xfId="48918" xr:uid="{A4031ED0-6B0A-467E-AC52-F77D8C8542F8}"/>
    <cellStyle name="Normal 5 3 4 2 4 3 3" xfId="33693" xr:uid="{419F8BFA-9B88-41C7-B6D9-AA5049474714}"/>
    <cellStyle name="Normal 5 3 4 2 4 4" xfId="43905" xr:uid="{D60208D7-8A8B-468E-9C2B-0BE2B38755CE}"/>
    <cellStyle name="Normal 5 3 4 2 4 5" xfId="28680" xr:uid="{73E4648A-D2E5-4A0A-BF3B-4A8BE3B541F5}"/>
    <cellStyle name="Normal 5 3 4 2 5" xfId="20279" xr:uid="{BE19D51B-42FB-49EB-9462-09B324579CFA}"/>
    <cellStyle name="Normal 5 3 4 2 5 2" xfId="50593" xr:uid="{13E313CC-4072-4375-B7C8-8ECA9C784A77}"/>
    <cellStyle name="Normal 5 3 4 2 5 3" xfId="35368" xr:uid="{E39AF040-240B-457A-B59B-D923B7A4D0C9}"/>
    <cellStyle name="Normal 5 3 4 2 6" xfId="15259" xr:uid="{B82EE8B9-8FC7-41E7-B812-9FA668E8F7E1}"/>
    <cellStyle name="Normal 5 3 4 2 6 2" xfId="45576" xr:uid="{6283FAE9-6AFB-49C7-930D-1A58F2425B3F}"/>
    <cellStyle name="Normal 5 3 4 2 6 3" xfId="30351" xr:uid="{D715A34E-6F21-4EA5-896A-99C8AE5AF24B}"/>
    <cellStyle name="Normal 5 3 4 2 7" xfId="40564" xr:uid="{8F27E11A-61F1-4A0A-B4D3-A9E72FD9C123}"/>
    <cellStyle name="Normal 5 3 4 2 8" xfId="25338" xr:uid="{B0A552AD-1625-4186-9308-2BDE2B515D23}"/>
    <cellStyle name="Normal 5 3 4 2 9" xfId="10209" xr:uid="{62876C38-EFAA-4119-9BF9-C21361931C74}"/>
    <cellStyle name="Normal 5 3 4 3" xfId="6776" xr:uid="{ACC8244C-1DC0-42E9-A88B-76594AAED2D1}"/>
    <cellStyle name="Normal 5 3 4 3 2" xfId="12316" xr:uid="{2D30B37B-950E-42AE-8926-2A2A14A847A7}"/>
    <cellStyle name="Normal 5 3 4 3 2 2" xfId="22368" xr:uid="{1853B16B-F815-475F-88B7-FDF44DC9341A}"/>
    <cellStyle name="Normal 5 3 4 3 2 2 2" xfId="52682" xr:uid="{1394A7D5-EE28-42EA-A00A-AAF2B2759F1B}"/>
    <cellStyle name="Normal 5 3 4 3 2 2 3" xfId="37457" xr:uid="{80B80973-DDAF-4F99-BC2E-FC47A45CB092}"/>
    <cellStyle name="Normal 5 3 4 3 2 3" xfId="17349" xr:uid="{DEA7516F-84E8-4291-94B2-3E55837C0FA8}"/>
    <cellStyle name="Normal 5 3 4 3 2 3 2" xfId="47665" xr:uid="{9095E26D-68A3-4CED-9554-4D7520D8182D}"/>
    <cellStyle name="Normal 5 3 4 3 2 3 3" xfId="32440" xr:uid="{F5E8F94E-3AEC-4FC1-8B7A-F3B48BF66452}"/>
    <cellStyle name="Normal 5 3 4 3 2 4" xfId="42652" xr:uid="{AF96F4EC-1B78-43ED-9750-5515470FB2B9}"/>
    <cellStyle name="Normal 5 3 4 3 2 5" xfId="27427" xr:uid="{BDF66CE7-F379-4637-9FC0-77D02C7B8D66}"/>
    <cellStyle name="Normal 5 3 4 3 3" xfId="13996" xr:uid="{51D920BA-CD7F-4950-8EE4-94E205755300}"/>
    <cellStyle name="Normal 5 3 4 3 3 2" xfId="24039" xr:uid="{EB14E1FF-6D31-451F-8C02-5319C87A41B0}"/>
    <cellStyle name="Normal 5 3 4 3 3 2 2" xfId="54353" xr:uid="{C56034E7-531F-46C6-A9F6-71FF35245E43}"/>
    <cellStyle name="Normal 5 3 4 3 3 2 3" xfId="39128" xr:uid="{A03F3C58-8886-46FE-BD87-983C25F051C7}"/>
    <cellStyle name="Normal 5 3 4 3 3 3" xfId="19020" xr:uid="{BEB81FF6-8E90-4120-B107-388F9CA24120}"/>
    <cellStyle name="Normal 5 3 4 3 3 3 2" xfId="49336" xr:uid="{B347C08B-ACCB-41C3-B4C7-9D102037A26F}"/>
    <cellStyle name="Normal 5 3 4 3 3 3 3" xfId="34111" xr:uid="{BF871013-EC4F-4867-9942-BA9B2942E7C0}"/>
    <cellStyle name="Normal 5 3 4 3 3 4" xfId="44323" xr:uid="{EDC67984-57F8-4070-9B77-4F2644E8D386}"/>
    <cellStyle name="Normal 5 3 4 3 3 5" xfId="29098" xr:uid="{90255AAB-28D3-4B6F-81F4-611463A7C23D}"/>
    <cellStyle name="Normal 5 3 4 3 4" xfId="20697" xr:uid="{70EBF73A-CC00-4234-8BA8-7B092142C37A}"/>
    <cellStyle name="Normal 5 3 4 3 4 2" xfId="51011" xr:uid="{331D291C-AA33-4AC7-9584-1F72B598D5DC}"/>
    <cellStyle name="Normal 5 3 4 3 4 3" xfId="35786" xr:uid="{2FD42C18-1AB0-4752-B631-CA12A328A701}"/>
    <cellStyle name="Normal 5 3 4 3 5" xfId="15677" xr:uid="{A0F504E5-A01E-4907-AD7A-CF49063B1593}"/>
    <cellStyle name="Normal 5 3 4 3 5 2" xfId="45994" xr:uid="{44F51194-29F7-453E-9356-27ED80D62FEC}"/>
    <cellStyle name="Normal 5 3 4 3 5 3" xfId="30769" xr:uid="{7BF27C6F-C9C3-4426-9062-42143D5C0391}"/>
    <cellStyle name="Normal 5 3 4 3 6" xfId="40982" xr:uid="{B02E75DF-BD45-4DDC-BFFF-C3FDB7EFA347}"/>
    <cellStyle name="Normal 5 3 4 3 7" xfId="25756" xr:uid="{64F61A71-1863-4FCB-8F4E-15B2470AF84C}"/>
    <cellStyle name="Normal 5 3 4 3 8" xfId="10629" xr:uid="{0C9593E8-7789-402A-9A14-2DD05CFBDB95}"/>
    <cellStyle name="Normal 5 3 4 4" xfId="7938" xr:uid="{6A9566F4-D436-443B-9A1C-FE6EEEF5DF36}"/>
    <cellStyle name="Normal 5 3 4 4 2" xfId="21532" xr:uid="{CFFC0F99-E821-4EA3-89B0-A47A068EEEA0}"/>
    <cellStyle name="Normal 5 3 4 4 2 2" xfId="51846" xr:uid="{A429C2AA-A884-4593-927E-4FA22A997142}"/>
    <cellStyle name="Normal 5 3 4 4 2 3" xfId="36621" xr:uid="{529EEEC9-95C5-4D30-A643-AD873CBA714B}"/>
    <cellStyle name="Normal 5 3 4 4 3" xfId="16513" xr:uid="{A67524F1-41D2-4EA0-BF81-8612BDAD6FAA}"/>
    <cellStyle name="Normal 5 3 4 4 3 2" xfId="46829" xr:uid="{991BDA1D-0EE4-4994-9FF7-9729B110D6A7}"/>
    <cellStyle name="Normal 5 3 4 4 3 3" xfId="31604" xr:uid="{5AFB169B-6734-4967-844E-8354F41A97BF}"/>
    <cellStyle name="Normal 5 3 4 4 4" xfId="41816" xr:uid="{3855347A-5BB1-4CD6-97C0-1D6DFEF656BE}"/>
    <cellStyle name="Normal 5 3 4 4 5" xfId="26591" xr:uid="{D80FB7E0-A8F6-47C8-BF98-AD15475D2635}"/>
    <cellStyle name="Normal 5 3 4 4 6" xfId="11479" xr:uid="{D14A57C1-67DF-44B6-84F0-3CCAE80575E1}"/>
    <cellStyle name="Normal 5 3 4 5" xfId="13160" xr:uid="{6C6A8341-E1AC-4A20-A2CA-9F11F6343A2C}"/>
    <cellStyle name="Normal 5 3 4 5 2" xfId="23203" xr:uid="{4D577339-8380-4FE7-9827-62A6728EB97E}"/>
    <cellStyle name="Normal 5 3 4 5 2 2" xfId="53517" xr:uid="{8380DF3A-BEEB-4D81-B40E-447196773A65}"/>
    <cellStyle name="Normal 5 3 4 5 2 3" xfId="38292" xr:uid="{3B13FF26-8CB0-4749-BB48-ACA83EDD12FF}"/>
    <cellStyle name="Normal 5 3 4 5 3" xfId="18184" xr:uid="{D46F46D3-EB46-49A8-975F-6D0D7D1C0EBA}"/>
    <cellStyle name="Normal 5 3 4 5 3 2" xfId="48500" xr:uid="{626E925F-A24C-43BB-8BC0-5A42AB35A066}"/>
    <cellStyle name="Normal 5 3 4 5 3 3" xfId="33275" xr:uid="{8E4881B3-D367-4AF8-848C-5385E26A083C}"/>
    <cellStyle name="Normal 5 3 4 5 4" xfId="43487" xr:uid="{4B89716B-BAA5-4FDB-A65D-4038243F4DB5}"/>
    <cellStyle name="Normal 5 3 4 5 5" xfId="28262" xr:uid="{34D2E733-1E6D-4340-8A77-C017C20C72C3}"/>
    <cellStyle name="Normal 5 3 4 6" xfId="19861" xr:uid="{4E92F029-748D-47A5-A62D-41B6948EE86E}"/>
    <cellStyle name="Normal 5 3 4 6 2" xfId="50175" xr:uid="{539F3DC6-C312-4879-BBDB-496333C95186}"/>
    <cellStyle name="Normal 5 3 4 6 3" xfId="34950" xr:uid="{A604AC6B-497C-4DBE-81C6-72219EEBEBD6}"/>
    <cellStyle name="Normal 5 3 4 7" xfId="14841" xr:uid="{ACC38615-4118-498D-AA1E-42B8FE61B6E4}"/>
    <cellStyle name="Normal 5 3 4 7 2" xfId="45158" xr:uid="{200CF3A1-9B5C-41A5-B62B-996DF2371571}"/>
    <cellStyle name="Normal 5 3 4 7 3" xfId="29933" xr:uid="{620BB5B1-DF14-4FC5-A386-EF70F7C4DA56}"/>
    <cellStyle name="Normal 5 3 4 8" xfId="40146" xr:uid="{DD01DA86-B4D8-42D8-B82C-F398A12C9E6C}"/>
    <cellStyle name="Normal 5 3 4 9" xfId="24920" xr:uid="{6F3A238B-9457-4CE0-89F0-58AE62A067AA}"/>
    <cellStyle name="Normal 5 3 5" xfId="4867" xr:uid="{DFF39276-94E5-475F-A1A8-AB6D0FB30615}"/>
    <cellStyle name="Normal 5 3 5 2" xfId="10839" xr:uid="{99925FE5-EB74-464C-971A-99F4D5DC2A13}"/>
    <cellStyle name="Normal 5 3 5 2 2" xfId="12526" xr:uid="{A829F5A5-D24E-4BB2-AEFE-398863CC0186}"/>
    <cellStyle name="Normal 5 3 5 2 2 2" xfId="22578" xr:uid="{BAF4D79F-D651-4752-A494-7874E7A7563E}"/>
    <cellStyle name="Normal 5 3 5 2 2 2 2" xfId="52892" xr:uid="{90B00DF1-EC6D-4279-B3DD-923778B8A264}"/>
    <cellStyle name="Normal 5 3 5 2 2 2 3" xfId="37667" xr:uid="{B10E43E9-4258-4760-9056-9DDD79150BBA}"/>
    <cellStyle name="Normal 5 3 5 2 2 3" xfId="17559" xr:uid="{F5EA24B6-3184-47A1-9F2A-74F0834825B8}"/>
    <cellStyle name="Normal 5 3 5 2 2 3 2" xfId="47875" xr:uid="{55BE2615-866E-4B8E-9392-723446C0E0AF}"/>
    <cellStyle name="Normal 5 3 5 2 2 3 3" xfId="32650" xr:uid="{9FA93404-8ACF-4C88-B232-412AB60A9F3A}"/>
    <cellStyle name="Normal 5 3 5 2 2 4" xfId="42862" xr:uid="{8B40BB1C-4F7F-4AA8-BA2A-6F05C992C3C4}"/>
    <cellStyle name="Normal 5 3 5 2 2 5" xfId="27637" xr:uid="{70EC0BA7-6727-4805-8816-913675649CB2}"/>
    <cellStyle name="Normal 5 3 5 2 3" xfId="14206" xr:uid="{2FC457A4-7003-40CF-9F1D-A1A457438C79}"/>
    <cellStyle name="Normal 5 3 5 2 3 2" xfId="24249" xr:uid="{7DFEAD6E-803D-4100-8A37-CF3894C7CA6F}"/>
    <cellStyle name="Normal 5 3 5 2 3 2 2" xfId="54563" xr:uid="{55762F54-9E98-4B5B-AB1D-5C79359366F1}"/>
    <cellStyle name="Normal 5 3 5 2 3 2 3" xfId="39338" xr:uid="{7E736449-7E58-415E-A7BC-09B34E90AC80}"/>
    <cellStyle name="Normal 5 3 5 2 3 3" xfId="19230" xr:uid="{83284E49-65C5-447A-9F85-35A41B821860}"/>
    <cellStyle name="Normal 5 3 5 2 3 3 2" xfId="49546" xr:uid="{1C7181ED-AFD0-4BC7-9CD3-6247679D964D}"/>
    <cellStyle name="Normal 5 3 5 2 3 3 3" xfId="34321" xr:uid="{C705A548-9FBC-437F-9A8E-8C21AA603F8B}"/>
    <cellStyle name="Normal 5 3 5 2 3 4" xfId="44533" xr:uid="{599F3DA9-1A96-4BB5-9FB6-B6AE1ECDAF6D}"/>
    <cellStyle name="Normal 5 3 5 2 3 5" xfId="29308" xr:uid="{F3E6F46E-4E07-468E-9041-3483DEE08A68}"/>
    <cellStyle name="Normal 5 3 5 2 4" xfId="20907" xr:uid="{AB6ACA86-BCEF-4E4C-B56F-3771CBA97314}"/>
    <cellStyle name="Normal 5 3 5 2 4 2" xfId="51221" xr:uid="{763FED6B-4C70-4563-A092-8B28D23E2E43}"/>
    <cellStyle name="Normal 5 3 5 2 4 3" xfId="35996" xr:uid="{FFCBB64A-FB74-453C-A993-92D41ADE9072}"/>
    <cellStyle name="Normal 5 3 5 2 5" xfId="15887" xr:uid="{ED027423-372C-4BF5-B241-446443E6B64A}"/>
    <cellStyle name="Normal 5 3 5 2 5 2" xfId="46204" xr:uid="{40C24C52-8FD1-4A39-8FF0-9FEE86AC6C76}"/>
    <cellStyle name="Normal 5 3 5 2 5 3" xfId="30979" xr:uid="{030218BD-CD27-426D-89AB-07DAD7B0826D}"/>
    <cellStyle name="Normal 5 3 5 2 6" xfId="41192" xr:uid="{AEA7B47C-2BD9-42D2-913B-69628B2D7FC0}"/>
    <cellStyle name="Normal 5 3 5 2 7" xfId="25966" xr:uid="{44C620A7-45F5-4CF4-A75F-A1F274502D97}"/>
    <cellStyle name="Normal 5 3 5 3" xfId="11689" xr:uid="{4E348E21-F48C-4C73-B062-DAFCB2589636}"/>
    <cellStyle name="Normal 5 3 5 3 2" xfId="21742" xr:uid="{9297C74A-8188-4E79-800B-0F4AD057F495}"/>
    <cellStyle name="Normal 5 3 5 3 2 2" xfId="52056" xr:uid="{6CAAF1A3-954C-4350-BB0D-07103E679B61}"/>
    <cellStyle name="Normal 5 3 5 3 2 3" xfId="36831" xr:uid="{3EC36548-1D02-4DDA-AEAC-D57C3FC0A3F2}"/>
    <cellStyle name="Normal 5 3 5 3 3" xfId="16723" xr:uid="{B84AE20C-6977-4D39-8DDF-D90EEA93D21A}"/>
    <cellStyle name="Normal 5 3 5 3 3 2" xfId="47039" xr:uid="{31C02BB7-AACA-4BB0-BDF2-A435B6F2E9E3}"/>
    <cellStyle name="Normal 5 3 5 3 3 3" xfId="31814" xr:uid="{9AC02D3F-4DD2-4D1A-840B-262C0463C97A}"/>
    <cellStyle name="Normal 5 3 5 3 4" xfId="42026" xr:uid="{9BB6C585-A1FF-451D-8EEC-2CD2B8CFAD57}"/>
    <cellStyle name="Normal 5 3 5 3 5" xfId="26801" xr:uid="{1CF3B90F-0968-44D2-81C2-2417A7B1365B}"/>
    <cellStyle name="Normal 5 3 5 4" xfId="13370" xr:uid="{4759A66E-3790-4070-A1C9-29B7EF7D8C74}"/>
    <cellStyle name="Normal 5 3 5 4 2" xfId="23413" xr:uid="{FB644E35-4F89-4846-9BE5-835625A40BD2}"/>
    <cellStyle name="Normal 5 3 5 4 2 2" xfId="53727" xr:uid="{40F7F87A-3507-4EB3-B6A0-F44437AAC6DD}"/>
    <cellStyle name="Normal 5 3 5 4 2 3" xfId="38502" xr:uid="{D8EE307D-5C11-40AF-8C20-31A856B8C117}"/>
    <cellStyle name="Normal 5 3 5 4 3" xfId="18394" xr:uid="{ED95E177-8DA3-4B98-A9F6-F0A5B37F1E4F}"/>
    <cellStyle name="Normal 5 3 5 4 3 2" xfId="48710" xr:uid="{447AFED7-D8A4-4ADC-BB41-B2B4F74199D7}"/>
    <cellStyle name="Normal 5 3 5 4 3 3" xfId="33485" xr:uid="{5660BE67-88C5-4E57-A8AA-5D2819AD402E}"/>
    <cellStyle name="Normal 5 3 5 4 4" xfId="43697" xr:uid="{6CE8DC4B-B45F-49D1-BB24-478390CAC181}"/>
    <cellStyle name="Normal 5 3 5 4 5" xfId="28472" xr:uid="{60474C8A-B940-42F1-A7EC-AA07CB6E10A2}"/>
    <cellStyle name="Normal 5 3 5 5" xfId="20071" xr:uid="{678C1187-652A-453A-91E9-8C2E002DE82C}"/>
    <cellStyle name="Normal 5 3 5 5 2" xfId="50385" xr:uid="{F1DA2B34-F4E8-46B5-96C2-27349F327681}"/>
    <cellStyle name="Normal 5 3 5 5 3" xfId="35160" xr:uid="{4ADC3D90-028F-4F10-B146-FE4D0B703FF6}"/>
    <cellStyle name="Normal 5 3 5 6" xfId="15051" xr:uid="{584AB63D-8A7C-482E-81D3-D5A65F84CFED}"/>
    <cellStyle name="Normal 5 3 5 6 2" xfId="45368" xr:uid="{1CCF52A4-C39F-4C50-A807-AC64C0C2CB0E}"/>
    <cellStyle name="Normal 5 3 5 6 3" xfId="30143" xr:uid="{3D068C2C-D783-4E28-ABC4-7F25C1E5567E}"/>
    <cellStyle name="Normal 5 3 5 7" xfId="40356" xr:uid="{6B948AF8-5536-4459-AEBE-1A84167410BC}"/>
    <cellStyle name="Normal 5 3 5 8" xfId="25130" xr:uid="{231532C2-07E9-46FD-9EB3-8A3630BD4D07}"/>
    <cellStyle name="Normal 5 3 5 9" xfId="10000" xr:uid="{4FF8CA47-B195-4A12-9FAE-1CE82E122780}"/>
    <cellStyle name="Normal 5 3 6" xfId="10420" xr:uid="{9E837D3E-47B9-4EDC-BB19-E6E4159BCD2D}"/>
    <cellStyle name="Normal 5 3 6 2" xfId="12108" xr:uid="{E57B3904-F154-48B5-9FA6-781468910D14}"/>
    <cellStyle name="Normal 5 3 6 2 2" xfId="22160" xr:uid="{6DDE5292-298A-41A4-8E1D-19A03304CA06}"/>
    <cellStyle name="Normal 5 3 6 2 2 2" xfId="52474" xr:uid="{0FF2B9FB-152E-46E4-A4A5-88D36FDCF55C}"/>
    <cellStyle name="Normal 5 3 6 2 2 3" xfId="37249" xr:uid="{76352DDA-9F1A-4AF7-8F4E-44CDCBB4154C}"/>
    <cellStyle name="Normal 5 3 6 2 3" xfId="17141" xr:uid="{3BF5EE33-43A6-4B71-8A31-E1DA999B1B5D}"/>
    <cellStyle name="Normal 5 3 6 2 3 2" xfId="47457" xr:uid="{AC57365D-B105-4348-998A-043006BC60ED}"/>
    <cellStyle name="Normal 5 3 6 2 3 3" xfId="32232" xr:uid="{99AF885A-7769-4CDE-B1B9-AC8E5E748D44}"/>
    <cellStyle name="Normal 5 3 6 2 4" xfId="42444" xr:uid="{7604AAA0-4AE6-4BD7-B41A-56251D6D1F95}"/>
    <cellStyle name="Normal 5 3 6 2 5" xfId="27219" xr:uid="{510595D0-F24A-44E8-826F-26F4CDB380E5}"/>
    <cellStyle name="Normal 5 3 6 3" xfId="13788" xr:uid="{9252887E-13EB-4172-B56E-2AC6937FA0EB}"/>
    <cellStyle name="Normal 5 3 6 3 2" xfId="23831" xr:uid="{8D7860EB-D9B2-4831-BDA0-56F81E10C434}"/>
    <cellStyle name="Normal 5 3 6 3 2 2" xfId="54145" xr:uid="{F0D274FA-5F71-4166-8A49-4A1964510CEB}"/>
    <cellStyle name="Normal 5 3 6 3 2 3" xfId="38920" xr:uid="{2BF484D0-5578-41AC-889B-327FD2AADA1C}"/>
    <cellStyle name="Normal 5 3 6 3 3" xfId="18812" xr:uid="{B1A8CAC3-E587-4662-A1DD-411951A7A551}"/>
    <cellStyle name="Normal 5 3 6 3 3 2" xfId="49128" xr:uid="{6F271CE5-9253-4001-B3E6-C5160FA83923}"/>
    <cellStyle name="Normal 5 3 6 3 3 3" xfId="33903" xr:uid="{B437A923-FC28-4019-89A5-729341F89037}"/>
    <cellStyle name="Normal 5 3 6 3 4" xfId="44115" xr:uid="{43A695D4-3FD9-44C6-AC3E-F19A6363EA79}"/>
    <cellStyle name="Normal 5 3 6 3 5" xfId="28890" xr:uid="{7CBBCC36-CF9C-490E-9FFE-3DEF08B624F9}"/>
    <cellStyle name="Normal 5 3 6 4" xfId="20489" xr:uid="{236EC3F3-B0AF-4424-BF10-7AB5871DAA20}"/>
    <cellStyle name="Normal 5 3 6 4 2" xfId="50803" xr:uid="{0D032D28-AFD5-4C5D-8633-1B08CAFA3383}"/>
    <cellStyle name="Normal 5 3 6 4 3" xfId="35578" xr:uid="{4226C452-4CCB-4479-8DA5-6408232FAEE5}"/>
    <cellStyle name="Normal 5 3 6 5" xfId="15469" xr:uid="{86E2BE62-58E2-42FA-9F3E-DEF48BE94A0D}"/>
    <cellStyle name="Normal 5 3 6 5 2" xfId="45786" xr:uid="{5B766353-1A45-41B7-A9DE-BD8C4F369C76}"/>
    <cellStyle name="Normal 5 3 6 5 3" xfId="30561" xr:uid="{2462B078-8268-4D92-8B12-64C3E18FB372}"/>
    <cellStyle name="Normal 5 3 6 6" xfId="40774" xr:uid="{0B4F4EC4-7EDE-481F-A388-BF64F47DE3A6}"/>
    <cellStyle name="Normal 5 3 6 7" xfId="25548" xr:uid="{4C627FDB-C066-4608-90AC-CCFD659B7405}"/>
    <cellStyle name="Normal 5 3 7" xfId="11264" xr:uid="{A29609C7-F844-4B96-893C-5ABA2C190EF4}"/>
    <cellStyle name="Normal 5 3 7 2" xfId="21324" xr:uid="{06F28685-51AD-48B6-B2E6-F6E696E352FF}"/>
    <cellStyle name="Normal 5 3 7 2 2" xfId="51638" xr:uid="{CA3D1F43-ACD2-4192-83D5-118FC5EC2730}"/>
    <cellStyle name="Normal 5 3 7 2 3" xfId="36413" xr:uid="{C2610B74-61B5-4310-846C-934090BD1FBA}"/>
    <cellStyle name="Normal 5 3 7 3" xfId="16304" xr:uid="{8B223539-FC5E-4C0E-BBE5-2B35B9E9A19C}"/>
    <cellStyle name="Normal 5 3 7 3 2" xfId="46621" xr:uid="{BFE3ED5C-FAB9-44B2-90D9-78011FA8C5C3}"/>
    <cellStyle name="Normal 5 3 7 3 3" xfId="31396" xr:uid="{B6E3C787-1FAA-4675-91E0-C2B85D595E46}"/>
    <cellStyle name="Normal 5 3 7 4" xfId="41608" xr:uid="{D86D3A22-5296-4599-A211-A09436CE31A2}"/>
    <cellStyle name="Normal 5 3 7 5" xfId="26383" xr:uid="{F1C902F7-CC45-4720-B6A3-D6900AD8D1D2}"/>
    <cellStyle name="Normal 5 3 8" xfId="12949" xr:uid="{BA0BBE22-3C28-4623-A322-632C9995D959}"/>
    <cellStyle name="Normal 5 3 8 2" xfId="22995" xr:uid="{D2E20026-ABAD-463F-A701-51B5455B799E}"/>
    <cellStyle name="Normal 5 3 8 2 2" xfId="53309" xr:uid="{488AC72D-79B0-4EED-B47D-09D378905793}"/>
    <cellStyle name="Normal 5 3 8 2 3" xfId="38084" xr:uid="{8E23B356-A747-4846-85CB-04E80480703E}"/>
    <cellStyle name="Normal 5 3 8 3" xfId="17976" xr:uid="{561BCD39-7C06-4C4A-87FF-A0E9FF20506C}"/>
    <cellStyle name="Normal 5 3 8 3 2" xfId="48292" xr:uid="{1FE1C2ED-14AB-4B58-A2E6-6B4175F41AF1}"/>
    <cellStyle name="Normal 5 3 8 3 3" xfId="33067" xr:uid="{F027DFFA-68EA-425A-891F-2E67C7462252}"/>
    <cellStyle name="Normal 5 3 8 4" xfId="43279" xr:uid="{71FDC85C-A78B-4EAE-8B34-3B240A5F0F3B}"/>
    <cellStyle name="Normal 5 3 8 5" xfId="28054" xr:uid="{F29F5289-5380-4096-B3C9-97F819B8240D}"/>
    <cellStyle name="Normal 5 3 9" xfId="19652" xr:uid="{33884B1A-2C61-416D-AD60-7597AB91FDE4}"/>
    <cellStyle name="Normal 5 3 9 2" xfId="49967" xr:uid="{2B59E10D-5C1B-4038-9B9B-4A7873BAE71E}"/>
    <cellStyle name="Normal 5 3 9 3" xfId="34742" xr:uid="{2FD7821C-0B4C-435A-B233-BC18C7FFB076}"/>
    <cellStyle name="Normal 5 4" xfId="4868" xr:uid="{D8E7F17A-2C0E-4834-B3D4-1B0F96A94318}"/>
    <cellStyle name="Normal 5 4 2" xfId="4869" xr:uid="{BD1D9A10-532C-425B-B56C-F5905CBAE87E}"/>
    <cellStyle name="Normal 5 4 2 2" xfId="4870" xr:uid="{1879717B-F276-4A69-BDCE-42A2F24014B5}"/>
    <cellStyle name="Normal 5 4 2 2 2" xfId="5997" xr:uid="{C75A5ACA-8876-4D60-B361-9076CE4FB7A7}"/>
    <cellStyle name="Normal 5 4 2 2 2 2" xfId="7343" xr:uid="{08A8D2CC-939E-4E7E-A70F-7CB86E022409}"/>
    <cellStyle name="Normal 5 4 2 2 2 3" xfId="8495" xr:uid="{A29C5441-8382-471D-8F05-F676EE6B9B53}"/>
    <cellStyle name="Normal 5 4 2 2 3" xfId="6778" xr:uid="{2076D2B6-1962-4905-9388-DB15B1B08407}"/>
    <cellStyle name="Normal 5 4 2 2 4" xfId="7940" xr:uid="{45596F18-2C67-4FD9-B164-78A34ED6D43B}"/>
    <cellStyle name="Normal 5 4 2 3" xfId="4871" xr:uid="{79BE74F5-1AA4-4809-8C5E-B7B12F858177}"/>
    <cellStyle name="Normal 5 4 2 3 2" xfId="5998" xr:uid="{D50B7B56-68A0-4691-B1AE-14E308DF4B13}"/>
    <cellStyle name="Normal 5 4 2 3 2 2" xfId="7344" xr:uid="{34FF616D-9DA5-4ACB-A1AE-56EDFB7734C2}"/>
    <cellStyle name="Normal 5 4 2 3 2 3" xfId="8496" xr:uid="{184022AF-9DE2-42CC-A48D-25D929B95496}"/>
    <cellStyle name="Normal 5 4 2 3 3" xfId="6779" xr:uid="{5480894B-DFF9-4E83-B32B-DABE8A9A3C69}"/>
    <cellStyle name="Normal 5 4 2 3 4" xfId="7941" xr:uid="{C2D32B40-CCB3-425C-B4EC-F58A9D511F9F}"/>
    <cellStyle name="Normal 5 4 2 4" xfId="5996" xr:uid="{CBC7828D-D490-4D71-85A0-3A237AF2A69F}"/>
    <cellStyle name="Normal 5 4 2 4 2" xfId="7342" xr:uid="{CDE201B0-3314-4455-8A0D-E1270B2871BF}"/>
    <cellStyle name="Normal 5 4 2 4 3" xfId="8494" xr:uid="{6DB95975-8BA2-4BB4-BABD-C65B8E5AF92D}"/>
    <cellStyle name="Normal 5 4 2 5" xfId="6777" xr:uid="{30614066-445E-4872-97CA-E404BCFF6E3E}"/>
    <cellStyle name="Normal 5 4 2 6" xfId="7939" xr:uid="{0BED522E-D171-4D0C-A7C0-82F3BC7AD4B4}"/>
    <cellStyle name="Normal 5 4 3" xfId="4872" xr:uid="{5E32F93B-078D-43AF-8AE6-D0DF313E7C1C}"/>
    <cellStyle name="Normal 5 4 3 2" xfId="4873" xr:uid="{7DFA99FA-6316-4BDA-8807-05B66935783A}"/>
    <cellStyle name="Normal 5 4 3 2 2" xfId="6000" xr:uid="{02D35F00-FE47-4410-9791-6C697C1CFC82}"/>
    <cellStyle name="Normal 5 4 3 2 2 2" xfId="7346" xr:uid="{25106E99-4E1F-4089-AABC-3897354E7F3E}"/>
    <cellStyle name="Normal 5 4 3 2 2 3" xfId="8498" xr:uid="{723987EF-6975-48F3-B667-2F90B13879FF}"/>
    <cellStyle name="Normal 5 4 3 2 3" xfId="6781" xr:uid="{376D813B-206A-47A7-A2B3-A96B71144A5D}"/>
    <cellStyle name="Normal 5 4 3 2 4" xfId="7943" xr:uid="{F7930B68-7E7B-4928-A7C7-4B323C282AE1}"/>
    <cellStyle name="Normal 5 4 3 3" xfId="5999" xr:uid="{AE874A34-A4D9-4F36-8FA5-66C6AFA281CE}"/>
    <cellStyle name="Normal 5 4 3 3 2" xfId="7345" xr:uid="{6D64B55B-5773-4EFD-A9E9-5F3D06CEA002}"/>
    <cellStyle name="Normal 5 4 3 3 3" xfId="8497" xr:uid="{8F6FF2CD-03B7-40BE-8569-D515E66FF347}"/>
    <cellStyle name="Normal 5 4 3 4" xfId="6780" xr:uid="{58D73A2A-8C69-4F11-9097-913750012B7B}"/>
    <cellStyle name="Normal 5 4 3 5" xfId="7942" xr:uid="{3FAFE76F-3E4F-4F5B-A2E1-04A7228F848D}"/>
    <cellStyle name="Normal 5 4 4" xfId="4874" xr:uid="{21FD968B-4F76-44BE-A12B-539D036EB660}"/>
    <cellStyle name="Normal 5 4 4 2" xfId="6001" xr:uid="{5D4843AB-2B78-4E26-A234-F501DEE4C4E3}"/>
    <cellStyle name="Normal 5 4 4 2 2" xfId="7347" xr:uid="{CC99FE3D-6A39-4AA6-96F5-01E8E04C3DF9}"/>
    <cellStyle name="Normal 5 4 4 2 3" xfId="8499" xr:uid="{66695D0E-6210-4E12-A45C-0D34CC479ABA}"/>
    <cellStyle name="Normal 5 4 4 3" xfId="6782" xr:uid="{C835590F-185A-443C-8387-8FE7CF66C534}"/>
    <cellStyle name="Normal 5 4 4 4" xfId="7944" xr:uid="{DED74F7F-00DD-4073-B9CB-831838B8E17B}"/>
    <cellStyle name="Normal 5 4 5" xfId="4875" xr:uid="{298BD8D3-F3B2-4D9B-9500-65A668E4D7B5}"/>
    <cellStyle name="Normal 5 4 5 2" xfId="6002" xr:uid="{CB651337-8B77-43D0-9A37-7C0AC9A12D68}"/>
    <cellStyle name="Normal 5 4 5 2 2" xfId="7348" xr:uid="{2A5345F5-0AF5-42AB-8D75-440A889DCBC4}"/>
    <cellStyle name="Normal 5 4 5 2 3" xfId="8500" xr:uid="{C7B5D188-FD2D-479F-B1DD-49FFF83E82AC}"/>
    <cellStyle name="Normal 5 4 5 3" xfId="6783" xr:uid="{78826018-2DA7-4E2A-9DFD-A9DA76FAE7E2}"/>
    <cellStyle name="Normal 5 4 5 4" xfId="7945" xr:uid="{C7B67F94-9E9C-4D55-814D-E9D8908AAEED}"/>
    <cellStyle name="Normal 5 4 6" xfId="39797" xr:uid="{7418B28C-15A0-4499-9948-FD17BD1EFEC2}"/>
    <cellStyle name="Normal 5 5" xfId="4876" xr:uid="{14226DBA-E5C4-4A67-B5F5-9E41AD1CA827}"/>
    <cellStyle name="Normal 5 5 2" xfId="4877" xr:uid="{630291CF-A679-4690-9FD9-9B99D03C4323}"/>
    <cellStyle name="Normal 5 5 2 2" xfId="6003" xr:uid="{3C94AA27-ADC8-49B9-BA75-D0E32DEC7D96}"/>
    <cellStyle name="Normal 5 5 2 2 2" xfId="7349" xr:uid="{F5BDFE5B-4B8B-4882-942A-DAEB3F27EFD7}"/>
    <cellStyle name="Normal 5 5 2 2 3" xfId="8501" xr:uid="{915CE217-AF95-4632-997C-46E6A6E0C855}"/>
    <cellStyle name="Normal 5 5 2 3" xfId="6784" xr:uid="{1DD58A6C-421C-4A61-9BCA-C5966018C986}"/>
    <cellStyle name="Normal 5 5 2 4" xfId="7946" xr:uid="{77D957B7-DC12-4CC5-AF2B-D5410A2D3EFB}"/>
    <cellStyle name="Normal 5 5 3" xfId="4878" xr:uid="{F55529A3-4086-46AC-BBB8-3D4D15E4528D}"/>
    <cellStyle name="Normal 5 5 3 2" xfId="6004" xr:uid="{46FD7720-5206-47D0-B0C3-3C47519C9F98}"/>
    <cellStyle name="Normal 5 5 3 2 2" xfId="7350" xr:uid="{E0BD2317-AF8D-4C3E-A7F2-FFE93877CA90}"/>
    <cellStyle name="Normal 5 5 3 2 3" xfId="8502" xr:uid="{98B4540B-9630-40F9-B0C1-6FD7B7A6DFB0}"/>
    <cellStyle name="Normal 5 5 3 3" xfId="6785" xr:uid="{3EEA459F-4550-4A6B-A414-B58A07D74CF9}"/>
    <cellStyle name="Normal 5 5 3 4" xfId="7947" xr:uid="{F0C42120-96E9-4B9F-8484-A2DBB1C801A9}"/>
    <cellStyle name="Normal 5 5 4" xfId="4879" xr:uid="{83B150D6-3619-40D9-B16B-A476C8BA1E1B}"/>
    <cellStyle name="Normal 5 5 5" xfId="39829" xr:uid="{5DA3450A-F836-427C-94CE-1EAA12069A76}"/>
    <cellStyle name="Normal 5 6" xfId="4880" xr:uid="{7458A456-F564-4BE6-A1D3-D97475E59FC3}"/>
    <cellStyle name="Normal 5 6 2" xfId="4881" xr:uid="{8251AEB9-7E76-4C58-9A8C-8DB5F398E2D2}"/>
    <cellStyle name="Normal 5 6 2 2" xfId="6005" xr:uid="{9AE7D8E5-5FE7-4342-8232-56B0A55934B7}"/>
    <cellStyle name="Normal 5 6 2 2 2" xfId="7351" xr:uid="{417370E6-2FD6-4EE6-ACB4-4F56044C9CA9}"/>
    <cellStyle name="Normal 5 6 2 2 3" xfId="8503" xr:uid="{F2C5D111-E7B7-4092-81C0-F957F35ACD6A}"/>
    <cellStyle name="Normal 5 6 2 3" xfId="6786" xr:uid="{7C8EBC70-89F0-4792-8DFD-76DC22AF5E3C}"/>
    <cellStyle name="Normal 5 6 2 4" xfId="7948" xr:uid="{CEFB98B7-ED6B-41D0-A33E-24CF5385C14E}"/>
    <cellStyle name="Normal 5 6 3" xfId="39788" xr:uid="{1DCF7424-4F00-4961-AFFA-8F136E6A8CEB}"/>
    <cellStyle name="Normal 5 7" xfId="4882" xr:uid="{284444D9-D3A6-452E-A998-661AFC79DFF9}"/>
    <cellStyle name="Normal 5 7 2" xfId="4883" xr:uid="{AAE53FBF-FBCC-49AB-9382-A723E7C1D8C9}"/>
    <cellStyle name="Normal 5 7 2 2" xfId="6006" xr:uid="{D5ACE357-CABF-4641-A545-3409C5685E55}"/>
    <cellStyle name="Normal 5 7 2 2 2" xfId="7352" xr:uid="{9D1D0CDE-A69E-4FFD-82A7-AD2835438368}"/>
    <cellStyle name="Normal 5 7 2 2 3" xfId="8504" xr:uid="{503DA55C-6A7C-4563-9FD7-735C7C86069F}"/>
    <cellStyle name="Normal 5 7 2 3" xfId="6787" xr:uid="{577966E6-2BF6-45AA-9FC5-73F5D8C70E70}"/>
    <cellStyle name="Normal 5 7 2 4" xfId="7949" xr:uid="{CAA53B30-7127-46A7-B699-091A168E757D}"/>
    <cellStyle name="Normal 5 7 3" xfId="55182" xr:uid="{DD78DFA4-9C78-4276-92B0-490A03753E2C}"/>
    <cellStyle name="Normal 5 8" xfId="4884" xr:uid="{A8E115A6-F01F-4537-88F4-F4815A261436}"/>
    <cellStyle name="Normal 5 8 2" xfId="4885" xr:uid="{8CC70420-CCDC-46D5-BEA3-F1B5BEC7CEB1}"/>
    <cellStyle name="Normal 5 8 2 2" xfId="6007" xr:uid="{85AD0511-78E2-44C6-8449-F019345A40FF}"/>
    <cellStyle name="Normal 5 8 2 2 2" xfId="7353" xr:uid="{8FCE3C0D-4FF8-4D81-AF30-A42CC53561C9}"/>
    <cellStyle name="Normal 5 8 2 2 3" xfId="8505" xr:uid="{3CB1A7BB-C6C3-4A48-87BE-D931744C4C71}"/>
    <cellStyle name="Normal 5 8 2 3" xfId="6788" xr:uid="{B6DDFC83-78A5-415B-82A7-C3C35C0CF59A}"/>
    <cellStyle name="Normal 5 8 2 4" xfId="7950" xr:uid="{AE123E50-402D-4348-983F-C6DADB4D2DEB}"/>
    <cellStyle name="Normal 5 9" xfId="4886" xr:uid="{D1F54A30-E67F-4524-96E2-3797F9B9D414}"/>
    <cellStyle name="Normal 5 9 2" xfId="4887" xr:uid="{58C1F035-B89E-424C-B2ED-02BE6DABE535}"/>
    <cellStyle name="Normal 5 9 2 2" xfId="6008" xr:uid="{7186C46D-9E81-4266-80EE-BE1EEDEEFE95}"/>
    <cellStyle name="Normal 5 9 2 2 2" xfId="7354" xr:uid="{CAC51500-4052-49E9-9D13-82B1460550C6}"/>
    <cellStyle name="Normal 5 9 2 2 3" xfId="8506" xr:uid="{9E285D68-63D3-4BA4-BA24-FFE5F196027A}"/>
    <cellStyle name="Normal 5 9 2 3" xfId="6789" xr:uid="{F0B036F8-A953-48DF-980E-64934E69BC6E}"/>
    <cellStyle name="Normal 5 9 2 4" xfId="7951" xr:uid="{7237CEB5-ACB7-4222-A242-9C222B8622DE}"/>
    <cellStyle name="Normal 5_NR" xfId="4888" xr:uid="{C13573EB-9DE6-472E-BF0F-D633B04F2430}"/>
    <cellStyle name="Normal 50" xfId="4889" xr:uid="{410A0E89-5001-4897-8196-86B6CF619D36}"/>
    <cellStyle name="Normal 50 2" xfId="4890" xr:uid="{38959FE6-A964-4301-A68B-5D391DE8A30B}"/>
    <cellStyle name="Normal 50 2 2" xfId="9379" xr:uid="{4194E48D-59A4-47C4-98F6-46B903D79A06}"/>
    <cellStyle name="Normal 50 3" xfId="8923" xr:uid="{C613D0D8-862A-4394-BB58-69052B83E923}"/>
    <cellStyle name="Normal 51" xfId="4891" xr:uid="{CDE94A0C-0758-4FF6-98DE-5DABFD7BEE35}"/>
    <cellStyle name="Normal 51 10" xfId="14662" xr:uid="{D367F734-D8AF-423D-A27E-0E073B2205D2}"/>
    <cellStyle name="Normal 51 10 2" xfId="44980" xr:uid="{C6EF3DC8-238E-416E-914A-866D2AA8F7BD}"/>
    <cellStyle name="Normal 51 10 3" xfId="29755" xr:uid="{30CBECC8-8B0D-471A-B18E-BBF735A0E264}"/>
    <cellStyle name="Normal 51 11" xfId="39971" xr:uid="{2E0507A0-CA62-41A2-A442-792096531928}"/>
    <cellStyle name="Normal 51 12" xfId="24740" xr:uid="{1DD0768F-A19C-4771-A7AF-EAE2EF79A2C7}"/>
    <cellStyle name="Normal 51 13" xfId="54997" xr:uid="{895F65EB-EB67-4BD6-B4D9-B69B3A802EF0}"/>
    <cellStyle name="Normal 51 14" xfId="9380" xr:uid="{31D7EC20-6B0F-487D-8908-2AC3BD610C63}"/>
    <cellStyle name="Normal 51 2" xfId="9654" xr:uid="{D3E0508D-6D67-4BD9-90D8-19050D980610}"/>
    <cellStyle name="Normal 51 2 10" xfId="40023" xr:uid="{7EC182C9-01BE-46CD-8B82-2C233C6B874B}"/>
    <cellStyle name="Normal 51 2 11" xfId="24794" xr:uid="{82648E7F-BD9C-4E20-B125-867AC6EE7796}"/>
    <cellStyle name="Normal 51 2 2" xfId="9761" xr:uid="{91011953-2221-443D-ADFB-4222E9E83C15}"/>
    <cellStyle name="Normal 51 2 2 10" xfId="24898" xr:uid="{E792F169-9627-4FF0-9873-A0B294772C48}"/>
    <cellStyle name="Normal 51 2 2 2" xfId="9975" xr:uid="{E2AF2C8A-3B3B-48E6-80A3-07CE97036456}"/>
    <cellStyle name="Normal 51 2 2 2 2" xfId="10395" xr:uid="{A7244342-7700-45E3-807E-BEBC6D6E8107}"/>
    <cellStyle name="Normal 51 2 2 2 2 2" xfId="11233" xr:uid="{64DA058C-D93E-4769-9A95-CD0B92D4838E}"/>
    <cellStyle name="Normal 51 2 2 2 2 2 2" xfId="12920" xr:uid="{5AA6B299-E4BE-4FF4-A278-1EACCB6F8B35}"/>
    <cellStyle name="Normal 51 2 2 2 2 2 2 2" xfId="22972" xr:uid="{3089A646-2543-414E-A924-05EA31835411}"/>
    <cellStyle name="Normal 51 2 2 2 2 2 2 2 2" xfId="53286" xr:uid="{C3D289F8-997E-4B65-864B-CBE37825CAED}"/>
    <cellStyle name="Normal 51 2 2 2 2 2 2 2 3" xfId="38061" xr:uid="{43CB307F-D6DF-4AC1-8259-91A1E491BF11}"/>
    <cellStyle name="Normal 51 2 2 2 2 2 2 3" xfId="17953" xr:uid="{38F4A43C-1BD6-42FD-B772-D4AEE8EC79B1}"/>
    <cellStyle name="Normal 51 2 2 2 2 2 2 3 2" xfId="48269" xr:uid="{95C961D6-622D-45DE-A5BC-4507C19BF0B2}"/>
    <cellStyle name="Normal 51 2 2 2 2 2 2 3 3" xfId="33044" xr:uid="{30918A14-712D-4747-BC36-2047E202C433}"/>
    <cellStyle name="Normal 51 2 2 2 2 2 2 4" xfId="43256" xr:uid="{883DA860-B6B8-4189-BEA1-3F718A78DB58}"/>
    <cellStyle name="Normal 51 2 2 2 2 2 2 5" xfId="28031" xr:uid="{ED7C4F6C-7E59-46FE-B53C-233623514DD9}"/>
    <cellStyle name="Normal 51 2 2 2 2 2 3" xfId="14600" xr:uid="{F5FFE9A9-0B82-48FF-92F2-0E9CE3C119FD}"/>
    <cellStyle name="Normal 51 2 2 2 2 2 3 2" xfId="24643" xr:uid="{5114B720-95F9-4ACB-A161-AD724331DA6B}"/>
    <cellStyle name="Normal 51 2 2 2 2 2 3 2 2" xfId="54957" xr:uid="{9BBFECA1-46CC-4805-BBB9-EF286141F9E6}"/>
    <cellStyle name="Normal 51 2 2 2 2 2 3 2 3" xfId="39732" xr:uid="{38BDC021-9A67-4901-9031-CAB8E1C20973}"/>
    <cellStyle name="Normal 51 2 2 2 2 2 3 3" xfId="19624" xr:uid="{173B82EA-A715-4F47-AAAA-BA96E9708ED1}"/>
    <cellStyle name="Normal 51 2 2 2 2 2 3 3 2" xfId="49940" xr:uid="{3D8DBE88-3DFD-437B-8AAA-2B2C511D9768}"/>
    <cellStyle name="Normal 51 2 2 2 2 2 3 3 3" xfId="34715" xr:uid="{774FCE89-A683-436B-A12C-F52D45B5F299}"/>
    <cellStyle name="Normal 51 2 2 2 2 2 3 4" xfId="44927" xr:uid="{A264B625-43C9-449F-956E-6FD0D4163919}"/>
    <cellStyle name="Normal 51 2 2 2 2 2 3 5" xfId="29702" xr:uid="{5711AEAB-3C68-4C81-AEDF-BA80AB1FFFEF}"/>
    <cellStyle name="Normal 51 2 2 2 2 2 4" xfId="21301" xr:uid="{063DB9DA-6A55-46DE-8094-6730C34D393F}"/>
    <cellStyle name="Normal 51 2 2 2 2 2 4 2" xfId="51615" xr:uid="{F5B45D36-FC30-42D7-BF96-B433D1BBB4B5}"/>
    <cellStyle name="Normal 51 2 2 2 2 2 4 3" xfId="36390" xr:uid="{58CB438F-CF76-4AB8-B8CB-DADFC57ABFBB}"/>
    <cellStyle name="Normal 51 2 2 2 2 2 5" xfId="16281" xr:uid="{A9A6F453-5E91-43FE-878B-6C16F974398A}"/>
    <cellStyle name="Normal 51 2 2 2 2 2 5 2" xfId="46598" xr:uid="{6B4351E1-5F95-4BDD-858F-C2366A8674A3}"/>
    <cellStyle name="Normal 51 2 2 2 2 2 5 3" xfId="31373" xr:uid="{A67AC45F-C92C-4FCA-B06B-9E83BBCFCE11}"/>
    <cellStyle name="Normal 51 2 2 2 2 2 6" xfId="41586" xr:uid="{FC4695FF-7EDA-4707-94FA-41B42FC88C00}"/>
    <cellStyle name="Normal 51 2 2 2 2 2 7" xfId="26360" xr:uid="{6BA8F8C0-D72A-4780-B107-B7013082858F}"/>
    <cellStyle name="Normal 51 2 2 2 2 3" xfId="12083" xr:uid="{B442DD83-003D-4288-A238-DEF9993A57E4}"/>
    <cellStyle name="Normal 51 2 2 2 2 3 2" xfId="22136" xr:uid="{CFC1F567-97F1-440B-A775-B452BC1A782E}"/>
    <cellStyle name="Normal 51 2 2 2 2 3 2 2" xfId="52450" xr:uid="{0A86B4C4-5640-4B6C-B564-D7CB749242B4}"/>
    <cellStyle name="Normal 51 2 2 2 2 3 2 3" xfId="37225" xr:uid="{A928ACFD-334D-41E4-8E86-5BA73C9F473A}"/>
    <cellStyle name="Normal 51 2 2 2 2 3 3" xfId="17117" xr:uid="{16F557A7-2694-40F1-8147-A024A5B206E9}"/>
    <cellStyle name="Normal 51 2 2 2 2 3 3 2" xfId="47433" xr:uid="{681A0302-4FEE-4A2D-800F-E245493F79F7}"/>
    <cellStyle name="Normal 51 2 2 2 2 3 3 3" xfId="32208" xr:uid="{0FE98394-E5D1-4087-8184-A15C11A9B7D7}"/>
    <cellStyle name="Normal 51 2 2 2 2 3 4" xfId="42420" xr:uid="{9528B192-B465-40E0-94CB-62959EE113FC}"/>
    <cellStyle name="Normal 51 2 2 2 2 3 5" xfId="27195" xr:uid="{D16EC202-221A-4880-9852-6CB9910DA9D8}"/>
    <cellStyle name="Normal 51 2 2 2 2 4" xfId="13764" xr:uid="{FFD9D295-C70C-4C42-B356-2C552BC24BED}"/>
    <cellStyle name="Normal 51 2 2 2 2 4 2" xfId="23807" xr:uid="{AF8F7396-2EA3-452C-BDF6-20486AF9ED06}"/>
    <cellStyle name="Normal 51 2 2 2 2 4 2 2" xfId="54121" xr:uid="{7B4C14D1-4721-455F-BB6E-496AA5A2D546}"/>
    <cellStyle name="Normal 51 2 2 2 2 4 2 3" xfId="38896" xr:uid="{C134DE53-757C-4407-AB90-6B5FCB92AF90}"/>
    <cellStyle name="Normal 51 2 2 2 2 4 3" xfId="18788" xr:uid="{38531E02-0692-43D5-8DB8-8E09BCB91BB7}"/>
    <cellStyle name="Normal 51 2 2 2 2 4 3 2" xfId="49104" xr:uid="{C3B4A777-8EF0-419D-A5DA-399BC05320E9}"/>
    <cellStyle name="Normal 51 2 2 2 2 4 3 3" xfId="33879" xr:uid="{BCB6A8E6-B2FB-4363-BBF2-272BD3EC81F9}"/>
    <cellStyle name="Normal 51 2 2 2 2 4 4" xfId="44091" xr:uid="{D8E074F2-CC20-4ED3-894C-607666B7D023}"/>
    <cellStyle name="Normal 51 2 2 2 2 4 5" xfId="28866" xr:uid="{A95779A6-AE88-4868-A68C-BA5B1C6BDA55}"/>
    <cellStyle name="Normal 51 2 2 2 2 5" xfId="20465" xr:uid="{384A875C-0939-4BCD-B8D8-838A6F7507BC}"/>
    <cellStyle name="Normal 51 2 2 2 2 5 2" xfId="50779" xr:uid="{9B0326C2-0A86-4460-AE9E-96F6B98E1CA2}"/>
    <cellStyle name="Normal 51 2 2 2 2 5 3" xfId="35554" xr:uid="{989DF3CA-9FB0-4A47-94CA-02850F3F2DBE}"/>
    <cellStyle name="Normal 51 2 2 2 2 6" xfId="15445" xr:uid="{1B8A4722-2C5A-4148-B461-D33559E8780D}"/>
    <cellStyle name="Normal 51 2 2 2 2 6 2" xfId="45762" xr:uid="{E4334C6E-B72D-4834-9020-E75F8FC67F7C}"/>
    <cellStyle name="Normal 51 2 2 2 2 6 3" xfId="30537" xr:uid="{AB45737E-1037-4DFF-88BA-32AB33897F72}"/>
    <cellStyle name="Normal 51 2 2 2 2 7" xfId="40750" xr:uid="{E83AB0F7-5201-4008-80C1-36BBBA120526}"/>
    <cellStyle name="Normal 51 2 2 2 2 8" xfId="25524" xr:uid="{895F3AFB-4100-4FA0-AED1-D31DC30576A3}"/>
    <cellStyle name="Normal 51 2 2 2 3" xfId="10815" xr:uid="{AF761F29-E597-4C7A-819F-33E82D0D1827}"/>
    <cellStyle name="Normal 51 2 2 2 3 2" xfId="12502" xr:uid="{A60350F1-E470-409C-AB70-CDBE7D0AB1FA}"/>
    <cellStyle name="Normal 51 2 2 2 3 2 2" xfId="22554" xr:uid="{8CD7C2A5-EC55-46BD-82B1-05B759FCB4E9}"/>
    <cellStyle name="Normal 51 2 2 2 3 2 2 2" xfId="52868" xr:uid="{AA855782-C2B8-4DE0-AB4E-F1CC444D44F5}"/>
    <cellStyle name="Normal 51 2 2 2 3 2 2 3" xfId="37643" xr:uid="{3A78B0BA-FE78-4818-8B50-E2DDFB225C66}"/>
    <cellStyle name="Normal 51 2 2 2 3 2 3" xfId="17535" xr:uid="{097F7FD3-0A94-47A1-B79F-15B42E5F8A3F}"/>
    <cellStyle name="Normal 51 2 2 2 3 2 3 2" xfId="47851" xr:uid="{090D9C25-A8D2-4494-9699-38D6F05CA655}"/>
    <cellStyle name="Normal 51 2 2 2 3 2 3 3" xfId="32626" xr:uid="{A9530069-1A0B-4A3B-92B3-EF561122B020}"/>
    <cellStyle name="Normal 51 2 2 2 3 2 4" xfId="42838" xr:uid="{CC7462AB-7D3C-420C-AC58-D6E66CCB8B7E}"/>
    <cellStyle name="Normal 51 2 2 2 3 2 5" xfId="27613" xr:uid="{05FFA3BB-04D9-458C-B6AE-EBBE76B97850}"/>
    <cellStyle name="Normal 51 2 2 2 3 3" xfId="14182" xr:uid="{FABD6866-B6F8-4BC1-B5CC-9C1107793517}"/>
    <cellStyle name="Normal 51 2 2 2 3 3 2" xfId="24225" xr:uid="{13026733-21CE-44D0-B20C-13DC4919154F}"/>
    <cellStyle name="Normal 51 2 2 2 3 3 2 2" xfId="54539" xr:uid="{6D85898B-055B-4012-BA5B-8437493C3AD1}"/>
    <cellStyle name="Normal 51 2 2 2 3 3 2 3" xfId="39314" xr:uid="{E3CF9E48-375C-46FD-B997-B8F90449780E}"/>
    <cellStyle name="Normal 51 2 2 2 3 3 3" xfId="19206" xr:uid="{9C2A8107-7AA3-461C-9324-950EA7568229}"/>
    <cellStyle name="Normal 51 2 2 2 3 3 3 2" xfId="49522" xr:uid="{DE390C66-383F-4F15-956C-C2AED281D408}"/>
    <cellStyle name="Normal 51 2 2 2 3 3 3 3" xfId="34297" xr:uid="{ED84C7E5-B175-48FA-BB9C-FD1BEEDCB1C7}"/>
    <cellStyle name="Normal 51 2 2 2 3 3 4" xfId="44509" xr:uid="{9BACDAB3-1A76-451B-ABB6-A2D8B0E90996}"/>
    <cellStyle name="Normal 51 2 2 2 3 3 5" xfId="29284" xr:uid="{27B47308-250A-4FA2-B488-60E4205812C9}"/>
    <cellStyle name="Normal 51 2 2 2 3 4" xfId="20883" xr:uid="{5958DD31-5A3E-45A5-BD18-2AA3EC472AAE}"/>
    <cellStyle name="Normal 51 2 2 2 3 4 2" xfId="51197" xr:uid="{E60D2E45-64D3-408C-BBCD-3B712F2C6A28}"/>
    <cellStyle name="Normal 51 2 2 2 3 4 3" xfId="35972" xr:uid="{AAF0AE64-696F-43A5-B2B1-AF2C427630FF}"/>
    <cellStyle name="Normal 51 2 2 2 3 5" xfId="15863" xr:uid="{E300E185-5F10-4CF9-B00C-1CF5AFF8F0F7}"/>
    <cellStyle name="Normal 51 2 2 2 3 5 2" xfId="46180" xr:uid="{687A60F3-5B69-4503-B74B-C0A5179260CA}"/>
    <cellStyle name="Normal 51 2 2 2 3 5 3" xfId="30955" xr:uid="{18F09FE6-2B86-4C2A-939A-B007509AA5E6}"/>
    <cellStyle name="Normal 51 2 2 2 3 6" xfId="41168" xr:uid="{17F62606-C135-459B-8DC1-CA697CB9150B}"/>
    <cellStyle name="Normal 51 2 2 2 3 7" xfId="25942" xr:uid="{3444C57F-7FF4-4571-B927-81E67099572B}"/>
    <cellStyle name="Normal 51 2 2 2 4" xfId="11665" xr:uid="{D769CC96-09DC-4B10-9CF4-C1DAE80CA9E0}"/>
    <cellStyle name="Normal 51 2 2 2 4 2" xfId="21718" xr:uid="{25814D19-5571-400C-B36B-174FBB92D4D1}"/>
    <cellStyle name="Normal 51 2 2 2 4 2 2" xfId="52032" xr:uid="{F7CAEC3D-C117-4A44-9484-029B603865BD}"/>
    <cellStyle name="Normal 51 2 2 2 4 2 3" xfId="36807" xr:uid="{A34BBB98-1206-4925-B556-BAA7C4AE4087}"/>
    <cellStyle name="Normal 51 2 2 2 4 3" xfId="16699" xr:uid="{970FB182-DBF7-406E-8B04-27393F4DEA07}"/>
    <cellStyle name="Normal 51 2 2 2 4 3 2" xfId="47015" xr:uid="{4B1BDD8B-0863-40FC-9F02-425F7E729F73}"/>
    <cellStyle name="Normal 51 2 2 2 4 3 3" xfId="31790" xr:uid="{AFCEA35E-B299-4C4B-88AC-4C892AF481C4}"/>
    <cellStyle name="Normal 51 2 2 2 4 4" xfId="42002" xr:uid="{42A84A8D-3A26-4D0B-8705-C43363EAACD5}"/>
    <cellStyle name="Normal 51 2 2 2 4 5" xfId="26777" xr:uid="{48E82ECA-CEAA-4F95-976B-0F9C440050CC}"/>
    <cellStyle name="Normal 51 2 2 2 5" xfId="13346" xr:uid="{CFF59D90-C6A0-4458-B77C-6A919B9F7C59}"/>
    <cellStyle name="Normal 51 2 2 2 5 2" xfId="23389" xr:uid="{E17B6F5A-5928-44F9-BE50-C1AEE6ECDA1E}"/>
    <cellStyle name="Normal 51 2 2 2 5 2 2" xfId="53703" xr:uid="{F08A65B1-03F8-440D-85C2-DD0AB8B97DA4}"/>
    <cellStyle name="Normal 51 2 2 2 5 2 3" xfId="38478" xr:uid="{B50B9E0B-0A98-40F6-B54C-357006CB8408}"/>
    <cellStyle name="Normal 51 2 2 2 5 3" xfId="18370" xr:uid="{88F08DD2-AF44-4E40-8A93-FFD928FC5862}"/>
    <cellStyle name="Normal 51 2 2 2 5 3 2" xfId="48686" xr:uid="{361F8624-3E24-413B-A7B6-74B98964F35C}"/>
    <cellStyle name="Normal 51 2 2 2 5 3 3" xfId="33461" xr:uid="{15E75A7A-EBD8-4FC7-BA21-1E6D40E20290}"/>
    <cellStyle name="Normal 51 2 2 2 5 4" xfId="43673" xr:uid="{6AD56FC9-09EA-48C0-8AB3-884B53011478}"/>
    <cellStyle name="Normal 51 2 2 2 5 5" xfId="28448" xr:uid="{E7C5DC48-5120-415A-B9F2-88EB1FE005C3}"/>
    <cellStyle name="Normal 51 2 2 2 6" xfId="20047" xr:uid="{03373A87-3028-464D-AB76-BA7BD35B25BD}"/>
    <cellStyle name="Normal 51 2 2 2 6 2" xfId="50361" xr:uid="{3255AEBD-8385-4E70-A6FF-C5601DD67DCB}"/>
    <cellStyle name="Normal 51 2 2 2 6 3" xfId="35136" xr:uid="{82F9EE8A-2008-4F4D-A812-A17D2B6AFBCD}"/>
    <cellStyle name="Normal 51 2 2 2 7" xfId="15027" xr:uid="{E8C90A18-E224-45BE-A00F-BF5E5AEB799A}"/>
    <cellStyle name="Normal 51 2 2 2 7 2" xfId="45344" xr:uid="{CE10A4BC-0755-4401-956D-8A573E635347}"/>
    <cellStyle name="Normal 51 2 2 2 7 3" xfId="30119" xr:uid="{386C3868-5B0F-4F08-944E-6D5A5F4730BD}"/>
    <cellStyle name="Normal 51 2 2 2 8" xfId="40332" xr:uid="{3585780F-0461-4E86-B9C5-3479EC134428}"/>
    <cellStyle name="Normal 51 2 2 2 9" xfId="25106" xr:uid="{82CFE01D-5559-4BFA-B6F1-5F3C907544F4}"/>
    <cellStyle name="Normal 51 2 2 3" xfId="10187" xr:uid="{59D5D40B-7A6B-4C71-BEE0-EF5AED817342}"/>
    <cellStyle name="Normal 51 2 2 3 2" xfId="11025" xr:uid="{8E976353-9661-4854-BC6C-2962B6702B92}"/>
    <cellStyle name="Normal 51 2 2 3 2 2" xfId="12712" xr:uid="{4F6E1C23-25F8-412E-86CF-C16791074273}"/>
    <cellStyle name="Normal 51 2 2 3 2 2 2" xfId="22764" xr:uid="{15002A27-15E3-4C14-86DC-855DCA74C929}"/>
    <cellStyle name="Normal 51 2 2 3 2 2 2 2" xfId="53078" xr:uid="{03F6CA10-04E9-4C43-9C20-C03FD2E73F66}"/>
    <cellStyle name="Normal 51 2 2 3 2 2 2 3" xfId="37853" xr:uid="{B49C7C3C-F649-4948-9869-E5122969F60D}"/>
    <cellStyle name="Normal 51 2 2 3 2 2 3" xfId="17745" xr:uid="{EB318689-455F-4146-96E3-F0CAF8680B95}"/>
    <cellStyle name="Normal 51 2 2 3 2 2 3 2" xfId="48061" xr:uid="{C4337B30-F8FE-4A9E-A875-99DFB2344CCF}"/>
    <cellStyle name="Normal 51 2 2 3 2 2 3 3" xfId="32836" xr:uid="{0C054B27-2A88-4728-9270-D52ADE0A0EB7}"/>
    <cellStyle name="Normal 51 2 2 3 2 2 4" xfId="43048" xr:uid="{A33EBE99-EC16-4F78-B5EE-060FD2D2F464}"/>
    <cellStyle name="Normal 51 2 2 3 2 2 5" xfId="27823" xr:uid="{014FCF00-F515-4EBE-87D3-40C4F0DE5828}"/>
    <cellStyle name="Normal 51 2 2 3 2 3" xfId="14392" xr:uid="{F99175AA-C534-4766-96CD-58AD14B2A673}"/>
    <cellStyle name="Normal 51 2 2 3 2 3 2" xfId="24435" xr:uid="{BE8CAC64-5FE3-4E0D-B823-800B464173BE}"/>
    <cellStyle name="Normal 51 2 2 3 2 3 2 2" xfId="54749" xr:uid="{E928B73B-03CD-4ACB-A99F-FC82619E3FE2}"/>
    <cellStyle name="Normal 51 2 2 3 2 3 2 3" xfId="39524" xr:uid="{FD84D7DE-D5E8-4FE9-9574-BDCC6F9F4B54}"/>
    <cellStyle name="Normal 51 2 2 3 2 3 3" xfId="19416" xr:uid="{38932470-9347-4320-BDA6-FAD0E0376428}"/>
    <cellStyle name="Normal 51 2 2 3 2 3 3 2" xfId="49732" xr:uid="{3F488C24-ADE3-46D0-91CA-BBFE35F39E1B}"/>
    <cellStyle name="Normal 51 2 2 3 2 3 3 3" xfId="34507" xr:uid="{8628AC9A-070A-4E6A-919B-746BE6332259}"/>
    <cellStyle name="Normal 51 2 2 3 2 3 4" xfId="44719" xr:uid="{4520AE07-2029-4B8D-9D20-791031D31BD1}"/>
    <cellStyle name="Normal 51 2 2 3 2 3 5" xfId="29494" xr:uid="{8703C2C3-2DCB-48D4-9689-E90257AF7E0B}"/>
    <cellStyle name="Normal 51 2 2 3 2 4" xfId="21093" xr:uid="{DC89D4B0-6CD2-42E4-87D2-E80048E2D8E2}"/>
    <cellStyle name="Normal 51 2 2 3 2 4 2" xfId="51407" xr:uid="{A1713E4F-F5C9-461E-8C33-AEEB5F251444}"/>
    <cellStyle name="Normal 51 2 2 3 2 4 3" xfId="36182" xr:uid="{9D24B4B8-6587-422F-8E68-E1EFC7465F09}"/>
    <cellStyle name="Normal 51 2 2 3 2 5" xfId="16073" xr:uid="{5F42978A-62D7-4CA9-A95B-D65BDE62D766}"/>
    <cellStyle name="Normal 51 2 2 3 2 5 2" xfId="46390" xr:uid="{31F801DE-0CEE-47DC-89B6-0A033918A433}"/>
    <cellStyle name="Normal 51 2 2 3 2 5 3" xfId="31165" xr:uid="{28D46401-CD66-4E16-9CDD-C42F390F48FB}"/>
    <cellStyle name="Normal 51 2 2 3 2 6" xfId="41378" xr:uid="{69D0636F-7E0B-49F0-AC10-E5227610E400}"/>
    <cellStyle name="Normal 51 2 2 3 2 7" xfId="26152" xr:uid="{916E1A89-F5A6-4500-B601-0B399BA1CE23}"/>
    <cellStyle name="Normal 51 2 2 3 3" xfId="11875" xr:uid="{D70994EB-A993-4512-909E-539043831B47}"/>
    <cellStyle name="Normal 51 2 2 3 3 2" xfId="21928" xr:uid="{06FF2ADF-B191-48B5-A65B-B34F66C7231F}"/>
    <cellStyle name="Normal 51 2 2 3 3 2 2" xfId="52242" xr:uid="{5B59DA82-1395-439D-ADE0-8387BFB0751E}"/>
    <cellStyle name="Normal 51 2 2 3 3 2 3" xfId="37017" xr:uid="{EC90DCA6-0949-4FCD-88D8-A662B874A571}"/>
    <cellStyle name="Normal 51 2 2 3 3 3" xfId="16909" xr:uid="{B0A8A8A7-FE65-4BF4-ACE4-8B9643582724}"/>
    <cellStyle name="Normal 51 2 2 3 3 3 2" xfId="47225" xr:uid="{45919E9C-2DCB-4311-A7A3-CFC99C5FC315}"/>
    <cellStyle name="Normal 51 2 2 3 3 3 3" xfId="32000" xr:uid="{0D6F46D1-CBFA-4B96-B129-834FD41837F6}"/>
    <cellStyle name="Normal 51 2 2 3 3 4" xfId="42212" xr:uid="{A0DEA960-3447-455E-9A49-2576D0828B51}"/>
    <cellStyle name="Normal 51 2 2 3 3 5" xfId="26987" xr:uid="{5A09F771-540C-4DEE-B2DA-C9962ED172FE}"/>
    <cellStyle name="Normal 51 2 2 3 4" xfId="13556" xr:uid="{DAAD6602-DFED-459E-83A1-4828513FE0AD}"/>
    <cellStyle name="Normal 51 2 2 3 4 2" xfId="23599" xr:uid="{F36F6446-DA35-4DB5-BEFA-37029D6D60F0}"/>
    <cellStyle name="Normal 51 2 2 3 4 2 2" xfId="53913" xr:uid="{F4A766A4-F82B-41B1-BDF4-439248BC41DC}"/>
    <cellStyle name="Normal 51 2 2 3 4 2 3" xfId="38688" xr:uid="{9568CA35-75C3-4B1C-A7BD-94DB470F4ED5}"/>
    <cellStyle name="Normal 51 2 2 3 4 3" xfId="18580" xr:uid="{A9540F4D-DF5D-456D-97FE-10E5CD251B49}"/>
    <cellStyle name="Normal 51 2 2 3 4 3 2" xfId="48896" xr:uid="{9AB0BCAF-A6E6-402C-81DD-A5D87A7634A5}"/>
    <cellStyle name="Normal 51 2 2 3 4 3 3" xfId="33671" xr:uid="{85FE9EA4-3247-44A1-A6F2-785CB7EF6B3E}"/>
    <cellStyle name="Normal 51 2 2 3 4 4" xfId="43883" xr:uid="{E9B2D6F6-74ED-4873-B57B-E7C73117EBE6}"/>
    <cellStyle name="Normal 51 2 2 3 4 5" xfId="28658" xr:uid="{EB6764EE-D7BB-4C03-993C-EB19FA16CF4E}"/>
    <cellStyle name="Normal 51 2 2 3 5" xfId="20257" xr:uid="{51BB852C-C60F-4694-AD75-6C68528C89CE}"/>
    <cellStyle name="Normal 51 2 2 3 5 2" xfId="50571" xr:uid="{27D0E87D-E716-40FB-821E-B4095843DA09}"/>
    <cellStyle name="Normal 51 2 2 3 5 3" xfId="35346" xr:uid="{22E5D8B2-6F54-43B7-8645-5B436306A3FF}"/>
    <cellStyle name="Normal 51 2 2 3 6" xfId="15237" xr:uid="{E820B871-365C-4032-8013-68F8D0918348}"/>
    <cellStyle name="Normal 51 2 2 3 6 2" xfId="45554" xr:uid="{994813A2-9137-4302-84FE-3C0C55E22467}"/>
    <cellStyle name="Normal 51 2 2 3 6 3" xfId="30329" xr:uid="{8715A645-CF60-46BF-8FB8-69579999EE79}"/>
    <cellStyle name="Normal 51 2 2 3 7" xfId="40542" xr:uid="{47C0D4AC-838C-4452-A6FE-61BFC81E2604}"/>
    <cellStyle name="Normal 51 2 2 3 8" xfId="25316" xr:uid="{0E7C918E-1420-49A9-B83B-DB5C1EEF8BCC}"/>
    <cellStyle name="Normal 51 2 2 4" xfId="10607" xr:uid="{D7AA8584-8071-4BDF-A9D8-4637CEAE7F7E}"/>
    <cellStyle name="Normal 51 2 2 4 2" xfId="12294" xr:uid="{C90563EF-37BA-436A-8746-EF00E7181979}"/>
    <cellStyle name="Normal 51 2 2 4 2 2" xfId="22346" xr:uid="{9F8AD076-4487-4D34-A26A-0B89FB7DF7C6}"/>
    <cellStyle name="Normal 51 2 2 4 2 2 2" xfId="52660" xr:uid="{8FC8C64E-60DD-48B8-A16C-90B3D630DC3E}"/>
    <cellStyle name="Normal 51 2 2 4 2 2 3" xfId="37435" xr:uid="{323257CC-FF1F-4CA0-A3F3-2338ABC087A4}"/>
    <cellStyle name="Normal 51 2 2 4 2 3" xfId="17327" xr:uid="{44BA31D0-9382-4B2B-AF5A-D4A2B8304FB8}"/>
    <cellStyle name="Normal 51 2 2 4 2 3 2" xfId="47643" xr:uid="{45508754-AE1C-4D82-9AE1-EA3FC0E4AAF7}"/>
    <cellStyle name="Normal 51 2 2 4 2 3 3" xfId="32418" xr:uid="{A6DAE074-C169-46A5-BFE0-DF76C4393E98}"/>
    <cellStyle name="Normal 51 2 2 4 2 4" xfId="42630" xr:uid="{D40F635F-95D0-4490-A168-CC6CB5339B2F}"/>
    <cellStyle name="Normal 51 2 2 4 2 5" xfId="27405" xr:uid="{8B97729A-5CA7-4F24-9AFF-74954D6EDA6E}"/>
    <cellStyle name="Normal 51 2 2 4 3" xfId="13974" xr:uid="{B9403C38-E866-4582-AF23-396910C6706C}"/>
    <cellStyle name="Normal 51 2 2 4 3 2" xfId="24017" xr:uid="{FDC58324-24D2-45D4-84E3-403E9FC655B3}"/>
    <cellStyle name="Normal 51 2 2 4 3 2 2" xfId="54331" xr:uid="{53E4C680-E883-4E05-8095-E8BD888F9373}"/>
    <cellStyle name="Normal 51 2 2 4 3 2 3" xfId="39106" xr:uid="{8CD447C4-ED77-4E33-96DE-D6027245CA52}"/>
    <cellStyle name="Normal 51 2 2 4 3 3" xfId="18998" xr:uid="{4F7F884E-62E3-44B1-B9D0-D6A0D22B2671}"/>
    <cellStyle name="Normal 51 2 2 4 3 3 2" xfId="49314" xr:uid="{8C09D4A7-E18B-43C6-A93E-732C0486C187}"/>
    <cellStyle name="Normal 51 2 2 4 3 3 3" xfId="34089" xr:uid="{486267EF-9DD8-4D3C-8B35-58DB0C0ED3C2}"/>
    <cellStyle name="Normal 51 2 2 4 3 4" xfId="44301" xr:uid="{0C509BB1-C045-4E78-9CA0-9B1BA1EEC4F6}"/>
    <cellStyle name="Normal 51 2 2 4 3 5" xfId="29076" xr:uid="{E68A3690-845F-4B1C-83EF-80B7547F0968}"/>
    <cellStyle name="Normal 51 2 2 4 4" xfId="20675" xr:uid="{68876155-522A-445C-9FA1-5AF43F108167}"/>
    <cellStyle name="Normal 51 2 2 4 4 2" xfId="50989" xr:uid="{15A52000-4A74-4DD9-84D9-FFA1923CB77E}"/>
    <cellStyle name="Normal 51 2 2 4 4 3" xfId="35764" xr:uid="{6A5B68B1-BAB0-48FC-8008-F71080C134BA}"/>
    <cellStyle name="Normal 51 2 2 4 5" xfId="15655" xr:uid="{D8535917-6D42-4F29-8135-2093B7C69C74}"/>
    <cellStyle name="Normal 51 2 2 4 5 2" xfId="45972" xr:uid="{F90139D0-07CD-4865-991D-D74CCA291405}"/>
    <cellStyle name="Normal 51 2 2 4 5 3" xfId="30747" xr:uid="{E8B838BB-A2B7-4A47-894D-07EC908AF828}"/>
    <cellStyle name="Normal 51 2 2 4 6" xfId="40960" xr:uid="{E57A9ABF-3781-4861-B4E7-E4FA7BFB5B26}"/>
    <cellStyle name="Normal 51 2 2 4 7" xfId="25734" xr:uid="{81532A9F-E84E-4B0E-BD5F-DE1E0A85E177}"/>
    <cellStyle name="Normal 51 2 2 5" xfId="11457" xr:uid="{5C87A9AE-1447-4088-B4B4-2E053B6045F9}"/>
    <cellStyle name="Normal 51 2 2 5 2" xfId="21510" xr:uid="{1D09F3DC-25C4-480D-8092-135E7CDEDE9F}"/>
    <cellStyle name="Normal 51 2 2 5 2 2" xfId="51824" xr:uid="{4312EEE4-3453-4074-8D68-756272810A6C}"/>
    <cellStyle name="Normal 51 2 2 5 2 3" xfId="36599" xr:uid="{50A74658-DD41-41BE-AE36-A2594722F6E8}"/>
    <cellStyle name="Normal 51 2 2 5 3" xfId="16491" xr:uid="{0FA7B904-5883-49DD-97D9-9CAC37360074}"/>
    <cellStyle name="Normal 51 2 2 5 3 2" xfId="46807" xr:uid="{36E092B7-AD11-4DEB-BAB1-C9B81B132376}"/>
    <cellStyle name="Normal 51 2 2 5 3 3" xfId="31582" xr:uid="{E06362AC-034B-4276-9D3D-FCF3B200CD6E}"/>
    <cellStyle name="Normal 51 2 2 5 4" xfId="41794" xr:uid="{F2D21062-C53C-4268-BE26-2D892C5D9F95}"/>
    <cellStyle name="Normal 51 2 2 5 5" xfId="26569" xr:uid="{51C5F3EB-F55E-4335-B429-CDAB632C5DC5}"/>
    <cellStyle name="Normal 51 2 2 6" xfId="13138" xr:uid="{0BD488FA-5931-49BD-8AE3-4CD004595A56}"/>
    <cellStyle name="Normal 51 2 2 6 2" xfId="23181" xr:uid="{8B0EF00E-E062-4612-96F6-D473730444AF}"/>
    <cellStyle name="Normal 51 2 2 6 2 2" xfId="53495" xr:uid="{E9F8D10E-3BB6-4C5D-986C-F65E9066FB74}"/>
    <cellStyle name="Normal 51 2 2 6 2 3" xfId="38270" xr:uid="{E147DFBD-1332-40D7-89CB-F06B6548FC40}"/>
    <cellStyle name="Normal 51 2 2 6 3" xfId="18162" xr:uid="{15EA9152-B082-4026-9F5D-9C5F9B938D4A}"/>
    <cellStyle name="Normal 51 2 2 6 3 2" xfId="48478" xr:uid="{DBB31C94-781C-4934-9898-432444F8F443}"/>
    <cellStyle name="Normal 51 2 2 6 3 3" xfId="33253" xr:uid="{6EB46609-7C0F-4833-B0CB-D883AD434C78}"/>
    <cellStyle name="Normal 51 2 2 6 4" xfId="43465" xr:uid="{33DF9365-475B-4B1D-989C-97748A398ADC}"/>
    <cellStyle name="Normal 51 2 2 6 5" xfId="28240" xr:uid="{755801D2-3F82-414F-B3E3-FC8649D4989A}"/>
    <cellStyle name="Normal 51 2 2 7" xfId="19839" xr:uid="{CFC4DE3F-BE06-47E2-A26E-26E2ED77A735}"/>
    <cellStyle name="Normal 51 2 2 7 2" xfId="50153" xr:uid="{3FF573AF-E2C0-4EC0-8C6B-9E6AC01E74CD}"/>
    <cellStyle name="Normal 51 2 2 7 3" xfId="34928" xr:uid="{1DFB9128-A3F1-4C0D-A712-E59431585BC2}"/>
    <cellStyle name="Normal 51 2 2 8" xfId="14819" xr:uid="{62444931-BF70-4498-BB02-0079B2431FC3}"/>
    <cellStyle name="Normal 51 2 2 8 2" xfId="45136" xr:uid="{CB8FD0C4-054E-4ACD-832E-58E26FCEDA7B}"/>
    <cellStyle name="Normal 51 2 2 8 3" xfId="29911" xr:uid="{A3DA07D7-807D-49C1-A9CF-558B22137037}"/>
    <cellStyle name="Normal 51 2 2 9" xfId="40124" xr:uid="{95A78F17-CBB1-4DC5-B472-C214A4E53A11}"/>
    <cellStyle name="Normal 51 2 3" xfId="9871" xr:uid="{B7C06463-DFD1-4A3E-B305-A5944DEEBC74}"/>
    <cellStyle name="Normal 51 2 3 2" xfId="10291" xr:uid="{E1530659-0A32-4DEE-8D96-186769042B2C}"/>
    <cellStyle name="Normal 51 2 3 2 2" xfId="11129" xr:uid="{35C55CFF-1CD5-4161-A645-00AE7EF8FD8C}"/>
    <cellStyle name="Normal 51 2 3 2 2 2" xfId="12816" xr:uid="{7BE41F7C-CC90-4F47-BA77-53F1618F825D}"/>
    <cellStyle name="Normal 51 2 3 2 2 2 2" xfId="22868" xr:uid="{08D70FDF-AE21-49B5-9B0C-995C9E2B96C5}"/>
    <cellStyle name="Normal 51 2 3 2 2 2 2 2" xfId="53182" xr:uid="{16D216FB-54D6-4560-88C7-886AE6B6E645}"/>
    <cellStyle name="Normal 51 2 3 2 2 2 2 3" xfId="37957" xr:uid="{622AD383-6117-4432-B884-B4B57D0F3817}"/>
    <cellStyle name="Normal 51 2 3 2 2 2 3" xfId="17849" xr:uid="{45A09FAD-E590-4708-8C72-62E948319C38}"/>
    <cellStyle name="Normal 51 2 3 2 2 2 3 2" xfId="48165" xr:uid="{58F20AA1-B2A5-4416-9B07-BC9EE0578107}"/>
    <cellStyle name="Normal 51 2 3 2 2 2 3 3" xfId="32940" xr:uid="{B5335934-FC85-4428-BDF6-BC0D6D5AB9CD}"/>
    <cellStyle name="Normal 51 2 3 2 2 2 4" xfId="43152" xr:uid="{842D7A5F-331F-47A3-8935-0E642D596074}"/>
    <cellStyle name="Normal 51 2 3 2 2 2 5" xfId="27927" xr:uid="{E066C26F-C1BE-4B67-B976-388D339207DD}"/>
    <cellStyle name="Normal 51 2 3 2 2 3" xfId="14496" xr:uid="{5FFCD453-7D37-449B-A929-3BC330446CBE}"/>
    <cellStyle name="Normal 51 2 3 2 2 3 2" xfId="24539" xr:uid="{29CA60BF-6DE0-46E0-821E-F071B302E949}"/>
    <cellStyle name="Normal 51 2 3 2 2 3 2 2" xfId="54853" xr:uid="{06021F22-F0FF-4C0D-AB22-D09E6EE0AD5E}"/>
    <cellStyle name="Normal 51 2 3 2 2 3 2 3" xfId="39628" xr:uid="{0619D176-D18C-4A34-B801-4B5A1A183FB3}"/>
    <cellStyle name="Normal 51 2 3 2 2 3 3" xfId="19520" xr:uid="{258FBCD1-289B-4017-819B-A208848901D6}"/>
    <cellStyle name="Normal 51 2 3 2 2 3 3 2" xfId="49836" xr:uid="{880DC11E-B0ED-4839-80CB-690DCD32AE15}"/>
    <cellStyle name="Normal 51 2 3 2 2 3 3 3" xfId="34611" xr:uid="{1D10D30F-3044-49D2-841B-30F49C37001C}"/>
    <cellStyle name="Normal 51 2 3 2 2 3 4" xfId="44823" xr:uid="{65046322-1253-4776-AC78-31924E994736}"/>
    <cellStyle name="Normal 51 2 3 2 2 3 5" xfId="29598" xr:uid="{DE2609C1-6674-4722-A127-D61A67CF8DCB}"/>
    <cellStyle name="Normal 51 2 3 2 2 4" xfId="21197" xr:uid="{9DE33701-B126-4195-AB2E-78B3E952B5A5}"/>
    <cellStyle name="Normal 51 2 3 2 2 4 2" xfId="51511" xr:uid="{83941086-9F5D-4E46-9557-C00A7A3991B6}"/>
    <cellStyle name="Normal 51 2 3 2 2 4 3" xfId="36286" xr:uid="{7C72B0AC-9CBF-4D3E-912C-898F3DA2DF9D}"/>
    <cellStyle name="Normal 51 2 3 2 2 5" xfId="16177" xr:uid="{F1D4227E-CA74-415A-80BF-F3E90B259BDF}"/>
    <cellStyle name="Normal 51 2 3 2 2 5 2" xfId="46494" xr:uid="{BCA3BFE8-611A-4182-86DA-C106512204BA}"/>
    <cellStyle name="Normal 51 2 3 2 2 5 3" xfId="31269" xr:uid="{8810F309-6648-48E2-A502-F25FD431136B}"/>
    <cellStyle name="Normal 51 2 3 2 2 6" xfId="41482" xr:uid="{C8310A7E-DAE0-48E8-B12A-CD60685A732E}"/>
    <cellStyle name="Normal 51 2 3 2 2 7" xfId="26256" xr:uid="{A614E3F9-5D07-4D1A-9B75-396571D1F0DC}"/>
    <cellStyle name="Normal 51 2 3 2 3" xfId="11979" xr:uid="{217EEDF4-5BF8-4CC4-8913-B04F48934990}"/>
    <cellStyle name="Normal 51 2 3 2 3 2" xfId="22032" xr:uid="{E6E82FC7-1346-49FD-B587-4AE974DE8367}"/>
    <cellStyle name="Normal 51 2 3 2 3 2 2" xfId="52346" xr:uid="{4965D4A3-515C-48C7-A9F2-FC722B46EA1A}"/>
    <cellStyle name="Normal 51 2 3 2 3 2 3" xfId="37121" xr:uid="{B108426B-9AF2-4032-8BF7-C4FB7DC2DC10}"/>
    <cellStyle name="Normal 51 2 3 2 3 3" xfId="17013" xr:uid="{B591F4EA-C837-4049-85DC-403CDD15212D}"/>
    <cellStyle name="Normal 51 2 3 2 3 3 2" xfId="47329" xr:uid="{0AB4269F-102F-47FD-B333-8F2D1CEE34B0}"/>
    <cellStyle name="Normal 51 2 3 2 3 3 3" xfId="32104" xr:uid="{0188E3A2-275B-4081-BA0C-E49CDEB3750D}"/>
    <cellStyle name="Normal 51 2 3 2 3 4" xfId="42316" xr:uid="{87EBF172-6CBC-4F6E-BE09-132DF88BAF87}"/>
    <cellStyle name="Normal 51 2 3 2 3 5" xfId="27091" xr:uid="{4829E464-E1E8-4A6E-9B41-B1D3302A4A7B}"/>
    <cellStyle name="Normal 51 2 3 2 4" xfId="13660" xr:uid="{AC3D3C09-9DD9-4884-9444-B9A37AF0328B}"/>
    <cellStyle name="Normal 51 2 3 2 4 2" xfId="23703" xr:uid="{C380EFBC-306F-450E-BE9A-7393D2BA67EA}"/>
    <cellStyle name="Normal 51 2 3 2 4 2 2" xfId="54017" xr:uid="{89984B48-E02D-43E6-869D-6BDD497855D9}"/>
    <cellStyle name="Normal 51 2 3 2 4 2 3" xfId="38792" xr:uid="{9A39FFDF-CF4D-408E-B79B-836270C44ACD}"/>
    <cellStyle name="Normal 51 2 3 2 4 3" xfId="18684" xr:uid="{F7942E22-A1D2-403B-AC6A-02BE93A859FD}"/>
    <cellStyle name="Normal 51 2 3 2 4 3 2" xfId="49000" xr:uid="{D44B664C-FCF5-4AFB-A2B6-42729516F61A}"/>
    <cellStyle name="Normal 51 2 3 2 4 3 3" xfId="33775" xr:uid="{7D6197AC-48A8-4DAE-A2AE-EDAB637BFF49}"/>
    <cellStyle name="Normal 51 2 3 2 4 4" xfId="43987" xr:uid="{C37C9E71-67E9-4371-9B6C-250BEB009074}"/>
    <cellStyle name="Normal 51 2 3 2 4 5" xfId="28762" xr:uid="{471B7B1D-40C8-4AF0-BC45-D75D087BF2F0}"/>
    <cellStyle name="Normal 51 2 3 2 5" xfId="20361" xr:uid="{F0388513-F2DA-44E5-B266-078C88DDB0AF}"/>
    <cellStyle name="Normal 51 2 3 2 5 2" xfId="50675" xr:uid="{25867591-806F-49E4-BF0C-E627A0C7D202}"/>
    <cellStyle name="Normal 51 2 3 2 5 3" xfId="35450" xr:uid="{70AD8EC1-3E7A-48A1-82D6-8BA62316703D}"/>
    <cellStyle name="Normal 51 2 3 2 6" xfId="15341" xr:uid="{083B4508-32FB-4468-AC0F-858C3F4EC13D}"/>
    <cellStyle name="Normal 51 2 3 2 6 2" xfId="45658" xr:uid="{4DB19731-473D-472A-83E0-8C94BEC092E4}"/>
    <cellStyle name="Normal 51 2 3 2 6 3" xfId="30433" xr:uid="{4156C7BB-B951-4260-82D0-477E7B491D26}"/>
    <cellStyle name="Normal 51 2 3 2 7" xfId="40646" xr:uid="{25BBA16A-6C00-4E9B-B4E3-7706B7F8F219}"/>
    <cellStyle name="Normal 51 2 3 2 8" xfId="25420" xr:uid="{C5FDB166-CE55-4C23-B02C-929A88272BEA}"/>
    <cellStyle name="Normal 51 2 3 3" xfId="10711" xr:uid="{2191E76E-31C8-4E00-BF37-CF829C57A2CE}"/>
    <cellStyle name="Normal 51 2 3 3 2" xfId="12398" xr:uid="{55C90FAE-A02D-425C-A1FF-B9173674A582}"/>
    <cellStyle name="Normal 51 2 3 3 2 2" xfId="22450" xr:uid="{66F28063-54FB-4FB6-9349-F0F5162BD6EF}"/>
    <cellStyle name="Normal 51 2 3 3 2 2 2" xfId="52764" xr:uid="{F9323A0F-ACEF-48A5-9D3A-2EA797984507}"/>
    <cellStyle name="Normal 51 2 3 3 2 2 3" xfId="37539" xr:uid="{62725A42-DA4F-496C-87B8-115C09012F9B}"/>
    <cellStyle name="Normal 51 2 3 3 2 3" xfId="17431" xr:uid="{81C18E7B-746D-45B3-BEF1-69771344D0A0}"/>
    <cellStyle name="Normal 51 2 3 3 2 3 2" xfId="47747" xr:uid="{025A7F78-7C3B-4F0D-8B29-13E12A224687}"/>
    <cellStyle name="Normal 51 2 3 3 2 3 3" xfId="32522" xr:uid="{A43C1248-83DE-4F26-B4B5-5DBDC6C9D345}"/>
    <cellStyle name="Normal 51 2 3 3 2 4" xfId="42734" xr:uid="{AAD49285-0C04-44C1-818E-F376649A47EB}"/>
    <cellStyle name="Normal 51 2 3 3 2 5" xfId="27509" xr:uid="{A3B77EF1-8322-4375-9A31-0AB17CE082E5}"/>
    <cellStyle name="Normal 51 2 3 3 3" xfId="14078" xr:uid="{48A71698-5D78-4043-AD17-28F0F9818FF6}"/>
    <cellStyle name="Normal 51 2 3 3 3 2" xfId="24121" xr:uid="{86D3EA1E-00DF-4306-98EA-88380B9858D2}"/>
    <cellStyle name="Normal 51 2 3 3 3 2 2" xfId="54435" xr:uid="{0187F702-4E63-4F39-9511-CB133CC180E0}"/>
    <cellStyle name="Normal 51 2 3 3 3 2 3" xfId="39210" xr:uid="{12FE8C3D-DAE2-4C71-83C3-53E5A7EBC2FC}"/>
    <cellStyle name="Normal 51 2 3 3 3 3" xfId="19102" xr:uid="{C5412BE0-2AB7-4DC2-B886-2C289F0D58DD}"/>
    <cellStyle name="Normal 51 2 3 3 3 3 2" xfId="49418" xr:uid="{0D720059-3F48-4938-BD14-14AE51446D4B}"/>
    <cellStyle name="Normal 51 2 3 3 3 3 3" xfId="34193" xr:uid="{40B4D7AD-24A4-4CC1-AC11-4BA96ADA8416}"/>
    <cellStyle name="Normal 51 2 3 3 3 4" xfId="44405" xr:uid="{5117408D-8764-4FCC-AC82-009CD4AF278B}"/>
    <cellStyle name="Normal 51 2 3 3 3 5" xfId="29180" xr:uid="{834B2CEA-767F-4C3D-808A-DCFD25AA1A43}"/>
    <cellStyle name="Normal 51 2 3 3 4" xfId="20779" xr:uid="{A76E1C0E-7684-4536-84C7-8A2C828583A1}"/>
    <cellStyle name="Normal 51 2 3 3 4 2" xfId="51093" xr:uid="{194E3279-D712-4BDA-A8B7-FCAFFA7953DF}"/>
    <cellStyle name="Normal 51 2 3 3 4 3" xfId="35868" xr:uid="{65F2A98F-0E3A-47F0-9CD3-244AC81ADD28}"/>
    <cellStyle name="Normal 51 2 3 3 5" xfId="15759" xr:uid="{D48E502E-6733-410C-9823-6EF404FED63D}"/>
    <cellStyle name="Normal 51 2 3 3 5 2" xfId="46076" xr:uid="{704DE991-2AFE-43E5-9CD4-B4E897CD4068}"/>
    <cellStyle name="Normal 51 2 3 3 5 3" xfId="30851" xr:uid="{85A6CA50-65FE-4258-B21C-B3196DA149A5}"/>
    <cellStyle name="Normal 51 2 3 3 6" xfId="41064" xr:uid="{2FCC2663-E83D-4BEB-A26C-EAEE302641BA}"/>
    <cellStyle name="Normal 51 2 3 3 7" xfId="25838" xr:uid="{CF290BC8-9334-4733-8F2F-E57C162DC020}"/>
    <cellStyle name="Normal 51 2 3 4" xfId="11561" xr:uid="{65AA7C00-0C05-4B86-BBF6-85A7B88B5551}"/>
    <cellStyle name="Normal 51 2 3 4 2" xfId="21614" xr:uid="{8965B72B-AC1B-4C37-A580-30128898D4BD}"/>
    <cellStyle name="Normal 51 2 3 4 2 2" xfId="51928" xr:uid="{75C450F5-732B-4D1F-BBA9-A816F9F7D3AC}"/>
    <cellStyle name="Normal 51 2 3 4 2 3" xfId="36703" xr:uid="{A575CA06-F160-4187-93FC-8A4789688D82}"/>
    <cellStyle name="Normal 51 2 3 4 3" xfId="16595" xr:uid="{43FB82E3-C8BA-4E2E-9348-DB4CDCEF5E55}"/>
    <cellStyle name="Normal 51 2 3 4 3 2" xfId="46911" xr:uid="{852396D4-41B5-467D-AFAE-3E46AA2AB352}"/>
    <cellStyle name="Normal 51 2 3 4 3 3" xfId="31686" xr:uid="{D8570793-E8C2-4224-90BB-42138D7AFFEC}"/>
    <cellStyle name="Normal 51 2 3 4 4" xfId="41898" xr:uid="{0D2B96E7-4E92-4930-A860-3E1E646181E5}"/>
    <cellStyle name="Normal 51 2 3 4 5" xfId="26673" xr:uid="{5A816EED-D1D8-4B41-A09F-94B315761A5A}"/>
    <cellStyle name="Normal 51 2 3 5" xfId="13242" xr:uid="{5558144C-9A06-4D5D-9255-489F4625D7E2}"/>
    <cellStyle name="Normal 51 2 3 5 2" xfId="23285" xr:uid="{9DBAAA06-8EEF-4BC3-95D0-F8A651280E38}"/>
    <cellStyle name="Normal 51 2 3 5 2 2" xfId="53599" xr:uid="{CA6435BA-58B2-4AC9-BB08-AC8BAEE82B94}"/>
    <cellStyle name="Normal 51 2 3 5 2 3" xfId="38374" xr:uid="{AA8C4C18-93AD-41AC-B0C9-CF8CA1D39115}"/>
    <cellStyle name="Normal 51 2 3 5 3" xfId="18266" xr:uid="{7657C7BC-EDDD-4D1D-B5F0-D537DC38F935}"/>
    <cellStyle name="Normal 51 2 3 5 3 2" xfId="48582" xr:uid="{07380769-A407-4F5D-B4C6-B39DB77D39E8}"/>
    <cellStyle name="Normal 51 2 3 5 3 3" xfId="33357" xr:uid="{F3BB9CEF-2568-45F0-843E-72150FB807AC}"/>
    <cellStyle name="Normal 51 2 3 5 4" xfId="43569" xr:uid="{CEB0A7C6-7683-40C2-AFF9-BF45602C3586}"/>
    <cellStyle name="Normal 51 2 3 5 5" xfId="28344" xr:uid="{09454560-7A3C-47B9-92F8-E0950753AD5C}"/>
    <cellStyle name="Normal 51 2 3 6" xfId="19943" xr:uid="{8B5B3FC9-88FE-48F5-8370-D8E85D81C026}"/>
    <cellStyle name="Normal 51 2 3 6 2" xfId="50257" xr:uid="{F6CBD218-12A7-487F-9447-1BD4485F7B1F}"/>
    <cellStyle name="Normal 51 2 3 6 3" xfId="35032" xr:uid="{8BA12BBF-C244-4BA5-A1DD-2086C43ECC96}"/>
    <cellStyle name="Normal 51 2 3 7" xfId="14923" xr:uid="{55DF0E65-8877-4A48-9992-2B14C47B9997}"/>
    <cellStyle name="Normal 51 2 3 7 2" xfId="45240" xr:uid="{F4A62B7F-ECA6-4501-ACFC-016AA79000B9}"/>
    <cellStyle name="Normal 51 2 3 7 3" xfId="30015" xr:uid="{59E6B3FE-5B17-4A1C-9684-812D8EA46FD5}"/>
    <cellStyle name="Normal 51 2 3 8" xfId="40228" xr:uid="{257B3CCA-1AF3-4503-B5EF-5D003B2E1F62}"/>
    <cellStyle name="Normal 51 2 3 9" xfId="25002" xr:uid="{A148FD6E-E4D0-4D2F-B40C-9BFAF046432B}"/>
    <cellStyle name="Normal 51 2 4" xfId="10083" xr:uid="{64A0DC4D-6C8F-4D06-A1E4-B65D32749787}"/>
    <cellStyle name="Normal 51 2 4 2" xfId="10921" xr:uid="{4989A3BE-E4F9-47E9-9BF0-4E39F1B46BAC}"/>
    <cellStyle name="Normal 51 2 4 2 2" xfId="12608" xr:uid="{6D39C335-B6DC-4B5F-B20A-36AFE3CC8AE9}"/>
    <cellStyle name="Normal 51 2 4 2 2 2" xfId="22660" xr:uid="{647E6146-C548-4774-AC42-1294718815CF}"/>
    <cellStyle name="Normal 51 2 4 2 2 2 2" xfId="52974" xr:uid="{201ADC27-982F-4CDB-8B28-102B1BFED640}"/>
    <cellStyle name="Normal 51 2 4 2 2 2 3" xfId="37749" xr:uid="{611FC5DA-1A95-4329-8590-BDC61EBD40AD}"/>
    <cellStyle name="Normal 51 2 4 2 2 3" xfId="17641" xr:uid="{3811EACF-B1AC-463B-8C23-99251CC53872}"/>
    <cellStyle name="Normal 51 2 4 2 2 3 2" xfId="47957" xr:uid="{C8EB4C1C-5C55-4544-B645-A2DE2C0711B5}"/>
    <cellStyle name="Normal 51 2 4 2 2 3 3" xfId="32732" xr:uid="{2F30B925-9DF2-4047-9B35-B5585C0875DA}"/>
    <cellStyle name="Normal 51 2 4 2 2 4" xfId="42944" xr:uid="{287248DF-361C-4474-9458-3868CEE01CA5}"/>
    <cellStyle name="Normal 51 2 4 2 2 5" xfId="27719" xr:uid="{8DBEAF39-B61E-4288-81DC-883BDB6CA495}"/>
    <cellStyle name="Normal 51 2 4 2 3" xfId="14288" xr:uid="{8C78C89D-AD3C-4529-BA72-565265F57542}"/>
    <cellStyle name="Normal 51 2 4 2 3 2" xfId="24331" xr:uid="{3BBA9D8D-9D3C-4D18-A0BB-1CA3C1CD4569}"/>
    <cellStyle name="Normal 51 2 4 2 3 2 2" xfId="54645" xr:uid="{7B7D60CD-47DB-47CF-988D-A203C338C4CF}"/>
    <cellStyle name="Normal 51 2 4 2 3 2 3" xfId="39420" xr:uid="{8E884B67-ABBF-4D4A-8918-8ECF00B9678E}"/>
    <cellStyle name="Normal 51 2 4 2 3 3" xfId="19312" xr:uid="{3BC212AE-B768-4673-96A4-08CD62209BE4}"/>
    <cellStyle name="Normal 51 2 4 2 3 3 2" xfId="49628" xr:uid="{0FB07F12-BE5E-47A7-9844-634160DA694F}"/>
    <cellStyle name="Normal 51 2 4 2 3 3 3" xfId="34403" xr:uid="{672AE3CE-DC7A-489A-86C2-7610F78574B6}"/>
    <cellStyle name="Normal 51 2 4 2 3 4" xfId="44615" xr:uid="{5E55DD20-37C4-4D99-9948-320E1C6025ED}"/>
    <cellStyle name="Normal 51 2 4 2 3 5" xfId="29390" xr:uid="{129D6557-15BF-4CD8-84F2-543E8A82E000}"/>
    <cellStyle name="Normal 51 2 4 2 4" xfId="20989" xr:uid="{CBD2516C-2DBF-4D4C-BD5E-5501485E9DE3}"/>
    <cellStyle name="Normal 51 2 4 2 4 2" xfId="51303" xr:uid="{9098FD3C-4FE3-433B-AFF4-1DA7479D0F79}"/>
    <cellStyle name="Normal 51 2 4 2 4 3" xfId="36078" xr:uid="{EBBE220D-8AFA-4A45-BB83-EABB649FC115}"/>
    <cellStyle name="Normal 51 2 4 2 5" xfId="15969" xr:uid="{84703E1A-BED1-4217-9A7D-B9867CB1859F}"/>
    <cellStyle name="Normal 51 2 4 2 5 2" xfId="46286" xr:uid="{050C02C7-2F2E-4663-990D-DAE187E3EEEE}"/>
    <cellStyle name="Normal 51 2 4 2 5 3" xfId="31061" xr:uid="{742747AA-D593-4A5C-AD51-8FD3A2132F71}"/>
    <cellStyle name="Normal 51 2 4 2 6" xfId="41274" xr:uid="{6EF1FAF4-0B4F-446E-BD5B-7F87B40526FD}"/>
    <cellStyle name="Normal 51 2 4 2 7" xfId="26048" xr:uid="{E7BA30FF-B022-4145-869D-18891288AF96}"/>
    <cellStyle name="Normal 51 2 4 3" xfId="11771" xr:uid="{4AAC7C57-2504-41B4-832D-9EAA1765C51B}"/>
    <cellStyle name="Normal 51 2 4 3 2" xfId="21824" xr:uid="{D1374886-E02A-4483-9988-C6413749A396}"/>
    <cellStyle name="Normal 51 2 4 3 2 2" xfId="52138" xr:uid="{47448623-5265-4730-AC17-F8A4A4B64346}"/>
    <cellStyle name="Normal 51 2 4 3 2 3" xfId="36913" xr:uid="{824CB2F7-501C-4100-9DE3-2EFCA16635E9}"/>
    <cellStyle name="Normal 51 2 4 3 3" xfId="16805" xr:uid="{0B5574CF-9976-4063-9503-D04CD6CDEC82}"/>
    <cellStyle name="Normal 51 2 4 3 3 2" xfId="47121" xr:uid="{0D5C7119-484E-480C-A38E-91736A711D1D}"/>
    <cellStyle name="Normal 51 2 4 3 3 3" xfId="31896" xr:uid="{9D080DBB-E559-4646-82EB-338875537D0D}"/>
    <cellStyle name="Normal 51 2 4 3 4" xfId="42108" xr:uid="{4AD4B38A-5F41-43E7-B9EC-8110AAD46CC8}"/>
    <cellStyle name="Normal 51 2 4 3 5" xfId="26883" xr:uid="{E27B6A62-4936-4465-8FB6-5B446954DFF8}"/>
    <cellStyle name="Normal 51 2 4 4" xfId="13452" xr:uid="{9CD68445-FE7D-48FC-936F-9868BEC493F3}"/>
    <cellStyle name="Normal 51 2 4 4 2" xfId="23495" xr:uid="{E57A6CBE-C82C-4730-AE2C-C90F1889E448}"/>
    <cellStyle name="Normal 51 2 4 4 2 2" xfId="53809" xr:uid="{2DAE5619-48AC-4B3A-95FA-874F330F15E6}"/>
    <cellStyle name="Normal 51 2 4 4 2 3" xfId="38584" xr:uid="{8A78BB7B-4E20-4519-B33D-2B15E0E0ABE2}"/>
    <cellStyle name="Normal 51 2 4 4 3" xfId="18476" xr:uid="{5CAC8C2A-0450-4748-BAAB-F557628F57C9}"/>
    <cellStyle name="Normal 51 2 4 4 3 2" xfId="48792" xr:uid="{856ACA55-D75B-40A7-A641-4002B538D969}"/>
    <cellStyle name="Normal 51 2 4 4 3 3" xfId="33567" xr:uid="{AA51E104-2CD8-4137-B0B8-AE705D79BDC8}"/>
    <cellStyle name="Normal 51 2 4 4 4" xfId="43779" xr:uid="{DC9DC2F9-AA1D-4AF7-91B2-AC49FC716643}"/>
    <cellStyle name="Normal 51 2 4 4 5" xfId="28554" xr:uid="{2CA740D4-421C-4DDC-B916-743992FDD9BE}"/>
    <cellStyle name="Normal 51 2 4 5" xfId="20153" xr:uid="{C92686D1-8310-44DE-A802-848322C11B05}"/>
    <cellStyle name="Normal 51 2 4 5 2" xfId="50467" xr:uid="{BA322D57-F41D-4365-8A0A-A1E7F92E7FB2}"/>
    <cellStyle name="Normal 51 2 4 5 3" xfId="35242" xr:uid="{5FBAA515-8DFE-41E0-BDEC-91FF2061ED11}"/>
    <cellStyle name="Normal 51 2 4 6" xfId="15133" xr:uid="{549032E9-D71B-4B4F-9040-0B7C45F146CE}"/>
    <cellStyle name="Normal 51 2 4 6 2" xfId="45450" xr:uid="{F5D1A187-8235-49CD-887A-FC46F04FA295}"/>
    <cellStyle name="Normal 51 2 4 6 3" xfId="30225" xr:uid="{48291E38-AF86-4BB9-8F6C-784664D2832A}"/>
    <cellStyle name="Normal 51 2 4 7" xfId="40438" xr:uid="{2E18E031-9E8A-46CD-ABA4-EE074170DC64}"/>
    <cellStyle name="Normal 51 2 4 8" xfId="25212" xr:uid="{5244E7E6-0B54-4425-BEB4-EEF87F4CB78A}"/>
    <cellStyle name="Normal 51 2 5" xfId="10503" xr:uid="{CAE54F56-DCF0-40B7-BC1B-2FAC1E4CA45C}"/>
    <cellStyle name="Normal 51 2 5 2" xfId="12190" xr:uid="{E0C48046-A102-4FE4-B6EE-7EB9DBFD869F}"/>
    <cellStyle name="Normal 51 2 5 2 2" xfId="22242" xr:uid="{82AA78F7-C9F8-4AF2-9D81-80B65016F448}"/>
    <cellStyle name="Normal 51 2 5 2 2 2" xfId="52556" xr:uid="{D0994BB5-1678-47F0-AC99-51D78C86587F}"/>
    <cellStyle name="Normal 51 2 5 2 2 3" xfId="37331" xr:uid="{7B42A173-1D69-4303-98D5-0F3CF58FD442}"/>
    <cellStyle name="Normal 51 2 5 2 3" xfId="17223" xr:uid="{7DADFDE4-795F-402E-8392-6134269B62FA}"/>
    <cellStyle name="Normal 51 2 5 2 3 2" xfId="47539" xr:uid="{834864C9-527E-4EB7-9329-97C3F9418EAE}"/>
    <cellStyle name="Normal 51 2 5 2 3 3" xfId="32314" xr:uid="{D6BE27D0-9A33-4158-9A35-B38EC2097DA3}"/>
    <cellStyle name="Normal 51 2 5 2 4" xfId="42526" xr:uid="{1F1F33A7-20CA-455C-9153-D5C31454A4B2}"/>
    <cellStyle name="Normal 51 2 5 2 5" xfId="27301" xr:uid="{E7DA1029-3EF6-4FF9-941E-D4AE4A1BF776}"/>
    <cellStyle name="Normal 51 2 5 3" xfId="13870" xr:uid="{387F0B5D-DEBF-47BD-AD7A-45AB8C689135}"/>
    <cellStyle name="Normal 51 2 5 3 2" xfId="23913" xr:uid="{01EC3310-3A03-4F00-AD6D-31E46E18332C}"/>
    <cellStyle name="Normal 51 2 5 3 2 2" xfId="54227" xr:uid="{1F78EA46-3C0C-4BBB-81DD-CC3ADF926DD4}"/>
    <cellStyle name="Normal 51 2 5 3 2 3" xfId="39002" xr:uid="{32516EFA-3AFE-4C9E-810D-8BF85C8EC0B2}"/>
    <cellStyle name="Normal 51 2 5 3 3" xfId="18894" xr:uid="{DE1E7986-A548-49A9-BCD8-BE9D0AAD9AE9}"/>
    <cellStyle name="Normal 51 2 5 3 3 2" xfId="49210" xr:uid="{76C75B09-7B72-4E12-BA81-FFD0414BE937}"/>
    <cellStyle name="Normal 51 2 5 3 3 3" xfId="33985" xr:uid="{963C7D4D-7680-411C-AA1F-B735CCEB369B}"/>
    <cellStyle name="Normal 51 2 5 3 4" xfId="44197" xr:uid="{2176798F-C0CD-424C-B06A-AA41A288C455}"/>
    <cellStyle name="Normal 51 2 5 3 5" xfId="28972" xr:uid="{7B550095-8EFD-4E85-BA2F-57A73E10B479}"/>
    <cellStyle name="Normal 51 2 5 4" xfId="20571" xr:uid="{E74E2F52-FC58-42F4-81FC-6034249FC587}"/>
    <cellStyle name="Normal 51 2 5 4 2" xfId="50885" xr:uid="{E04302A6-9E15-4783-A5C9-7B857C1D9E98}"/>
    <cellStyle name="Normal 51 2 5 4 3" xfId="35660" xr:uid="{0C44C653-80EE-495F-8278-E11F67459865}"/>
    <cellStyle name="Normal 51 2 5 5" xfId="15551" xr:uid="{0BBF20B3-2B04-469B-ABAC-E2E2DAC2D5E5}"/>
    <cellStyle name="Normal 51 2 5 5 2" xfId="45868" xr:uid="{A5791623-D782-4972-87C6-357A03CD4073}"/>
    <cellStyle name="Normal 51 2 5 5 3" xfId="30643" xr:uid="{3AA5F841-A19B-4070-AE80-283917EC6650}"/>
    <cellStyle name="Normal 51 2 5 6" xfId="40856" xr:uid="{E66AD03A-A4B5-44CE-9890-59EF27873B9E}"/>
    <cellStyle name="Normal 51 2 5 7" xfId="25630" xr:uid="{5833495F-A122-4D65-9B7A-33DC0782F1BB}"/>
    <cellStyle name="Normal 51 2 6" xfId="11353" xr:uid="{961B087D-3940-4226-BABC-C308A44B3199}"/>
    <cellStyle name="Normal 51 2 6 2" xfId="21406" xr:uid="{2D45B12B-B039-40D4-81BD-9ED6F961A7DC}"/>
    <cellStyle name="Normal 51 2 6 2 2" xfId="51720" xr:uid="{93468081-0441-4E5C-BBE5-63F124690A94}"/>
    <cellStyle name="Normal 51 2 6 2 3" xfId="36495" xr:uid="{2D107C52-509A-4991-8ED5-4AFC09625E70}"/>
    <cellStyle name="Normal 51 2 6 3" xfId="16387" xr:uid="{541F3EB7-4126-472D-BE68-CC84385E6D26}"/>
    <cellStyle name="Normal 51 2 6 3 2" xfId="46703" xr:uid="{AA7A94ED-5C51-4F48-A949-D48EF6DACD06}"/>
    <cellStyle name="Normal 51 2 6 3 3" xfId="31478" xr:uid="{3B17E782-A4A8-41E4-A9F8-BB525189BEC0}"/>
    <cellStyle name="Normal 51 2 6 4" xfId="41690" xr:uid="{890BEC82-222B-489F-9403-E4268AEBC4A5}"/>
    <cellStyle name="Normal 51 2 6 5" xfId="26465" xr:uid="{8A41D0BA-E5E3-4AAB-B656-925A6347AFB3}"/>
    <cellStyle name="Normal 51 2 7" xfId="13034" xr:uid="{B3F33A3F-CEE7-4C81-8DE9-629680C56EED}"/>
    <cellStyle name="Normal 51 2 7 2" xfId="23077" xr:uid="{132CFD72-6E34-4A1E-BF52-F06440148AA6}"/>
    <cellStyle name="Normal 51 2 7 2 2" xfId="53391" xr:uid="{9F8C4B8D-DE97-4006-AB7C-E15EF0BD8A11}"/>
    <cellStyle name="Normal 51 2 7 2 3" xfId="38166" xr:uid="{5A5A46AA-E9C6-4E8F-B03D-6EAE75E38BD8}"/>
    <cellStyle name="Normal 51 2 7 3" xfId="18058" xr:uid="{8DFD7E1E-044A-45E6-B381-A064E50DEF64}"/>
    <cellStyle name="Normal 51 2 7 3 2" xfId="48374" xr:uid="{C3900280-128F-473A-A237-B68632C51467}"/>
    <cellStyle name="Normal 51 2 7 3 3" xfId="33149" xr:uid="{9F7B97EE-C0C2-4C94-8EF6-788253482575}"/>
    <cellStyle name="Normal 51 2 7 4" xfId="43361" xr:uid="{632B7051-ACA0-4E33-992F-451C99890DAB}"/>
    <cellStyle name="Normal 51 2 7 5" xfId="28136" xr:uid="{D3EE5DEA-5866-42E1-89F3-6969E86C5FE5}"/>
    <cellStyle name="Normal 51 2 8" xfId="19735" xr:uid="{E1538F3F-D790-4B54-AFAA-B368C5C1834A}"/>
    <cellStyle name="Normal 51 2 8 2" xfId="50049" xr:uid="{F75510CA-F510-42BF-A542-097848A95CD6}"/>
    <cellStyle name="Normal 51 2 8 3" xfId="34824" xr:uid="{84D78A8A-32B7-4A19-879B-40A4F75802E6}"/>
    <cellStyle name="Normal 51 2 9" xfId="14715" xr:uid="{BB3F06B9-992B-434F-9435-F053E57E5DD9}"/>
    <cellStyle name="Normal 51 2 9 2" xfId="45032" xr:uid="{990450C2-D156-4840-ACC0-E564D84E78A8}"/>
    <cellStyle name="Normal 51 2 9 3" xfId="29807" xr:uid="{BFBB3A17-3285-4A6F-A4BD-769ACF2CCE16}"/>
    <cellStyle name="Normal 51 3" xfId="9708" xr:uid="{A1B1F7A1-043F-44DF-B616-26AA763C0F02}"/>
    <cellStyle name="Normal 51 3 10" xfId="24846" xr:uid="{AD094C61-C3A0-4217-8164-2C0ED208B17D}"/>
    <cellStyle name="Normal 51 3 2" xfId="9923" xr:uid="{7BE66258-136F-41AC-A9C6-C605B8B81312}"/>
    <cellStyle name="Normal 51 3 2 2" xfId="10343" xr:uid="{72E3BB31-5396-4006-8336-8019E357363B}"/>
    <cellStyle name="Normal 51 3 2 2 2" xfId="11181" xr:uid="{3EAEDB64-DA38-4C9E-915F-5B7633A48CE2}"/>
    <cellStyle name="Normal 51 3 2 2 2 2" xfId="12868" xr:uid="{9A5681D6-529D-4D02-ABE1-CCBAB4DF95B9}"/>
    <cellStyle name="Normal 51 3 2 2 2 2 2" xfId="22920" xr:uid="{DE053165-692E-4B53-9CB6-3FA16A4E348F}"/>
    <cellStyle name="Normal 51 3 2 2 2 2 2 2" xfId="53234" xr:uid="{D296FA6B-2CEE-4DAD-BF47-2A345BA0D208}"/>
    <cellStyle name="Normal 51 3 2 2 2 2 2 3" xfId="38009" xr:uid="{089FAFA4-1E9D-4E72-A8F3-1B7C781A0523}"/>
    <cellStyle name="Normal 51 3 2 2 2 2 3" xfId="17901" xr:uid="{17CA93E9-C0DB-46B0-95DE-4C7924EDC1EB}"/>
    <cellStyle name="Normal 51 3 2 2 2 2 3 2" xfId="48217" xr:uid="{2EDB7BA4-48A5-4158-819F-4FC244E47BEC}"/>
    <cellStyle name="Normal 51 3 2 2 2 2 3 3" xfId="32992" xr:uid="{95EED88A-BAAE-47CC-A853-474B3822C72B}"/>
    <cellStyle name="Normal 51 3 2 2 2 2 4" xfId="43204" xr:uid="{67D3F2E8-0B76-4DA4-84DC-86909D7B3F24}"/>
    <cellStyle name="Normal 51 3 2 2 2 2 5" xfId="27979" xr:uid="{B7C6A00D-A9B8-433F-9AE7-1701AEF50DBE}"/>
    <cellStyle name="Normal 51 3 2 2 2 3" xfId="14548" xr:uid="{746599E9-C638-4A58-BFA6-C234B9537E23}"/>
    <cellStyle name="Normal 51 3 2 2 2 3 2" xfId="24591" xr:uid="{311F5B84-68AF-4494-AB33-E70567377631}"/>
    <cellStyle name="Normal 51 3 2 2 2 3 2 2" xfId="54905" xr:uid="{01818023-1490-433A-9944-0BBEFACDB1CF}"/>
    <cellStyle name="Normal 51 3 2 2 2 3 2 3" xfId="39680" xr:uid="{7F4BFB86-8282-4375-A7D9-848B9D888A82}"/>
    <cellStyle name="Normal 51 3 2 2 2 3 3" xfId="19572" xr:uid="{CC399DA4-9781-4286-AB07-DC7243E43DAF}"/>
    <cellStyle name="Normal 51 3 2 2 2 3 3 2" xfId="49888" xr:uid="{222B5901-7214-481B-BA25-EDA4B9B5AD3D}"/>
    <cellStyle name="Normal 51 3 2 2 2 3 3 3" xfId="34663" xr:uid="{D1460A78-0D77-4D36-B1AE-71590690C9C6}"/>
    <cellStyle name="Normal 51 3 2 2 2 3 4" xfId="44875" xr:uid="{285974E8-CC0E-450C-A455-C416D52B972F}"/>
    <cellStyle name="Normal 51 3 2 2 2 3 5" xfId="29650" xr:uid="{900CC294-3390-48E1-BE22-1935A4DBB317}"/>
    <cellStyle name="Normal 51 3 2 2 2 4" xfId="21249" xr:uid="{44FB3F8E-14CA-4D8C-8BC0-999E03B3920A}"/>
    <cellStyle name="Normal 51 3 2 2 2 4 2" xfId="51563" xr:uid="{B0AC6C25-1139-430B-A070-36DE8AB3E6A0}"/>
    <cellStyle name="Normal 51 3 2 2 2 4 3" xfId="36338" xr:uid="{BCB7CD65-8971-40C2-8D5B-38774E5A58C4}"/>
    <cellStyle name="Normal 51 3 2 2 2 5" xfId="16229" xr:uid="{5EE96E03-CCEE-414D-A006-814F21B2428A}"/>
    <cellStyle name="Normal 51 3 2 2 2 5 2" xfId="46546" xr:uid="{4887CF38-8931-4AA2-9E76-02ADE23B07E5}"/>
    <cellStyle name="Normal 51 3 2 2 2 5 3" xfId="31321" xr:uid="{2520ACD6-7CB1-4D25-BD9E-9749E1AA3E3C}"/>
    <cellStyle name="Normal 51 3 2 2 2 6" xfId="41534" xr:uid="{360F8DE7-60B3-4A1D-838B-4E100356439B}"/>
    <cellStyle name="Normal 51 3 2 2 2 7" xfId="26308" xr:uid="{A48E7546-89E9-42F4-80B4-211CBC87B1F9}"/>
    <cellStyle name="Normal 51 3 2 2 3" xfId="12031" xr:uid="{DC202C5B-9A85-457E-8029-B7B38049E951}"/>
    <cellStyle name="Normal 51 3 2 2 3 2" xfId="22084" xr:uid="{4C2EA0A9-1D64-442F-8896-87E3E2AA6109}"/>
    <cellStyle name="Normal 51 3 2 2 3 2 2" xfId="52398" xr:uid="{DE948B06-DC7B-4B26-83E3-7D194972D25F}"/>
    <cellStyle name="Normal 51 3 2 2 3 2 3" xfId="37173" xr:uid="{A2626E0A-39FE-48CF-803A-31141D5E7E5C}"/>
    <cellStyle name="Normal 51 3 2 2 3 3" xfId="17065" xr:uid="{C64FFFDC-4E33-4624-9D71-FB6226735481}"/>
    <cellStyle name="Normal 51 3 2 2 3 3 2" xfId="47381" xr:uid="{F22A3C25-1970-4998-9F31-84D68052445F}"/>
    <cellStyle name="Normal 51 3 2 2 3 3 3" xfId="32156" xr:uid="{A5534EA7-4F12-4100-B31E-7D464A4113AB}"/>
    <cellStyle name="Normal 51 3 2 2 3 4" xfId="42368" xr:uid="{C2F8A74C-DCE5-4C39-808D-A2853A10620C}"/>
    <cellStyle name="Normal 51 3 2 2 3 5" xfId="27143" xr:uid="{D433459A-0EE7-4D5C-92B5-FEC0C73A38A9}"/>
    <cellStyle name="Normal 51 3 2 2 4" xfId="13712" xr:uid="{7AFD82E9-D7D6-4921-A7F6-E67B653628D5}"/>
    <cellStyle name="Normal 51 3 2 2 4 2" xfId="23755" xr:uid="{DC847A41-3CE6-4057-BE66-9A70F41F8731}"/>
    <cellStyle name="Normal 51 3 2 2 4 2 2" xfId="54069" xr:uid="{5C34A6F8-5244-4BC4-9232-6B650E5231E0}"/>
    <cellStyle name="Normal 51 3 2 2 4 2 3" xfId="38844" xr:uid="{23CC6CB7-50B4-4478-8241-D525C1CE0612}"/>
    <cellStyle name="Normal 51 3 2 2 4 3" xfId="18736" xr:uid="{445286CB-8C07-4538-B9F1-D2F0D203B16A}"/>
    <cellStyle name="Normal 51 3 2 2 4 3 2" xfId="49052" xr:uid="{6E281993-05D1-48C9-8A21-CBDCB884DEA1}"/>
    <cellStyle name="Normal 51 3 2 2 4 3 3" xfId="33827" xr:uid="{25D53784-2A77-4D3B-A06A-D04A655D6729}"/>
    <cellStyle name="Normal 51 3 2 2 4 4" xfId="44039" xr:uid="{BE315761-5D42-45A5-BCA5-5A4854108F59}"/>
    <cellStyle name="Normal 51 3 2 2 4 5" xfId="28814" xr:uid="{8792D4CA-C994-4C67-AD1F-BDCCEB35E031}"/>
    <cellStyle name="Normal 51 3 2 2 5" xfId="20413" xr:uid="{6CDF9643-1ECA-42DE-8247-8B302F609E07}"/>
    <cellStyle name="Normal 51 3 2 2 5 2" xfId="50727" xr:uid="{06AF5A1D-6C19-4519-BF22-21F7E631B786}"/>
    <cellStyle name="Normal 51 3 2 2 5 3" xfId="35502" xr:uid="{EFC20C0D-4A03-4166-9DD8-2B8497B33A99}"/>
    <cellStyle name="Normal 51 3 2 2 6" xfId="15393" xr:uid="{0948ACCD-150F-449B-9315-4733416B2854}"/>
    <cellStyle name="Normal 51 3 2 2 6 2" xfId="45710" xr:uid="{832B449A-2283-4F32-BEA2-F19BBE09E0D0}"/>
    <cellStyle name="Normal 51 3 2 2 6 3" xfId="30485" xr:uid="{FCAECB40-8477-4E54-8BE4-A0190E8C7780}"/>
    <cellStyle name="Normal 51 3 2 2 7" xfId="40698" xr:uid="{ED023712-EA23-4A4A-88A6-4F1CAD0BD275}"/>
    <cellStyle name="Normal 51 3 2 2 8" xfId="25472" xr:uid="{4519EF4E-5191-491A-BBFE-698868794BF8}"/>
    <cellStyle name="Normal 51 3 2 3" xfId="10763" xr:uid="{FBA985DE-DC0C-4971-886F-8FCBF5AA2F7C}"/>
    <cellStyle name="Normal 51 3 2 3 2" xfId="12450" xr:uid="{86844AD6-0E72-41D8-BBF5-948A9139FAEF}"/>
    <cellStyle name="Normal 51 3 2 3 2 2" xfId="22502" xr:uid="{5FCC3F8F-93DA-4B24-BE49-02B3DE13391E}"/>
    <cellStyle name="Normal 51 3 2 3 2 2 2" xfId="52816" xr:uid="{AE620A27-F6F4-43B4-A45D-0FD9D0EB5A9F}"/>
    <cellStyle name="Normal 51 3 2 3 2 2 3" xfId="37591" xr:uid="{C800354D-7E2F-45D0-AB58-B86CB68534B7}"/>
    <cellStyle name="Normal 51 3 2 3 2 3" xfId="17483" xr:uid="{139A3543-035B-47B4-A138-77404AE45DE0}"/>
    <cellStyle name="Normal 51 3 2 3 2 3 2" xfId="47799" xr:uid="{618E73CA-873A-4F93-B851-CD0FBE54D43A}"/>
    <cellStyle name="Normal 51 3 2 3 2 3 3" xfId="32574" xr:uid="{B63250BA-9B22-426B-AA5E-9B601DC1FAD8}"/>
    <cellStyle name="Normal 51 3 2 3 2 4" xfId="42786" xr:uid="{1A91B3C2-280E-4F9B-A75C-1B3B584DD344}"/>
    <cellStyle name="Normal 51 3 2 3 2 5" xfId="27561" xr:uid="{05F51A10-E4E9-4083-B263-B00C49872696}"/>
    <cellStyle name="Normal 51 3 2 3 3" xfId="14130" xr:uid="{801E1E01-3798-4C50-A73B-402414A89EE6}"/>
    <cellStyle name="Normal 51 3 2 3 3 2" xfId="24173" xr:uid="{F1C72993-5012-484F-9B89-EF47784852BC}"/>
    <cellStyle name="Normal 51 3 2 3 3 2 2" xfId="54487" xr:uid="{D694CD07-AF74-4BA5-A4E9-A3F8A05F4146}"/>
    <cellStyle name="Normal 51 3 2 3 3 2 3" xfId="39262" xr:uid="{1EB49690-031B-4336-9D3F-71E3F33B7052}"/>
    <cellStyle name="Normal 51 3 2 3 3 3" xfId="19154" xr:uid="{36440FF1-B8A8-4F24-BB98-5FACD097C9C4}"/>
    <cellStyle name="Normal 51 3 2 3 3 3 2" xfId="49470" xr:uid="{FAF2061A-ECDE-407C-BF70-E8A0DAD648E2}"/>
    <cellStyle name="Normal 51 3 2 3 3 3 3" xfId="34245" xr:uid="{B59E035C-0C7C-4BF0-A71D-DF75FC8478A4}"/>
    <cellStyle name="Normal 51 3 2 3 3 4" xfId="44457" xr:uid="{49F1BDBA-4F43-456F-9AD6-B2F26161AD19}"/>
    <cellStyle name="Normal 51 3 2 3 3 5" xfId="29232" xr:uid="{5706A131-8853-4B25-8A49-286DDF0DA2F8}"/>
    <cellStyle name="Normal 51 3 2 3 4" xfId="20831" xr:uid="{CA05569B-491A-4C16-99B1-807E059A97FD}"/>
    <cellStyle name="Normal 51 3 2 3 4 2" xfId="51145" xr:uid="{672E0FFA-88B4-4818-B446-2E4F5F9C03CF}"/>
    <cellStyle name="Normal 51 3 2 3 4 3" xfId="35920" xr:uid="{9EDEAE1D-C36F-4079-BED7-AE4915019DD2}"/>
    <cellStyle name="Normal 51 3 2 3 5" xfId="15811" xr:uid="{F5DD79C7-D18F-4E3E-A69A-E3D995057E6F}"/>
    <cellStyle name="Normal 51 3 2 3 5 2" xfId="46128" xr:uid="{29CEA071-4F8D-4504-8ADF-7F94EACF65D9}"/>
    <cellStyle name="Normal 51 3 2 3 5 3" xfId="30903" xr:uid="{9A37AC07-A056-4215-9572-9D278B864609}"/>
    <cellStyle name="Normal 51 3 2 3 6" xfId="41116" xr:uid="{7518201E-EF2E-45D3-A7EA-8A53A9F6F132}"/>
    <cellStyle name="Normal 51 3 2 3 7" xfId="25890" xr:uid="{3A270E18-2DDD-45BA-8AF4-DD53C83B33E6}"/>
    <cellStyle name="Normal 51 3 2 4" xfId="11613" xr:uid="{99EC82FF-36DA-4D47-834F-2ED5793BD2D1}"/>
    <cellStyle name="Normal 51 3 2 4 2" xfId="21666" xr:uid="{4EC1C5FC-95C5-4CF0-9D85-45AA73A6A430}"/>
    <cellStyle name="Normal 51 3 2 4 2 2" xfId="51980" xr:uid="{4AF030D6-10AC-4AFA-8AD5-0E6BBFE468C6}"/>
    <cellStyle name="Normal 51 3 2 4 2 3" xfId="36755" xr:uid="{C0AF8EA1-6A52-4755-A360-7284B4227E52}"/>
    <cellStyle name="Normal 51 3 2 4 3" xfId="16647" xr:uid="{2ECD4129-3BA3-40B4-A320-E51DA7D0DFC2}"/>
    <cellStyle name="Normal 51 3 2 4 3 2" xfId="46963" xr:uid="{2A773A4B-BDE0-4441-B02D-8597A89BA260}"/>
    <cellStyle name="Normal 51 3 2 4 3 3" xfId="31738" xr:uid="{0D17462B-90C7-478D-8635-25E81BC5E0F5}"/>
    <cellStyle name="Normal 51 3 2 4 4" xfId="41950" xr:uid="{927DD1F9-9FBD-4668-BC6B-15FB182435B9}"/>
    <cellStyle name="Normal 51 3 2 4 5" xfId="26725" xr:uid="{8EA20306-536A-4A09-878A-9227805866C6}"/>
    <cellStyle name="Normal 51 3 2 5" xfId="13294" xr:uid="{CB6E9D04-2462-4FBE-B68D-7628BA5D253B}"/>
    <cellStyle name="Normal 51 3 2 5 2" xfId="23337" xr:uid="{36491D1C-35BF-4766-B736-924573B91B55}"/>
    <cellStyle name="Normal 51 3 2 5 2 2" xfId="53651" xr:uid="{7C37B1D7-2B5D-4A13-9A7C-376983C1B772}"/>
    <cellStyle name="Normal 51 3 2 5 2 3" xfId="38426" xr:uid="{12DEDA26-BF2C-463E-B938-B36CB238FE23}"/>
    <cellStyle name="Normal 51 3 2 5 3" xfId="18318" xr:uid="{B736D564-CB61-4D8A-8CAD-D099CC0C402F}"/>
    <cellStyle name="Normal 51 3 2 5 3 2" xfId="48634" xr:uid="{E3617C14-73AF-4239-8933-1AB784C647C9}"/>
    <cellStyle name="Normal 51 3 2 5 3 3" xfId="33409" xr:uid="{7D812012-8ED3-44BA-9933-8ABE98105EA4}"/>
    <cellStyle name="Normal 51 3 2 5 4" xfId="43621" xr:uid="{B287CA67-1A6B-475D-BC61-B1BA5B8E81D8}"/>
    <cellStyle name="Normal 51 3 2 5 5" xfId="28396" xr:uid="{B480A7F6-D574-43A4-9EEE-A31534F783C3}"/>
    <cellStyle name="Normal 51 3 2 6" xfId="19995" xr:uid="{586FED02-CCAC-495A-AA75-8F61C7EF5A55}"/>
    <cellStyle name="Normal 51 3 2 6 2" xfId="50309" xr:uid="{E3DB786A-26B5-4BD0-AB2B-0BB9115114FC}"/>
    <cellStyle name="Normal 51 3 2 6 3" xfId="35084" xr:uid="{CEB2C23C-9556-421D-B9C4-38CD4AC55A40}"/>
    <cellStyle name="Normal 51 3 2 7" xfId="14975" xr:uid="{BEAE7E01-DD86-42BC-BEC3-0505C3B3EC57}"/>
    <cellStyle name="Normal 51 3 2 7 2" xfId="45292" xr:uid="{CD90B83E-9164-4E4E-B7B5-1D4B4944C97B}"/>
    <cellStyle name="Normal 51 3 2 7 3" xfId="30067" xr:uid="{4607DAA7-CC67-4D56-B0B5-3799EB57BB13}"/>
    <cellStyle name="Normal 51 3 2 8" xfId="40280" xr:uid="{A098D10A-B7DD-4BFF-9A04-DBB4BD8EFA6D}"/>
    <cellStyle name="Normal 51 3 2 9" xfId="25054" xr:uid="{17FE3990-65A9-4E13-A90E-CDA9474E64C0}"/>
    <cellStyle name="Normal 51 3 3" xfId="10135" xr:uid="{E8349BCF-3AE0-4ADC-B945-57DD9CDCBCCC}"/>
    <cellStyle name="Normal 51 3 3 2" xfId="10973" xr:uid="{0EEB5B5D-53AE-4BA0-897F-B7F3FBA7C9CB}"/>
    <cellStyle name="Normal 51 3 3 2 2" xfId="12660" xr:uid="{67316269-7217-4D25-8458-59F4D3E17431}"/>
    <cellStyle name="Normal 51 3 3 2 2 2" xfId="22712" xr:uid="{AA8A8FDB-C273-4DE3-9E0B-2B9D4D9B44D1}"/>
    <cellStyle name="Normal 51 3 3 2 2 2 2" xfId="53026" xr:uid="{F81B53D8-E3EE-4939-AF62-2AFEE7B99EAA}"/>
    <cellStyle name="Normal 51 3 3 2 2 2 3" xfId="37801" xr:uid="{BC2C5897-42C8-49B0-94FE-EE2F042EB1F1}"/>
    <cellStyle name="Normal 51 3 3 2 2 3" xfId="17693" xr:uid="{E3812472-C5FF-4E3C-80F9-E143DD75299E}"/>
    <cellStyle name="Normal 51 3 3 2 2 3 2" xfId="48009" xr:uid="{094746CD-1BF7-4A17-B6A3-7B430676793C}"/>
    <cellStyle name="Normal 51 3 3 2 2 3 3" xfId="32784" xr:uid="{9B5609A2-05B9-46C5-92D3-024B3E55B661}"/>
    <cellStyle name="Normal 51 3 3 2 2 4" xfId="42996" xr:uid="{492B11EB-3AD9-446D-BDAA-10BD357CA20D}"/>
    <cellStyle name="Normal 51 3 3 2 2 5" xfId="27771" xr:uid="{FCFEB9C3-1FB3-4DD2-B71E-480CE8CCEC10}"/>
    <cellStyle name="Normal 51 3 3 2 3" xfId="14340" xr:uid="{62AC814C-7D8A-486C-89BC-A3E65FA3E627}"/>
    <cellStyle name="Normal 51 3 3 2 3 2" xfId="24383" xr:uid="{68967302-7D25-4D15-9235-BCA9DBF7EBEA}"/>
    <cellStyle name="Normal 51 3 3 2 3 2 2" xfId="54697" xr:uid="{3E86490D-1834-4645-AD1F-DD644F948F8E}"/>
    <cellStyle name="Normal 51 3 3 2 3 2 3" xfId="39472" xr:uid="{8B1324EA-D64A-47EA-B99E-0BE496528CE4}"/>
    <cellStyle name="Normal 51 3 3 2 3 3" xfId="19364" xr:uid="{32827EA3-6F34-401B-BD63-7E2E6D09A170}"/>
    <cellStyle name="Normal 51 3 3 2 3 3 2" xfId="49680" xr:uid="{8434E1E2-D1A5-405A-AB45-3325CB9E1458}"/>
    <cellStyle name="Normal 51 3 3 2 3 3 3" xfId="34455" xr:uid="{131C6D8B-05B9-4092-A9EE-7E0856F252A4}"/>
    <cellStyle name="Normal 51 3 3 2 3 4" xfId="44667" xr:uid="{E4249E56-E60C-4A76-AFCE-31356C893A0B}"/>
    <cellStyle name="Normal 51 3 3 2 3 5" xfId="29442" xr:uid="{8726B163-AD92-4260-9F6C-526A586296B7}"/>
    <cellStyle name="Normal 51 3 3 2 4" xfId="21041" xr:uid="{B49FBC44-5A76-4B16-8593-0BAEEC12AA84}"/>
    <cellStyle name="Normal 51 3 3 2 4 2" xfId="51355" xr:uid="{F8F742E7-09AF-4B8D-BD9C-A8E5EF8B6444}"/>
    <cellStyle name="Normal 51 3 3 2 4 3" xfId="36130" xr:uid="{F62DCF65-9A11-4A2F-9B53-714AD2DD289A}"/>
    <cellStyle name="Normal 51 3 3 2 5" xfId="16021" xr:uid="{7DE8201D-E35D-4F7F-B0CA-FAA13564A146}"/>
    <cellStyle name="Normal 51 3 3 2 5 2" xfId="46338" xr:uid="{6FD6559C-3803-4CBD-909B-030038208B93}"/>
    <cellStyle name="Normal 51 3 3 2 5 3" xfId="31113" xr:uid="{B50A41FC-4A9A-4802-98A8-30779FB472E7}"/>
    <cellStyle name="Normal 51 3 3 2 6" xfId="41326" xr:uid="{8099BDBE-DD63-4ACF-ADD1-B769FF909963}"/>
    <cellStyle name="Normal 51 3 3 2 7" xfId="26100" xr:uid="{32D6BAAA-3DF7-4231-AB61-339444A02257}"/>
    <cellStyle name="Normal 51 3 3 3" xfId="11823" xr:uid="{876C2021-8C60-4BAF-B7B7-B7014B8AA1A8}"/>
    <cellStyle name="Normal 51 3 3 3 2" xfId="21876" xr:uid="{874EDA0C-D06E-4782-B7B0-07174FF6FDA2}"/>
    <cellStyle name="Normal 51 3 3 3 2 2" xfId="52190" xr:uid="{25BF1555-1220-4989-85BC-679CD3C06419}"/>
    <cellStyle name="Normal 51 3 3 3 2 3" xfId="36965" xr:uid="{4D06D0EE-B8AA-47E5-9250-274001839444}"/>
    <cellStyle name="Normal 51 3 3 3 3" xfId="16857" xr:uid="{B7F60F91-C642-413F-94C8-E6F9C4E773D7}"/>
    <cellStyle name="Normal 51 3 3 3 3 2" xfId="47173" xr:uid="{0D776D44-9966-4BB9-9790-02115D872837}"/>
    <cellStyle name="Normal 51 3 3 3 3 3" xfId="31948" xr:uid="{EA7A495C-0470-4F38-BEC4-F2D9BD9F6313}"/>
    <cellStyle name="Normal 51 3 3 3 4" xfId="42160" xr:uid="{84D21337-6993-40B5-96C8-D90394EAD150}"/>
    <cellStyle name="Normal 51 3 3 3 5" xfId="26935" xr:uid="{616AF8D8-BBEF-4CE3-9B6C-3B8F8BB577D3}"/>
    <cellStyle name="Normal 51 3 3 4" xfId="13504" xr:uid="{0F0F66B6-984F-459B-BA48-0821589AC889}"/>
    <cellStyle name="Normal 51 3 3 4 2" xfId="23547" xr:uid="{8482BB9F-53B8-433D-84F6-EE79E4582D42}"/>
    <cellStyle name="Normal 51 3 3 4 2 2" xfId="53861" xr:uid="{1CBD2430-7388-4701-9E0D-16C17ED6A07D}"/>
    <cellStyle name="Normal 51 3 3 4 2 3" xfId="38636" xr:uid="{2E5E326B-68B0-4812-B6A6-4DC891B4FBF2}"/>
    <cellStyle name="Normal 51 3 3 4 3" xfId="18528" xr:uid="{6ED13E07-1A08-4ACC-9F0D-A4A0ED780BFB}"/>
    <cellStyle name="Normal 51 3 3 4 3 2" xfId="48844" xr:uid="{EAF674A6-6C2B-4816-A069-F55D6E10CA56}"/>
    <cellStyle name="Normal 51 3 3 4 3 3" xfId="33619" xr:uid="{881CE500-6B6F-418D-9258-6B89B7862458}"/>
    <cellStyle name="Normal 51 3 3 4 4" xfId="43831" xr:uid="{C9A75918-25CA-499D-BA2E-D2ECE9551197}"/>
    <cellStyle name="Normal 51 3 3 4 5" xfId="28606" xr:uid="{B9248686-FA5E-4254-BC9A-6447209D0FCF}"/>
    <cellStyle name="Normal 51 3 3 5" xfId="20205" xr:uid="{23DE771D-9F6A-47E6-99C2-292DC427F71D}"/>
    <cellStyle name="Normal 51 3 3 5 2" xfId="50519" xr:uid="{015BAF71-1D22-4B23-A7C5-AAA54EAFC439}"/>
    <cellStyle name="Normal 51 3 3 5 3" xfId="35294" xr:uid="{15F3604C-C1C5-428C-AE6F-11980A18AA09}"/>
    <cellStyle name="Normal 51 3 3 6" xfId="15185" xr:uid="{73FF764A-B78E-49EF-B8F4-54FC7EBEB144}"/>
    <cellStyle name="Normal 51 3 3 6 2" xfId="45502" xr:uid="{359042BB-DC2C-420F-806B-932862D77A10}"/>
    <cellStyle name="Normal 51 3 3 6 3" xfId="30277" xr:uid="{46F91032-6856-4C75-B8BF-104C758109F1}"/>
    <cellStyle name="Normal 51 3 3 7" xfId="40490" xr:uid="{903D46D1-8D7F-4D5A-A5FF-2B23E1F0A856}"/>
    <cellStyle name="Normal 51 3 3 8" xfId="25264" xr:uid="{F6FABF0E-224C-4B21-88CF-CC69EEBAEFD5}"/>
    <cellStyle name="Normal 51 3 4" xfId="10555" xr:uid="{48AC2718-F02F-448D-8CA9-FFE9B708349D}"/>
    <cellStyle name="Normal 51 3 4 2" xfId="12242" xr:uid="{6B30A27B-FE07-47CC-BE49-8B6716A8E0ED}"/>
    <cellStyle name="Normal 51 3 4 2 2" xfId="22294" xr:uid="{E6FD7FDE-DF58-4FA0-A4D7-5BEEFA473BED}"/>
    <cellStyle name="Normal 51 3 4 2 2 2" xfId="52608" xr:uid="{25D56721-F0F5-4520-9F28-7929941BEC8C}"/>
    <cellStyle name="Normal 51 3 4 2 2 3" xfId="37383" xr:uid="{5A1A442C-15EF-4CEE-917A-DC22A638B449}"/>
    <cellStyle name="Normal 51 3 4 2 3" xfId="17275" xr:uid="{4E89DFC2-EB90-447D-9000-153FF9EF659A}"/>
    <cellStyle name="Normal 51 3 4 2 3 2" xfId="47591" xr:uid="{06E1BC8F-50F2-45B8-AFB3-B70DFD455622}"/>
    <cellStyle name="Normal 51 3 4 2 3 3" xfId="32366" xr:uid="{733B278F-DAC4-4F0E-AB9A-91A89AAD1D12}"/>
    <cellStyle name="Normal 51 3 4 2 4" xfId="42578" xr:uid="{F14F99A1-9C15-447A-B67A-9392B7770B4C}"/>
    <cellStyle name="Normal 51 3 4 2 5" xfId="27353" xr:uid="{5829CF8A-6074-4583-88C5-0C61576B680F}"/>
    <cellStyle name="Normal 51 3 4 3" xfId="13922" xr:uid="{E255A51B-7DDD-4DE3-B48B-0BEA30334BAD}"/>
    <cellStyle name="Normal 51 3 4 3 2" xfId="23965" xr:uid="{C998DE96-9F00-48C2-AD16-7CA4B472C811}"/>
    <cellStyle name="Normal 51 3 4 3 2 2" xfId="54279" xr:uid="{269E4439-63C9-44FA-A07A-A70036D07723}"/>
    <cellStyle name="Normal 51 3 4 3 2 3" xfId="39054" xr:uid="{9154D82F-713E-418C-A502-DA51BB2A9A7F}"/>
    <cellStyle name="Normal 51 3 4 3 3" xfId="18946" xr:uid="{13D1112C-C39D-47E3-9E02-8048ABD2D90B}"/>
    <cellStyle name="Normal 51 3 4 3 3 2" xfId="49262" xr:uid="{FE97B62C-2F37-44D6-BCE8-2E53198A65D8}"/>
    <cellStyle name="Normal 51 3 4 3 3 3" xfId="34037" xr:uid="{6F4D761C-5AB8-4674-811B-15DCFFDABAD8}"/>
    <cellStyle name="Normal 51 3 4 3 4" xfId="44249" xr:uid="{214E7969-F2C6-461F-A19D-31B61A1648FF}"/>
    <cellStyle name="Normal 51 3 4 3 5" xfId="29024" xr:uid="{9764D8D7-C517-4EB2-ACE7-5DC6E6BB3815}"/>
    <cellStyle name="Normal 51 3 4 4" xfId="20623" xr:uid="{910CA459-440D-46EA-8B45-14DD085B136F}"/>
    <cellStyle name="Normal 51 3 4 4 2" xfId="50937" xr:uid="{38B6D392-6C66-473D-AE2F-A7E286414E03}"/>
    <cellStyle name="Normal 51 3 4 4 3" xfId="35712" xr:uid="{8D8AB99E-CACB-4800-9410-CB831391A45B}"/>
    <cellStyle name="Normal 51 3 4 5" xfId="15603" xr:uid="{AF6B0506-2569-4847-88B9-180D0CBB0B60}"/>
    <cellStyle name="Normal 51 3 4 5 2" xfId="45920" xr:uid="{B04DD32A-2294-465C-96BC-69E25F11D690}"/>
    <cellStyle name="Normal 51 3 4 5 3" xfId="30695" xr:uid="{662CBCA8-9109-435A-8AFA-EFCD961457E5}"/>
    <cellStyle name="Normal 51 3 4 6" xfId="40908" xr:uid="{4E559ACC-2145-4D59-B6F7-3F5E4E2DC912}"/>
    <cellStyle name="Normal 51 3 4 7" xfId="25682" xr:uid="{9A68E002-3031-4523-AE28-918EDD71FD04}"/>
    <cellStyle name="Normal 51 3 5" xfId="11405" xr:uid="{B32BD853-7CD0-4811-8E05-189AA35CB419}"/>
    <cellStyle name="Normal 51 3 5 2" xfId="21458" xr:uid="{031E553B-8BF3-46B8-95E4-0F6A3A62E886}"/>
    <cellStyle name="Normal 51 3 5 2 2" xfId="51772" xr:uid="{62D8A2DE-F0D7-4F3B-9AB2-89BA14C17146}"/>
    <cellStyle name="Normal 51 3 5 2 3" xfId="36547" xr:uid="{C5824617-CF02-41E4-97B5-C4806E5ABC3D}"/>
    <cellStyle name="Normal 51 3 5 3" xfId="16439" xr:uid="{1AE822C7-F8BE-4D68-AD09-1FB97DA85E62}"/>
    <cellStyle name="Normal 51 3 5 3 2" xfId="46755" xr:uid="{4236BB0F-1CA5-4010-999D-C9D523F17FAE}"/>
    <cellStyle name="Normal 51 3 5 3 3" xfId="31530" xr:uid="{916FA2EB-9F91-45C4-9D45-C87EC9E3CF38}"/>
    <cellStyle name="Normal 51 3 5 4" xfId="41742" xr:uid="{41205733-64BB-40AD-B734-FE1E4EC55630}"/>
    <cellStyle name="Normal 51 3 5 5" xfId="26517" xr:uid="{CB77E1FA-EA18-4EFF-B3B2-A5CDD8A8F47B}"/>
    <cellStyle name="Normal 51 3 6" xfId="13086" xr:uid="{B79852D0-0212-45CC-9416-33AA46766C3E}"/>
    <cellStyle name="Normal 51 3 6 2" xfId="23129" xr:uid="{F28DBEA6-53B2-433A-B17A-DCF283E5DB91}"/>
    <cellStyle name="Normal 51 3 6 2 2" xfId="53443" xr:uid="{A267A933-93DA-479E-86D1-DDC8E37A2C02}"/>
    <cellStyle name="Normal 51 3 6 2 3" xfId="38218" xr:uid="{2C428CFC-87C7-4FE1-ABC8-070EE8300C09}"/>
    <cellStyle name="Normal 51 3 6 3" xfId="18110" xr:uid="{D06E757F-4E80-4AD0-AFD7-E14F65CAA099}"/>
    <cellStyle name="Normal 51 3 6 3 2" xfId="48426" xr:uid="{0D78F6C7-BDA0-4CCB-BAF7-F4ABC82E3C7E}"/>
    <cellStyle name="Normal 51 3 6 3 3" xfId="33201" xr:uid="{259F32D0-AB51-493A-B9EC-EF1371A1D9E3}"/>
    <cellStyle name="Normal 51 3 6 4" xfId="43413" xr:uid="{67D570CA-0719-4065-BD3F-D8378171173E}"/>
    <cellStyle name="Normal 51 3 6 5" xfId="28188" xr:uid="{8AF10D34-35AA-4A51-92C3-0165709F0CC0}"/>
    <cellStyle name="Normal 51 3 7" xfId="19787" xr:uid="{BAAE0336-7E24-4594-AA2B-28B49AB8631F}"/>
    <cellStyle name="Normal 51 3 7 2" xfId="50101" xr:uid="{DEAEF2B4-F52C-4F92-890A-7A96D5C6D1B8}"/>
    <cellStyle name="Normal 51 3 7 3" xfId="34876" xr:uid="{74A313C8-5C72-4991-8B1B-BD9212F4B4CE}"/>
    <cellStyle name="Normal 51 3 8" xfId="14767" xr:uid="{BC3165DD-9225-4B20-9BE4-7A92508E4263}"/>
    <cellStyle name="Normal 51 3 8 2" xfId="45084" xr:uid="{56D0FD77-033C-4059-8C61-445A32974D04}"/>
    <cellStyle name="Normal 51 3 8 3" xfId="29859" xr:uid="{B2B0B59F-77C4-4EA0-8274-E7CF4E17E06F}"/>
    <cellStyle name="Normal 51 3 9" xfId="40073" xr:uid="{645A1860-6D63-41E1-BA20-7C8AC86676EA}"/>
    <cellStyle name="Normal 51 4" xfId="9818" xr:uid="{0DB0177B-5763-4979-A6A6-559324E5221A}"/>
    <cellStyle name="Normal 51 4 2" xfId="10239" xr:uid="{11D7EC65-2FBC-4ED5-97F1-D9A1242E1DBE}"/>
    <cellStyle name="Normal 51 4 2 2" xfId="11077" xr:uid="{90145265-ADE3-45A7-97EF-77622CE6C34F}"/>
    <cellStyle name="Normal 51 4 2 2 2" xfId="12764" xr:uid="{4724A9EF-FAEF-4384-B824-48D62AA61AA0}"/>
    <cellStyle name="Normal 51 4 2 2 2 2" xfId="22816" xr:uid="{8FF20FCC-240E-4043-B652-29ACE16EA8D6}"/>
    <cellStyle name="Normal 51 4 2 2 2 2 2" xfId="53130" xr:uid="{FE84225C-169B-4D08-83B1-A2673AA33392}"/>
    <cellStyle name="Normal 51 4 2 2 2 2 3" xfId="37905" xr:uid="{21EA6949-6B93-4839-9FFD-C47A6ABF007A}"/>
    <cellStyle name="Normal 51 4 2 2 2 3" xfId="17797" xr:uid="{D4E63A8F-34CA-49FB-A0EE-1DC0DD28D604}"/>
    <cellStyle name="Normal 51 4 2 2 2 3 2" xfId="48113" xr:uid="{5395296C-7DBF-4B28-BA26-C9CB68D8F95A}"/>
    <cellStyle name="Normal 51 4 2 2 2 3 3" xfId="32888" xr:uid="{ED76B879-F83B-4111-A434-418B71E66D00}"/>
    <cellStyle name="Normal 51 4 2 2 2 4" xfId="43100" xr:uid="{1716233A-6C19-4CCE-8520-898D8CD96BCB}"/>
    <cellStyle name="Normal 51 4 2 2 2 5" xfId="27875" xr:uid="{3840BF22-07E1-42C8-A3CD-0648210FA80F}"/>
    <cellStyle name="Normal 51 4 2 2 3" xfId="14444" xr:uid="{55D76363-1F3F-4F5E-8440-C03EE3BE3DF5}"/>
    <cellStyle name="Normal 51 4 2 2 3 2" xfId="24487" xr:uid="{D065C73B-264E-4519-A661-9066EC3DAA0A}"/>
    <cellStyle name="Normal 51 4 2 2 3 2 2" xfId="54801" xr:uid="{536D2E73-3508-4114-B57D-514B7E94E1C4}"/>
    <cellStyle name="Normal 51 4 2 2 3 2 3" xfId="39576" xr:uid="{D45B69D7-A606-4621-AB2E-CDE69036C725}"/>
    <cellStyle name="Normal 51 4 2 2 3 3" xfId="19468" xr:uid="{61ACAF22-64D1-48F7-A69C-3582B45A869E}"/>
    <cellStyle name="Normal 51 4 2 2 3 3 2" xfId="49784" xr:uid="{C2E41639-2268-4E5B-BFDA-5961187CB736}"/>
    <cellStyle name="Normal 51 4 2 2 3 3 3" xfId="34559" xr:uid="{BF535C3F-4CED-4F85-AA78-7095EEF19F1B}"/>
    <cellStyle name="Normal 51 4 2 2 3 4" xfId="44771" xr:uid="{B7B544E1-7A46-4D14-9FB1-AF9A87724B9C}"/>
    <cellStyle name="Normal 51 4 2 2 3 5" xfId="29546" xr:uid="{7AAF3841-AFB8-4819-AEC9-52B4351077AB}"/>
    <cellStyle name="Normal 51 4 2 2 4" xfId="21145" xr:uid="{85DBD28A-D460-44DB-95D4-0FE1FDFA43C5}"/>
    <cellStyle name="Normal 51 4 2 2 4 2" xfId="51459" xr:uid="{FDFEEC6A-EB4A-4D0A-9756-663BA6A4BFB0}"/>
    <cellStyle name="Normal 51 4 2 2 4 3" xfId="36234" xr:uid="{D2AA9415-6A56-4668-9F15-F6480187F15F}"/>
    <cellStyle name="Normal 51 4 2 2 5" xfId="16125" xr:uid="{99BD9882-9B17-4C8E-B1D7-AC7B0D2AADC1}"/>
    <cellStyle name="Normal 51 4 2 2 5 2" xfId="46442" xr:uid="{D54843BD-931D-4AC2-8CD0-6BF954B11C86}"/>
    <cellStyle name="Normal 51 4 2 2 5 3" xfId="31217" xr:uid="{1DF88381-78F8-4025-AF37-CF2752568798}"/>
    <cellStyle name="Normal 51 4 2 2 6" xfId="41430" xr:uid="{5E63FFAC-08DB-43A9-9154-C3D232CD81DA}"/>
    <cellStyle name="Normal 51 4 2 2 7" xfId="26204" xr:uid="{85E30F9F-BDFD-4734-A9B1-9AF83F285795}"/>
    <cellStyle name="Normal 51 4 2 3" xfId="11927" xr:uid="{824FC0CF-0B45-4781-969B-7AD0E29FC910}"/>
    <cellStyle name="Normal 51 4 2 3 2" xfId="21980" xr:uid="{0682580E-19AD-4359-8FB0-8D204F533EC0}"/>
    <cellStyle name="Normal 51 4 2 3 2 2" xfId="52294" xr:uid="{8821443D-4AC3-4E3A-A342-CB1A85F3A363}"/>
    <cellStyle name="Normal 51 4 2 3 2 3" xfId="37069" xr:uid="{80159B9A-3430-43FE-9AC1-DADBD12E3915}"/>
    <cellStyle name="Normal 51 4 2 3 3" xfId="16961" xr:uid="{4BE2FEB2-D6FE-4C01-B4E0-8B6B8EA15F1F}"/>
    <cellStyle name="Normal 51 4 2 3 3 2" xfId="47277" xr:uid="{67EECABB-64D3-49CA-AAE5-45CBFD911602}"/>
    <cellStyle name="Normal 51 4 2 3 3 3" xfId="32052" xr:uid="{C3D52B4D-E656-44DA-82EC-CAE392AD9844}"/>
    <cellStyle name="Normal 51 4 2 3 4" xfId="42264" xr:uid="{30364CD3-D4BB-4BEE-BF13-DAA3FF00D70C}"/>
    <cellStyle name="Normal 51 4 2 3 5" xfId="27039" xr:uid="{F1CEF5A4-088D-487A-9008-C9D315B9FD9F}"/>
    <cellStyle name="Normal 51 4 2 4" xfId="13608" xr:uid="{1E1E8006-D872-48BC-AB2B-FEF10D51CB8A}"/>
    <cellStyle name="Normal 51 4 2 4 2" xfId="23651" xr:uid="{C9BBA790-1772-45D6-A96C-7C45B7B3D013}"/>
    <cellStyle name="Normal 51 4 2 4 2 2" xfId="53965" xr:uid="{16885987-8949-49A6-8F0A-E89F05DCC843}"/>
    <cellStyle name="Normal 51 4 2 4 2 3" xfId="38740" xr:uid="{9F04AA63-C98F-49E2-98BE-146D999CA656}"/>
    <cellStyle name="Normal 51 4 2 4 3" xfId="18632" xr:uid="{409C927C-0B6D-489A-97AB-60E0F78BC4FF}"/>
    <cellStyle name="Normal 51 4 2 4 3 2" xfId="48948" xr:uid="{D90F94FD-2ABD-49F1-90CB-5248809A2511}"/>
    <cellStyle name="Normal 51 4 2 4 3 3" xfId="33723" xr:uid="{DC92FBA0-336C-4E33-BBF5-330D6042219F}"/>
    <cellStyle name="Normal 51 4 2 4 4" xfId="43935" xr:uid="{FF909C1C-6B1D-437C-BEB6-B63860ADA590}"/>
    <cellStyle name="Normal 51 4 2 4 5" xfId="28710" xr:uid="{F959CBC3-17EA-496E-BA24-A7670379433A}"/>
    <cellStyle name="Normal 51 4 2 5" xfId="20309" xr:uid="{E3FC318F-8E1E-456D-BE37-39B1B8A83FB6}"/>
    <cellStyle name="Normal 51 4 2 5 2" xfId="50623" xr:uid="{7E5B71BD-8A04-4B52-9D09-0175184F2087}"/>
    <cellStyle name="Normal 51 4 2 5 3" xfId="35398" xr:uid="{6C5F2D21-548F-4CAB-9D5C-295032ED6073}"/>
    <cellStyle name="Normal 51 4 2 6" xfId="15289" xr:uid="{16A640A8-D09E-4355-867E-E56B4C6D26B9}"/>
    <cellStyle name="Normal 51 4 2 6 2" xfId="45606" xr:uid="{4ECE7879-FEDE-4698-8C9D-796D86D92AC5}"/>
    <cellStyle name="Normal 51 4 2 6 3" xfId="30381" xr:uid="{75206044-9D15-420A-A44C-B95B023CF352}"/>
    <cellStyle name="Normal 51 4 2 7" xfId="40594" xr:uid="{D454126C-9BD9-4924-8F68-580AE0CE04E3}"/>
    <cellStyle name="Normal 51 4 2 8" xfId="25368" xr:uid="{8D3B669C-3396-4832-91AF-20FD293C2040}"/>
    <cellStyle name="Normal 51 4 3" xfId="10659" xr:uid="{91D98E60-F516-411F-9057-4148C040D745}"/>
    <cellStyle name="Normal 51 4 3 2" xfId="12346" xr:uid="{CBF3F82F-408C-4BB5-B125-F97D308A74AD}"/>
    <cellStyle name="Normal 51 4 3 2 2" xfId="22398" xr:uid="{423E3F87-DE71-4A07-92AD-565D36C45701}"/>
    <cellStyle name="Normal 51 4 3 2 2 2" xfId="52712" xr:uid="{666BFC66-3F3B-4CF0-AF30-514F9709BFEE}"/>
    <cellStyle name="Normal 51 4 3 2 2 3" xfId="37487" xr:uid="{26BBCBAF-D262-4B13-8557-4B9DF524B157}"/>
    <cellStyle name="Normal 51 4 3 2 3" xfId="17379" xr:uid="{DA53E201-725A-4222-9F7F-BB5AF5A241D8}"/>
    <cellStyle name="Normal 51 4 3 2 3 2" xfId="47695" xr:uid="{CC76E217-880D-4F3E-8576-36D4DBFBE2DA}"/>
    <cellStyle name="Normal 51 4 3 2 3 3" xfId="32470" xr:uid="{709BCADA-480B-4DA7-99A5-8D6E1475F1EE}"/>
    <cellStyle name="Normal 51 4 3 2 4" xfId="42682" xr:uid="{03CE1516-B18C-4713-A689-DFA29A9C3EC6}"/>
    <cellStyle name="Normal 51 4 3 2 5" xfId="27457" xr:uid="{75316ADB-BAFA-449E-A5B3-BE3CF8772662}"/>
    <cellStyle name="Normal 51 4 3 3" xfId="14026" xr:uid="{75E39883-8227-4029-87CB-689610A9E679}"/>
    <cellStyle name="Normal 51 4 3 3 2" xfId="24069" xr:uid="{6216E477-C5FB-44F1-B37F-CCF4014C78DD}"/>
    <cellStyle name="Normal 51 4 3 3 2 2" xfId="54383" xr:uid="{F9D57E2A-AE05-4898-B023-F510D6B130AA}"/>
    <cellStyle name="Normal 51 4 3 3 2 3" xfId="39158" xr:uid="{F478D0C7-FEE4-4286-A734-DBE66C4266CA}"/>
    <cellStyle name="Normal 51 4 3 3 3" xfId="19050" xr:uid="{15E58AE3-DD81-4E24-AC00-A3A54C407167}"/>
    <cellStyle name="Normal 51 4 3 3 3 2" xfId="49366" xr:uid="{55E2A38D-71D5-4374-9949-56C1F28F23A8}"/>
    <cellStyle name="Normal 51 4 3 3 3 3" xfId="34141" xr:uid="{B057F19B-2A19-49F0-939F-3AE7A45AEF1C}"/>
    <cellStyle name="Normal 51 4 3 3 4" xfId="44353" xr:uid="{BFB02298-173B-4E71-A082-5AD165478BE2}"/>
    <cellStyle name="Normal 51 4 3 3 5" xfId="29128" xr:uid="{5480B109-0776-438F-B419-ECABB9101F6D}"/>
    <cellStyle name="Normal 51 4 3 4" xfId="20727" xr:uid="{EFA6074F-41CD-44C0-A335-421644F39ECE}"/>
    <cellStyle name="Normal 51 4 3 4 2" xfId="51041" xr:uid="{3BDE971D-D8AC-429B-AC30-B8484ADD7CBC}"/>
    <cellStyle name="Normal 51 4 3 4 3" xfId="35816" xr:uid="{10629445-35E8-4E90-AB8E-825AA54E36BF}"/>
    <cellStyle name="Normal 51 4 3 5" xfId="15707" xr:uid="{578E30D2-C5BB-4FAB-A380-F370D3DB1712}"/>
    <cellStyle name="Normal 51 4 3 5 2" xfId="46024" xr:uid="{99E29213-77E0-4E48-8814-56D534B10208}"/>
    <cellStyle name="Normal 51 4 3 5 3" xfId="30799" xr:uid="{01585364-B9AC-4A92-998F-A75EF5A96912}"/>
    <cellStyle name="Normal 51 4 3 6" xfId="41012" xr:uid="{E41845F3-3ADD-4029-8865-8E72B90A4FE9}"/>
    <cellStyle name="Normal 51 4 3 7" xfId="25786" xr:uid="{36CB6B45-2E77-4326-8238-6402BB142259}"/>
    <cellStyle name="Normal 51 4 4" xfId="11509" xr:uid="{C04B0110-2D7F-411E-8DA0-CDB30D4FDD2A}"/>
    <cellStyle name="Normal 51 4 4 2" xfId="21562" xr:uid="{960DEB32-26DD-47CB-AE5D-21B1F2E70896}"/>
    <cellStyle name="Normal 51 4 4 2 2" xfId="51876" xr:uid="{0DB8F59F-7315-4144-9B45-0BD0A00692D7}"/>
    <cellStyle name="Normal 51 4 4 2 3" xfId="36651" xr:uid="{3F01C1A5-D275-45FE-BDB2-9C337C16EDCD}"/>
    <cellStyle name="Normal 51 4 4 3" xfId="16543" xr:uid="{701197F8-2295-4458-B396-886015009707}"/>
    <cellStyle name="Normal 51 4 4 3 2" xfId="46859" xr:uid="{94143BD7-E833-4366-B030-07785B8D8D8E}"/>
    <cellStyle name="Normal 51 4 4 3 3" xfId="31634" xr:uid="{61F7543B-EF5C-4A8F-B0E3-3C5FACEC56EC}"/>
    <cellStyle name="Normal 51 4 4 4" xfId="41846" xr:uid="{C907F4F6-F4EF-4F47-ACFF-E757232FA480}"/>
    <cellStyle name="Normal 51 4 4 5" xfId="26621" xr:uid="{39C952C0-2387-4F39-99A2-4647CD946757}"/>
    <cellStyle name="Normal 51 4 5" xfId="13190" xr:uid="{37FC8881-B427-400C-9432-2FBA78B59F56}"/>
    <cellStyle name="Normal 51 4 5 2" xfId="23233" xr:uid="{0C102938-7DAF-4821-A9D8-5534C21CF94A}"/>
    <cellStyle name="Normal 51 4 5 2 2" xfId="53547" xr:uid="{E33DCFA6-49C9-4AA4-A57F-F701F65C2B9B}"/>
    <cellStyle name="Normal 51 4 5 2 3" xfId="38322" xr:uid="{FE5E144A-F821-49C7-9C77-95F48A6075B6}"/>
    <cellStyle name="Normal 51 4 5 3" xfId="18214" xr:uid="{75619BFB-53BD-4D41-872A-C8527045A879}"/>
    <cellStyle name="Normal 51 4 5 3 2" xfId="48530" xr:uid="{961AFF27-784A-4153-B02A-97546C71EC4E}"/>
    <cellStyle name="Normal 51 4 5 3 3" xfId="33305" xr:uid="{C68C85F4-3BE5-4FFE-A9E7-FC0DD1CB2D90}"/>
    <cellStyle name="Normal 51 4 5 4" xfId="43517" xr:uid="{B5FE6C7C-EEDF-4EA5-B08F-B07FCE242B0A}"/>
    <cellStyle name="Normal 51 4 5 5" xfId="28292" xr:uid="{DFE9A266-9D0B-4FE1-A5A1-5529336D1446}"/>
    <cellStyle name="Normal 51 4 6" xfId="19891" xr:uid="{0F56665B-4E05-4926-BF3B-45B54ABDC6B8}"/>
    <cellStyle name="Normal 51 4 6 2" xfId="50205" xr:uid="{C335DA02-C168-4E8D-86EA-547C3B9EF86A}"/>
    <cellStyle name="Normal 51 4 6 3" xfId="34980" xr:uid="{C334EA44-AE35-4691-A102-45B2AC6711AC}"/>
    <cellStyle name="Normal 51 4 7" xfId="14871" xr:uid="{E52CE644-A1CD-4A84-893B-C2EAAB3ADC22}"/>
    <cellStyle name="Normal 51 4 7 2" xfId="45188" xr:uid="{F9149B81-A95A-4C2E-AD28-588FCFDA98C9}"/>
    <cellStyle name="Normal 51 4 7 3" xfId="29963" xr:uid="{2AF5D1C3-E112-4B83-A79E-6E17FC4ACE3F}"/>
    <cellStyle name="Normal 51 4 8" xfId="40176" xr:uid="{2B01F709-78C2-4663-8ECA-EB581FB58E27}"/>
    <cellStyle name="Normal 51 4 9" xfId="24950" xr:uid="{4CF60C63-EA69-4E20-BB4A-5DF6644D44F1}"/>
    <cellStyle name="Normal 51 5" xfId="10030" xr:uid="{A30002C4-D379-4226-807B-9F0F3ABA472B}"/>
    <cellStyle name="Normal 51 5 2" xfId="10869" xr:uid="{454E16B2-57C6-4CC7-AE89-9493E17EE815}"/>
    <cellStyle name="Normal 51 5 2 2" xfId="12556" xr:uid="{7F9F1CD8-52F6-4093-84F2-EBD1E79188E9}"/>
    <cellStyle name="Normal 51 5 2 2 2" xfId="22608" xr:uid="{5A25D38C-CE51-4BBA-95DE-4C70E77888DF}"/>
    <cellStyle name="Normal 51 5 2 2 2 2" xfId="52922" xr:uid="{F0704777-82BA-44B2-92B4-C1E1779DAA5F}"/>
    <cellStyle name="Normal 51 5 2 2 2 3" xfId="37697" xr:uid="{D37EEFEC-E0E1-4B13-BEAD-56E4C9FEC319}"/>
    <cellStyle name="Normal 51 5 2 2 3" xfId="17589" xr:uid="{7D41CA45-0C49-4564-8016-1A2656ED4DED}"/>
    <cellStyle name="Normal 51 5 2 2 3 2" xfId="47905" xr:uid="{F919592D-33CC-47E2-ADFB-72620534F711}"/>
    <cellStyle name="Normal 51 5 2 2 3 3" xfId="32680" xr:uid="{D0042C16-7EE3-4A8F-9F84-884B9398E2AC}"/>
    <cellStyle name="Normal 51 5 2 2 4" xfId="42892" xr:uid="{93E9939B-627F-49B6-83A2-7CD950E17818}"/>
    <cellStyle name="Normal 51 5 2 2 5" xfId="27667" xr:uid="{76510F12-3924-4AA7-A2EC-753A685C1026}"/>
    <cellStyle name="Normal 51 5 2 3" xfId="14236" xr:uid="{04EA0D91-6627-401A-9521-75695C2D1A52}"/>
    <cellStyle name="Normal 51 5 2 3 2" xfId="24279" xr:uid="{03BDA1E5-5D74-4B33-A985-BB004EA17E72}"/>
    <cellStyle name="Normal 51 5 2 3 2 2" xfId="54593" xr:uid="{BF56353A-F72E-488E-96A9-4E7114F9A341}"/>
    <cellStyle name="Normal 51 5 2 3 2 3" xfId="39368" xr:uid="{A1484DED-1C50-4D34-A4F3-56C49BD5B083}"/>
    <cellStyle name="Normal 51 5 2 3 3" xfId="19260" xr:uid="{4E664D10-6A1F-419D-8587-BAE97AC39E14}"/>
    <cellStyle name="Normal 51 5 2 3 3 2" xfId="49576" xr:uid="{5ADE2CAE-EC5F-426F-B148-78B2F83B0EEE}"/>
    <cellStyle name="Normal 51 5 2 3 3 3" xfId="34351" xr:uid="{75840740-0CCC-479D-9D1D-C2ACE3089FB4}"/>
    <cellStyle name="Normal 51 5 2 3 4" xfId="44563" xr:uid="{7EBBFC17-0D39-45E0-AE5C-0EFC528AADA5}"/>
    <cellStyle name="Normal 51 5 2 3 5" xfId="29338" xr:uid="{B0A8DC86-C57E-4D4F-A9D0-6C8763FA44DE}"/>
    <cellStyle name="Normal 51 5 2 4" xfId="20937" xr:uid="{575CC4F6-9F88-4F9C-87B2-952456A338F5}"/>
    <cellStyle name="Normal 51 5 2 4 2" xfId="51251" xr:uid="{63C4FBD2-0AA6-4457-99DC-33375E9FF7A0}"/>
    <cellStyle name="Normal 51 5 2 4 3" xfId="36026" xr:uid="{61323385-09D6-4855-8E5B-2581CF3EACE0}"/>
    <cellStyle name="Normal 51 5 2 5" xfId="15917" xr:uid="{A122CA76-4B31-4E16-85E2-F4020CF50092}"/>
    <cellStyle name="Normal 51 5 2 5 2" xfId="46234" xr:uid="{0A3D62F3-0933-4C16-B5ED-D13FE2B7171E}"/>
    <cellStyle name="Normal 51 5 2 5 3" xfId="31009" xr:uid="{D56ADB96-5072-4D03-9307-BA86FD7199E6}"/>
    <cellStyle name="Normal 51 5 2 6" xfId="41222" xr:uid="{5CF5D8BF-CC52-4F92-9D5F-92BDF1790B99}"/>
    <cellStyle name="Normal 51 5 2 7" xfId="25996" xr:uid="{7649FD11-3447-48D6-863D-5EAE222A6A98}"/>
    <cellStyle name="Normal 51 5 3" xfId="11719" xr:uid="{0986132A-5E74-4B4F-96A1-EDF016E255BD}"/>
    <cellStyle name="Normal 51 5 3 2" xfId="21772" xr:uid="{0831EA58-D49D-4FF3-B4E4-6EBAA94A5C43}"/>
    <cellStyle name="Normal 51 5 3 2 2" xfId="52086" xr:uid="{FDB0D7BF-E985-4416-8241-6733B7D460FE}"/>
    <cellStyle name="Normal 51 5 3 2 3" xfId="36861" xr:uid="{C443B123-A30B-4D58-A14D-04E9B5A727FA}"/>
    <cellStyle name="Normal 51 5 3 3" xfId="16753" xr:uid="{AA2D641E-631E-4755-93A3-E4FF4CD5D055}"/>
    <cellStyle name="Normal 51 5 3 3 2" xfId="47069" xr:uid="{160FD4E1-B41B-4925-B9CB-EBB418B55139}"/>
    <cellStyle name="Normal 51 5 3 3 3" xfId="31844" xr:uid="{08E6C2F3-98D8-4F74-865C-56DAFEC04583}"/>
    <cellStyle name="Normal 51 5 3 4" xfId="42056" xr:uid="{91C66966-86EF-4587-8DA5-AD28F1111F9F}"/>
    <cellStyle name="Normal 51 5 3 5" xfId="26831" xr:uid="{869B2E06-6FD6-414E-819B-E25EB86E3155}"/>
    <cellStyle name="Normal 51 5 4" xfId="13400" xr:uid="{55DC0417-C9C3-4CB8-B17C-DC23766BC52E}"/>
    <cellStyle name="Normal 51 5 4 2" xfId="23443" xr:uid="{08A45739-53CC-48A1-B724-3903CA729968}"/>
    <cellStyle name="Normal 51 5 4 2 2" xfId="53757" xr:uid="{7BB0B402-DCF7-47A7-B5F9-95DF34E91CBD}"/>
    <cellStyle name="Normal 51 5 4 2 3" xfId="38532" xr:uid="{7D7FAC9C-B2A7-4562-BA8C-735D5EAA6B5E}"/>
    <cellStyle name="Normal 51 5 4 3" xfId="18424" xr:uid="{931F0F1E-21A2-4956-8039-3F2D1537B30A}"/>
    <cellStyle name="Normal 51 5 4 3 2" xfId="48740" xr:uid="{15B7D4EE-EB69-43A9-9792-0187F4BBB801}"/>
    <cellStyle name="Normal 51 5 4 3 3" xfId="33515" xr:uid="{51652859-EA5C-4B7E-B596-4FBC58E88967}"/>
    <cellStyle name="Normal 51 5 4 4" xfId="43727" xr:uid="{900CB101-5B79-47FA-AC25-F312E3B17C54}"/>
    <cellStyle name="Normal 51 5 4 5" xfId="28502" xr:uid="{11B90151-EE7E-4CC2-81BF-7EFDE8AF8C0E}"/>
    <cellStyle name="Normal 51 5 5" xfId="20101" xr:uid="{121CF806-3A16-49A8-B470-909062EF51BA}"/>
    <cellStyle name="Normal 51 5 5 2" xfId="50415" xr:uid="{48D7683F-84D3-4BEA-9972-573DC6A8F1FE}"/>
    <cellStyle name="Normal 51 5 5 3" xfId="35190" xr:uid="{1CB38FE2-AC54-4518-93DB-55E6519F7BE6}"/>
    <cellStyle name="Normal 51 5 6" xfId="15081" xr:uid="{A43CD40B-2030-44E5-80F1-1F7B68954A87}"/>
    <cellStyle name="Normal 51 5 6 2" xfId="45398" xr:uid="{62EBB13D-5C51-4038-9147-0E2E0DFF4D7B}"/>
    <cellStyle name="Normal 51 5 6 3" xfId="30173" xr:uid="{E9A2C82B-B480-4B7B-9543-0DC5281CDFB9}"/>
    <cellStyle name="Normal 51 5 7" xfId="40386" xr:uid="{1DFB4CD8-86AB-4059-9E0C-75FA83BC2138}"/>
    <cellStyle name="Normal 51 5 8" xfId="25160" xr:uid="{2AFDF6CD-6D5A-4CCA-B804-44146EA803D3}"/>
    <cellStyle name="Normal 51 6" xfId="10450" xr:uid="{3E823951-9C40-4E3A-83B3-74468423F415}"/>
    <cellStyle name="Normal 51 6 2" xfId="12138" xr:uid="{3136CF2B-3F2F-4B65-86D4-C5C0EFC9EAD5}"/>
    <cellStyle name="Normal 51 6 2 2" xfId="22190" xr:uid="{4DE91DF2-BBBD-4844-9B64-11AF958BC796}"/>
    <cellStyle name="Normal 51 6 2 2 2" xfId="52504" xr:uid="{D45EE99B-B7B9-4A6C-8F7B-E8F06836B3F6}"/>
    <cellStyle name="Normal 51 6 2 2 3" xfId="37279" xr:uid="{D4AB7871-297D-41B0-9D9B-F9F59E4BE7E1}"/>
    <cellStyle name="Normal 51 6 2 3" xfId="17171" xr:uid="{D92C3BD1-AD55-4A51-B704-F6FD7F8F4B7D}"/>
    <cellStyle name="Normal 51 6 2 3 2" xfId="47487" xr:uid="{58C8A575-8F41-4773-9B00-EF7477C8D6B1}"/>
    <cellStyle name="Normal 51 6 2 3 3" xfId="32262" xr:uid="{7DAF4713-5292-4BE3-9250-91A0E09C303F}"/>
    <cellStyle name="Normal 51 6 2 4" xfId="42474" xr:uid="{8754238B-82DC-4BA1-B02D-7790C0C23558}"/>
    <cellStyle name="Normal 51 6 2 5" xfId="27249" xr:uid="{CD8DB718-8997-4EB0-AFE1-1749C0FB1890}"/>
    <cellStyle name="Normal 51 6 3" xfId="13818" xr:uid="{1F57C2CF-0D73-4B86-A1D8-BD2607A9D241}"/>
    <cellStyle name="Normal 51 6 3 2" xfId="23861" xr:uid="{DE835DB2-F1D6-4C1D-8167-8145C03AB40F}"/>
    <cellStyle name="Normal 51 6 3 2 2" xfId="54175" xr:uid="{2F7AB194-AD36-4840-ABB1-A1B9B01C1C4F}"/>
    <cellStyle name="Normal 51 6 3 2 3" xfId="38950" xr:uid="{E713E631-F874-4AD3-B28E-DB5862B0949C}"/>
    <cellStyle name="Normal 51 6 3 3" xfId="18842" xr:uid="{62A3C843-42F2-4C98-A11C-6502CE21442F}"/>
    <cellStyle name="Normal 51 6 3 3 2" xfId="49158" xr:uid="{83271E33-AAC7-4FF0-B41A-33B7D336507A}"/>
    <cellStyle name="Normal 51 6 3 3 3" xfId="33933" xr:uid="{A76A4C3C-6EF3-455D-80B2-088281C6F534}"/>
    <cellStyle name="Normal 51 6 3 4" xfId="44145" xr:uid="{AED3AEE0-41A1-4096-B33D-CAA7385FAEDA}"/>
    <cellStyle name="Normal 51 6 3 5" xfId="28920" xr:uid="{9BC12879-895D-4761-A161-8E7BEB4C2FEB}"/>
    <cellStyle name="Normal 51 6 4" xfId="20519" xr:uid="{3E122A40-4B3F-42EC-B33E-1167EFFB4DED}"/>
    <cellStyle name="Normal 51 6 4 2" xfId="50833" xr:uid="{8A7F1916-4CA0-4764-8888-23AC3F2A0B1B}"/>
    <cellStyle name="Normal 51 6 4 3" xfId="35608" xr:uid="{46D2359E-DF84-43A6-928F-52F3E623C91F}"/>
    <cellStyle name="Normal 51 6 5" xfId="15499" xr:uid="{B75BB973-7575-4A52-8183-1E02529721A4}"/>
    <cellStyle name="Normal 51 6 5 2" xfId="45816" xr:uid="{8D2B596B-4C32-4B54-8D3F-D0ED50A58E87}"/>
    <cellStyle name="Normal 51 6 5 3" xfId="30591" xr:uid="{3BF64260-129E-46F4-9A10-B84C3A073CF9}"/>
    <cellStyle name="Normal 51 6 6" xfId="40804" xr:uid="{C31AA7D7-650F-44E0-B4E6-FD184D7D883D}"/>
    <cellStyle name="Normal 51 6 7" xfId="25578" xr:uid="{1CF863B6-623C-42CE-8DCE-DD0B9D70DF08}"/>
    <cellStyle name="Normal 51 7" xfId="11298" xr:uid="{4F84AA42-997E-4B2B-A861-FE0402B609EF}"/>
    <cellStyle name="Normal 51 7 2" xfId="21354" xr:uid="{C63E214B-ABB3-4640-A47F-B2788707451A}"/>
    <cellStyle name="Normal 51 7 2 2" xfId="51668" xr:uid="{B1364468-8296-415E-A392-79B255BBB80E}"/>
    <cellStyle name="Normal 51 7 2 3" xfId="36443" xr:uid="{7451D513-88B9-49B3-9DF1-72F9F1EE4683}"/>
    <cellStyle name="Normal 51 7 3" xfId="16335" xr:uid="{70095475-4F4A-49C3-85EF-A904BA7ADA3F}"/>
    <cellStyle name="Normal 51 7 3 2" xfId="46651" xr:uid="{5C93EB3D-6925-4A8C-83C7-9F1509EA7490}"/>
    <cellStyle name="Normal 51 7 3 3" xfId="31426" xr:uid="{937B843C-CF73-46F5-BF65-CB42674D7F6B}"/>
    <cellStyle name="Normal 51 7 4" xfId="41638" xr:uid="{0AF751E2-F863-48A1-AFCC-A3698B553D96}"/>
    <cellStyle name="Normal 51 7 5" xfId="26413" xr:uid="{19E1E187-B24F-488F-B077-0394C6FE2731}"/>
    <cellStyle name="Normal 51 8" xfId="12980" xr:uid="{6F2BEDDB-E509-40E3-97B3-85577D28F389}"/>
    <cellStyle name="Normal 51 8 2" xfId="23025" xr:uid="{7187337A-2FAA-4C14-A677-714818C7E527}"/>
    <cellStyle name="Normal 51 8 2 2" xfId="53339" xr:uid="{0E95984C-7F69-4C09-AB93-35169A1199D0}"/>
    <cellStyle name="Normal 51 8 2 3" xfId="38114" xr:uid="{D3C68FE8-DF34-4102-A0BF-D5E4B365CDD8}"/>
    <cellStyle name="Normal 51 8 3" xfId="18006" xr:uid="{8C4280E5-94DD-4A58-B048-A7955F24ED76}"/>
    <cellStyle name="Normal 51 8 3 2" xfId="48322" xr:uid="{0D932E2A-B6BA-4F52-B177-276030CF6A9F}"/>
    <cellStyle name="Normal 51 8 3 3" xfId="33097" xr:uid="{3FAC316D-ABDE-49C8-BF94-AB800237C072}"/>
    <cellStyle name="Normal 51 8 4" xfId="43309" xr:uid="{3E0FA336-FB80-4432-B442-96AF33C215C2}"/>
    <cellStyle name="Normal 51 8 5" xfId="28084" xr:uid="{E19FA08B-8887-4A4C-87CE-12FA6C465DDB}"/>
    <cellStyle name="Normal 51 9" xfId="19682" xr:uid="{E9179556-A679-415E-9C0E-D23F4092FAC4}"/>
    <cellStyle name="Normal 51 9 2" xfId="49997" xr:uid="{482F0704-B8B9-4242-B4BC-E30C7A0DDD09}"/>
    <cellStyle name="Normal 51 9 3" xfId="34772" xr:uid="{43D38A16-5C5E-4E02-8BD6-2251EC70133D}"/>
    <cellStyle name="Normal 52" xfId="4892" xr:uid="{AB871BA3-0D33-4AB7-B824-18E44C3FA097}"/>
    <cellStyle name="Normal 52 10" xfId="14663" xr:uid="{62453CBF-B240-494D-A4B7-C312F3835735}"/>
    <cellStyle name="Normal 52 10 2" xfId="44981" xr:uid="{35D7FFAD-AC2F-4824-9ECF-C7AC17E6B691}"/>
    <cellStyle name="Normal 52 10 3" xfId="29756" xr:uid="{5C065EA1-4786-4F22-B301-ABF41F4427BE}"/>
    <cellStyle name="Normal 52 11" xfId="39972" xr:uid="{769195A6-B502-4A6A-AE1C-AA5620FA0CBE}"/>
    <cellStyle name="Normal 52 12" xfId="24741" xr:uid="{EA14569C-7701-48EF-AB15-84BB355BECC0}"/>
    <cellStyle name="Normal 52 13" xfId="54998" xr:uid="{5C621DA9-9F4B-42B0-9998-178BCEF48F61}"/>
    <cellStyle name="Normal 52 14" xfId="9381" xr:uid="{2A1F1A8B-76AA-4075-9A07-E641DA0A83DD}"/>
    <cellStyle name="Normal 52 2" xfId="9655" xr:uid="{5D385521-A70C-4C0D-AD54-2229FC4DA536}"/>
    <cellStyle name="Normal 52 2 10" xfId="40024" xr:uid="{490C6454-7689-4C26-A086-7935A73EE255}"/>
    <cellStyle name="Normal 52 2 11" xfId="24795" xr:uid="{88C5CEF7-035B-4C25-9BBD-F9CDBBA7FEDC}"/>
    <cellStyle name="Normal 52 2 2" xfId="9762" xr:uid="{D2D7D312-F5B5-4600-9175-F34482FCDC12}"/>
    <cellStyle name="Normal 52 2 2 10" xfId="24899" xr:uid="{84586726-34EA-4AF2-98F6-803CEA9B7F33}"/>
    <cellStyle name="Normal 52 2 2 2" xfId="9976" xr:uid="{F5DE425B-77C8-44A3-9EC2-187B46943879}"/>
    <cellStyle name="Normal 52 2 2 2 2" xfId="10396" xr:uid="{D2916B7B-5C1A-4075-9F81-E8ADF2DC8975}"/>
    <cellStyle name="Normal 52 2 2 2 2 2" xfId="11234" xr:uid="{E0FB23AE-42CB-4C77-A310-AB445B1AC750}"/>
    <cellStyle name="Normal 52 2 2 2 2 2 2" xfId="12921" xr:uid="{538DF38F-91E5-4793-9304-AAF84BB068FF}"/>
    <cellStyle name="Normal 52 2 2 2 2 2 2 2" xfId="22973" xr:uid="{B40D4D70-6522-4124-A07F-EBC972AC3A73}"/>
    <cellStyle name="Normal 52 2 2 2 2 2 2 2 2" xfId="53287" xr:uid="{6986B69B-B79F-4FE2-8E57-80C8C24C89C3}"/>
    <cellStyle name="Normal 52 2 2 2 2 2 2 2 3" xfId="38062" xr:uid="{E8EE4BCA-58D8-4DF0-BF50-9FEB64232BFC}"/>
    <cellStyle name="Normal 52 2 2 2 2 2 2 3" xfId="17954" xr:uid="{5876DEFC-99F1-4198-A883-FA709A176570}"/>
    <cellStyle name="Normal 52 2 2 2 2 2 2 3 2" xfId="48270" xr:uid="{B98018A9-75BF-4E6B-A977-729975499363}"/>
    <cellStyle name="Normal 52 2 2 2 2 2 2 3 3" xfId="33045" xr:uid="{82647EA4-7E43-4BF9-B429-9B82852BCA5D}"/>
    <cellStyle name="Normal 52 2 2 2 2 2 2 4" xfId="43257" xr:uid="{10B5CB80-4801-4D9E-99D0-BCD9490639C3}"/>
    <cellStyle name="Normal 52 2 2 2 2 2 2 5" xfId="28032" xr:uid="{B2A3D070-08FC-42D7-B3D6-FF869D11BF3F}"/>
    <cellStyle name="Normal 52 2 2 2 2 2 3" xfId="14601" xr:uid="{DFEF26A0-0A5E-49C8-ABB3-DD025EB6AE20}"/>
    <cellStyle name="Normal 52 2 2 2 2 2 3 2" xfId="24644" xr:uid="{E3772E87-A947-41FA-B96F-E54BD4B5824B}"/>
    <cellStyle name="Normal 52 2 2 2 2 2 3 2 2" xfId="54958" xr:uid="{21B5C261-ED35-480D-80E8-95406855FA5D}"/>
    <cellStyle name="Normal 52 2 2 2 2 2 3 2 3" xfId="39733" xr:uid="{DC4BD0AA-EDE2-4C51-B5F5-FAC14FB6621F}"/>
    <cellStyle name="Normal 52 2 2 2 2 2 3 3" xfId="19625" xr:uid="{991D8CA2-B7C4-46BA-A20D-840A3E3E15AE}"/>
    <cellStyle name="Normal 52 2 2 2 2 2 3 3 2" xfId="49941" xr:uid="{825C69E5-BD32-4129-B21E-CA2D5264ADA7}"/>
    <cellStyle name="Normal 52 2 2 2 2 2 3 3 3" xfId="34716" xr:uid="{C74E6F82-F7C9-48B7-9F0E-E195ACEDB645}"/>
    <cellStyle name="Normal 52 2 2 2 2 2 3 4" xfId="44928" xr:uid="{0293DDA0-7A01-458E-9F7E-BBEA8AB7BD79}"/>
    <cellStyle name="Normal 52 2 2 2 2 2 3 5" xfId="29703" xr:uid="{05D90860-F33C-4471-A8F2-2FD3841187D9}"/>
    <cellStyle name="Normal 52 2 2 2 2 2 4" xfId="21302" xr:uid="{CE0360F8-C2ED-4724-BAE1-A49EE88D5FCE}"/>
    <cellStyle name="Normal 52 2 2 2 2 2 4 2" xfId="51616" xr:uid="{A04CB2DA-5CAA-467D-803F-78DCA38BB9AF}"/>
    <cellStyle name="Normal 52 2 2 2 2 2 4 3" xfId="36391" xr:uid="{377AAEE6-C583-4882-B789-906D42A14016}"/>
    <cellStyle name="Normal 52 2 2 2 2 2 5" xfId="16282" xr:uid="{CE811714-BFB7-4198-B3CE-A239CBBDAD9B}"/>
    <cellStyle name="Normal 52 2 2 2 2 2 5 2" xfId="46599" xr:uid="{1557914B-E1E2-4DB5-B7EC-8D519738F93E}"/>
    <cellStyle name="Normal 52 2 2 2 2 2 5 3" xfId="31374" xr:uid="{DD6EE6ED-F3E3-4F6F-9DC2-DF20A7122C88}"/>
    <cellStyle name="Normal 52 2 2 2 2 2 6" xfId="41587" xr:uid="{3F719906-3C85-4C24-9433-78E598ABDF56}"/>
    <cellStyle name="Normal 52 2 2 2 2 2 7" xfId="26361" xr:uid="{DD99182A-F520-4B7C-9FE0-9026880456F5}"/>
    <cellStyle name="Normal 52 2 2 2 2 3" xfId="12084" xr:uid="{69F469B0-2B2C-4A6C-AB18-BF03C3E0E865}"/>
    <cellStyle name="Normal 52 2 2 2 2 3 2" xfId="22137" xr:uid="{2F1CD55B-E9FB-4DAC-B74D-05381D6987E0}"/>
    <cellStyle name="Normal 52 2 2 2 2 3 2 2" xfId="52451" xr:uid="{AE94CD87-8C72-4D17-937C-A42EE0CF7EDA}"/>
    <cellStyle name="Normal 52 2 2 2 2 3 2 3" xfId="37226" xr:uid="{8A7082A2-73EF-4BCE-8EC4-266935E27D27}"/>
    <cellStyle name="Normal 52 2 2 2 2 3 3" xfId="17118" xr:uid="{83DA1ED6-6563-4BE5-B690-71B787743336}"/>
    <cellStyle name="Normal 52 2 2 2 2 3 3 2" xfId="47434" xr:uid="{B5CB987E-E304-475F-B0EF-C2C21C4AE21F}"/>
    <cellStyle name="Normal 52 2 2 2 2 3 3 3" xfId="32209" xr:uid="{8ABD34B1-0884-4FA5-B987-8E9ED557C8E7}"/>
    <cellStyle name="Normal 52 2 2 2 2 3 4" xfId="42421" xr:uid="{AEF124B9-7FB7-4A51-98C5-1C7A954CA666}"/>
    <cellStyle name="Normal 52 2 2 2 2 3 5" xfId="27196" xr:uid="{1ED9E5A0-21F1-490B-97A7-688812D4FC6F}"/>
    <cellStyle name="Normal 52 2 2 2 2 4" xfId="13765" xr:uid="{238129E0-EAE2-4B8A-A2F7-E5D9E4E0C26A}"/>
    <cellStyle name="Normal 52 2 2 2 2 4 2" xfId="23808" xr:uid="{7D8F73E5-3B4D-4AEE-8021-C19D93B5E435}"/>
    <cellStyle name="Normal 52 2 2 2 2 4 2 2" xfId="54122" xr:uid="{92BE07F8-D6C1-4FD3-9C76-46C2B7825910}"/>
    <cellStyle name="Normal 52 2 2 2 2 4 2 3" xfId="38897" xr:uid="{AC434163-3C0F-4675-A9BF-7EADDBB40800}"/>
    <cellStyle name="Normal 52 2 2 2 2 4 3" xfId="18789" xr:uid="{0CFC439B-77B4-48AF-91AB-56907AE4A93A}"/>
    <cellStyle name="Normal 52 2 2 2 2 4 3 2" xfId="49105" xr:uid="{EB4C1ACB-69BB-473E-932F-F87CAC6E34D8}"/>
    <cellStyle name="Normal 52 2 2 2 2 4 3 3" xfId="33880" xr:uid="{A5F66BB6-00F0-40E4-BF33-51C9A3589DF1}"/>
    <cellStyle name="Normal 52 2 2 2 2 4 4" xfId="44092" xr:uid="{E42A254C-4339-49A6-9FFF-AFE0F706F460}"/>
    <cellStyle name="Normal 52 2 2 2 2 4 5" xfId="28867" xr:uid="{DA8CEB1D-2466-42B7-9AAF-8235BE9DB0E9}"/>
    <cellStyle name="Normal 52 2 2 2 2 5" xfId="20466" xr:uid="{0837A3FC-54DA-4824-B1F6-2A154C9850BA}"/>
    <cellStyle name="Normal 52 2 2 2 2 5 2" xfId="50780" xr:uid="{04742DB2-A551-4AA9-B022-B28654FBBB00}"/>
    <cellStyle name="Normal 52 2 2 2 2 5 3" xfId="35555" xr:uid="{BD90E83B-EDBE-4D5A-B3BE-EEA3E7FF1AB9}"/>
    <cellStyle name="Normal 52 2 2 2 2 6" xfId="15446" xr:uid="{5F60AE01-93F6-41DC-9F2E-3D95A05D495C}"/>
    <cellStyle name="Normal 52 2 2 2 2 6 2" xfId="45763" xr:uid="{5720666A-3041-44AD-BF57-6A3B5E78F0FA}"/>
    <cellStyle name="Normal 52 2 2 2 2 6 3" xfId="30538" xr:uid="{BE1D8AE9-D736-4356-B15F-1D4C221223FB}"/>
    <cellStyle name="Normal 52 2 2 2 2 7" xfId="40751" xr:uid="{6D9DE314-D7A4-45B1-8AE1-F98C7DA5C620}"/>
    <cellStyle name="Normal 52 2 2 2 2 8" xfId="25525" xr:uid="{712FB506-E5F1-4648-8F25-FB611114523B}"/>
    <cellStyle name="Normal 52 2 2 2 3" xfId="10816" xr:uid="{EF1CDD69-2E17-4608-B62C-E55CAD9ABF78}"/>
    <cellStyle name="Normal 52 2 2 2 3 2" xfId="12503" xr:uid="{4DE217FD-8DFD-4985-8A08-69FC05FBB32A}"/>
    <cellStyle name="Normal 52 2 2 2 3 2 2" xfId="22555" xr:uid="{5F610D56-2596-46B3-B646-482F555E4414}"/>
    <cellStyle name="Normal 52 2 2 2 3 2 2 2" xfId="52869" xr:uid="{3029907C-AA65-47E9-876A-B1AC276D5975}"/>
    <cellStyle name="Normal 52 2 2 2 3 2 2 3" xfId="37644" xr:uid="{EB232B88-727D-49C4-9F0A-21E8A2BEC270}"/>
    <cellStyle name="Normal 52 2 2 2 3 2 3" xfId="17536" xr:uid="{6F018249-A19C-4043-9C07-4FDD3F309258}"/>
    <cellStyle name="Normal 52 2 2 2 3 2 3 2" xfId="47852" xr:uid="{2B53C655-22F7-453E-BA18-281DE0D777E7}"/>
    <cellStyle name="Normal 52 2 2 2 3 2 3 3" xfId="32627" xr:uid="{38459402-1D8C-4982-89B3-62B794D67EF3}"/>
    <cellStyle name="Normal 52 2 2 2 3 2 4" xfId="42839" xr:uid="{667D469C-889A-4654-88DE-31A7F311F4C5}"/>
    <cellStyle name="Normal 52 2 2 2 3 2 5" xfId="27614" xr:uid="{D17F5B2E-8F14-4DBB-982C-830B9843BFBE}"/>
    <cellStyle name="Normal 52 2 2 2 3 3" xfId="14183" xr:uid="{46F168DA-F726-4234-B499-FFD6755229A4}"/>
    <cellStyle name="Normal 52 2 2 2 3 3 2" xfId="24226" xr:uid="{F8F8401C-AD26-4C3F-84E8-DCB18490CD6C}"/>
    <cellStyle name="Normal 52 2 2 2 3 3 2 2" xfId="54540" xr:uid="{7BFB3048-CB5D-40FA-93ED-70A0C8E193CC}"/>
    <cellStyle name="Normal 52 2 2 2 3 3 2 3" xfId="39315" xr:uid="{49B6F9BF-1220-407C-998A-181E757C14F7}"/>
    <cellStyle name="Normal 52 2 2 2 3 3 3" xfId="19207" xr:uid="{0D27074B-DB7A-4D16-970E-39A7FEB49BF0}"/>
    <cellStyle name="Normal 52 2 2 2 3 3 3 2" xfId="49523" xr:uid="{45CDF9AA-E9BE-4AF7-BBEB-F7E5D8867A53}"/>
    <cellStyle name="Normal 52 2 2 2 3 3 3 3" xfId="34298" xr:uid="{A703F1F4-4D92-4A4F-8087-DB4CE5522D0F}"/>
    <cellStyle name="Normal 52 2 2 2 3 3 4" xfId="44510" xr:uid="{EB1DA4C7-9C88-4DE4-AE12-F2D1809F3E0D}"/>
    <cellStyle name="Normal 52 2 2 2 3 3 5" xfId="29285" xr:uid="{A4B79D1A-2150-41DF-84EB-2DE3459A4070}"/>
    <cellStyle name="Normal 52 2 2 2 3 4" xfId="20884" xr:uid="{525A2CB7-C99A-480E-A3C5-2B29ADB4EC00}"/>
    <cellStyle name="Normal 52 2 2 2 3 4 2" xfId="51198" xr:uid="{05F9CC36-D287-4752-8A61-E9BC04285255}"/>
    <cellStyle name="Normal 52 2 2 2 3 4 3" xfId="35973" xr:uid="{A830EC70-326E-46E1-A756-E3C584CCE564}"/>
    <cellStyle name="Normal 52 2 2 2 3 5" xfId="15864" xr:uid="{2E356598-868E-44CD-A79D-F203B34A60EE}"/>
    <cellStyle name="Normal 52 2 2 2 3 5 2" xfId="46181" xr:uid="{CA7AD493-BB6B-405A-9B00-D2432FF6AED1}"/>
    <cellStyle name="Normal 52 2 2 2 3 5 3" xfId="30956" xr:uid="{609A6BC5-7B9B-4E2C-88BA-FE56E3214496}"/>
    <cellStyle name="Normal 52 2 2 2 3 6" xfId="41169" xr:uid="{0693DF02-0921-4FF1-B821-526052D8A672}"/>
    <cellStyle name="Normal 52 2 2 2 3 7" xfId="25943" xr:uid="{A804AE68-5941-4874-980A-79DB500A7D46}"/>
    <cellStyle name="Normal 52 2 2 2 4" xfId="11666" xr:uid="{18449D49-F55A-42E6-A572-EA7259CC7116}"/>
    <cellStyle name="Normal 52 2 2 2 4 2" xfId="21719" xr:uid="{756150C3-8AF7-4F95-94A8-D045DC9EDA36}"/>
    <cellStyle name="Normal 52 2 2 2 4 2 2" xfId="52033" xr:uid="{19B39851-199D-45EB-9612-31D885255EB4}"/>
    <cellStyle name="Normal 52 2 2 2 4 2 3" xfId="36808" xr:uid="{70ACEA41-0A48-4350-8EA8-4B746FF1FE36}"/>
    <cellStyle name="Normal 52 2 2 2 4 3" xfId="16700" xr:uid="{B3EB9C35-720D-4D4C-AEF7-0BE4565659B5}"/>
    <cellStyle name="Normal 52 2 2 2 4 3 2" xfId="47016" xr:uid="{1D769645-9363-4F08-AA4F-ADD79A9A9235}"/>
    <cellStyle name="Normal 52 2 2 2 4 3 3" xfId="31791" xr:uid="{3FF09AD8-9657-476C-9235-A3E25EEDA651}"/>
    <cellStyle name="Normal 52 2 2 2 4 4" xfId="42003" xr:uid="{0204B59E-0A32-4835-883B-BBCD68068DAD}"/>
    <cellStyle name="Normal 52 2 2 2 4 5" xfId="26778" xr:uid="{CA07A7B0-8BF6-4CD0-8126-E25307E5B906}"/>
    <cellStyle name="Normal 52 2 2 2 5" xfId="13347" xr:uid="{EA6332E0-9A4C-4B57-8E72-D49D5E10C766}"/>
    <cellStyle name="Normal 52 2 2 2 5 2" xfId="23390" xr:uid="{73E6FB97-1967-4468-8702-8037EBC89119}"/>
    <cellStyle name="Normal 52 2 2 2 5 2 2" xfId="53704" xr:uid="{A4B63C67-EB71-4A57-9F5D-7F7C8995260B}"/>
    <cellStyle name="Normal 52 2 2 2 5 2 3" xfId="38479" xr:uid="{516E9F34-59AA-4204-BB57-D540F4D4299F}"/>
    <cellStyle name="Normal 52 2 2 2 5 3" xfId="18371" xr:uid="{33579846-2153-472F-AAD8-DCAF25AEFE15}"/>
    <cellStyle name="Normal 52 2 2 2 5 3 2" xfId="48687" xr:uid="{D11A6FBA-5A35-4FBD-A026-DBAD394201B9}"/>
    <cellStyle name="Normal 52 2 2 2 5 3 3" xfId="33462" xr:uid="{957268F6-C6D8-4939-AE4D-1D6902C8EFB6}"/>
    <cellStyle name="Normal 52 2 2 2 5 4" xfId="43674" xr:uid="{F17A521C-CC06-4A90-938A-A990A15A876C}"/>
    <cellStyle name="Normal 52 2 2 2 5 5" xfId="28449" xr:uid="{493D8EC7-09B8-437B-8E95-7FBA78961D99}"/>
    <cellStyle name="Normal 52 2 2 2 6" xfId="20048" xr:uid="{93A4CD84-67C6-406D-B8E8-ED296E896783}"/>
    <cellStyle name="Normal 52 2 2 2 6 2" xfId="50362" xr:uid="{C28D9E4A-D1CB-493C-A5EC-40C9FAA76B91}"/>
    <cellStyle name="Normal 52 2 2 2 6 3" xfId="35137" xr:uid="{62D6042B-9140-4ACC-B4CB-8C38F12832C3}"/>
    <cellStyle name="Normal 52 2 2 2 7" xfId="15028" xr:uid="{DB31056B-4365-4331-856E-5C90916E83CC}"/>
    <cellStyle name="Normal 52 2 2 2 7 2" xfId="45345" xr:uid="{081E7C82-C5D7-4CCB-AC6C-29A8E4913A6D}"/>
    <cellStyle name="Normal 52 2 2 2 7 3" xfId="30120" xr:uid="{C13222B4-3B23-4C07-B69F-76DE5DB1E14A}"/>
    <cellStyle name="Normal 52 2 2 2 8" xfId="40333" xr:uid="{61DD765F-D188-4125-A6BB-DE1B6305C7F7}"/>
    <cellStyle name="Normal 52 2 2 2 9" xfId="25107" xr:uid="{44102B51-B99D-4E18-86C6-8853924D0BDB}"/>
    <cellStyle name="Normal 52 2 2 3" xfId="10188" xr:uid="{6FE43147-E2CF-49A1-B10D-554C3E7C9E20}"/>
    <cellStyle name="Normal 52 2 2 3 2" xfId="11026" xr:uid="{402F53EF-D0DB-47A3-82CF-2BA927BADCDA}"/>
    <cellStyle name="Normal 52 2 2 3 2 2" xfId="12713" xr:uid="{EA61A7B2-31EF-41DD-97AE-4BF495F91738}"/>
    <cellStyle name="Normal 52 2 2 3 2 2 2" xfId="22765" xr:uid="{CA39EF28-3E57-421E-8357-73C7706D1D36}"/>
    <cellStyle name="Normal 52 2 2 3 2 2 2 2" xfId="53079" xr:uid="{3BFCB1EA-5FCB-4D18-9070-86C41E3980F4}"/>
    <cellStyle name="Normal 52 2 2 3 2 2 2 3" xfId="37854" xr:uid="{128E5723-4EC3-4FF6-92FA-1E28D0D9203A}"/>
    <cellStyle name="Normal 52 2 2 3 2 2 3" xfId="17746" xr:uid="{421B5F5F-3880-4883-937D-7BFF0CE7C847}"/>
    <cellStyle name="Normal 52 2 2 3 2 2 3 2" xfId="48062" xr:uid="{FC9256C5-DCFD-4E58-ADAE-D8620D319E10}"/>
    <cellStyle name="Normal 52 2 2 3 2 2 3 3" xfId="32837" xr:uid="{AFD6BC40-80B4-44FB-A10B-549B5125213B}"/>
    <cellStyle name="Normal 52 2 2 3 2 2 4" xfId="43049" xr:uid="{F8FAE87C-05D8-43A7-8690-5B45AB4EC588}"/>
    <cellStyle name="Normal 52 2 2 3 2 2 5" xfId="27824" xr:uid="{26914170-0CD6-46E1-A9A0-12DC4B85EABF}"/>
    <cellStyle name="Normal 52 2 2 3 2 3" xfId="14393" xr:uid="{45541059-59DC-47FF-8124-8212BEFB9C82}"/>
    <cellStyle name="Normal 52 2 2 3 2 3 2" xfId="24436" xr:uid="{809F387E-88E9-4D66-95F9-D6A8E906307D}"/>
    <cellStyle name="Normal 52 2 2 3 2 3 2 2" xfId="54750" xr:uid="{B01613C1-96D8-4E1E-80EA-F6B50EEAC0BD}"/>
    <cellStyle name="Normal 52 2 2 3 2 3 2 3" xfId="39525" xr:uid="{1AA616E6-9F42-49C6-A4C1-0B4EDEDD7EAF}"/>
    <cellStyle name="Normal 52 2 2 3 2 3 3" xfId="19417" xr:uid="{93ED18BB-592D-43DE-A78B-BF7B64E0D847}"/>
    <cellStyle name="Normal 52 2 2 3 2 3 3 2" xfId="49733" xr:uid="{0F461579-66B8-4C67-A641-A51C3DFE5C61}"/>
    <cellStyle name="Normal 52 2 2 3 2 3 3 3" xfId="34508" xr:uid="{B4C7DC5C-C0F4-43EF-971B-4CDD634ECF8B}"/>
    <cellStyle name="Normal 52 2 2 3 2 3 4" xfId="44720" xr:uid="{0BAC6FE6-2EBB-417E-B04D-F62624FE34BE}"/>
    <cellStyle name="Normal 52 2 2 3 2 3 5" xfId="29495" xr:uid="{9AB68429-B0DE-4C83-B663-770B42AE40B5}"/>
    <cellStyle name="Normal 52 2 2 3 2 4" xfId="21094" xr:uid="{E54188EA-9DFD-4CD8-814E-6C5487868AF8}"/>
    <cellStyle name="Normal 52 2 2 3 2 4 2" xfId="51408" xr:uid="{4AE85ADD-34C6-4984-97A3-734A037D1574}"/>
    <cellStyle name="Normal 52 2 2 3 2 4 3" xfId="36183" xr:uid="{86437F2C-BCE6-4959-9438-F05FB4A6F486}"/>
    <cellStyle name="Normal 52 2 2 3 2 5" xfId="16074" xr:uid="{584DFDF1-A700-4884-91B4-EB4F96C2E6CA}"/>
    <cellStyle name="Normal 52 2 2 3 2 5 2" xfId="46391" xr:uid="{9F86EC51-7639-473C-BE92-9AD45A4A42B8}"/>
    <cellStyle name="Normal 52 2 2 3 2 5 3" xfId="31166" xr:uid="{6C83C032-E135-4065-B202-C3487E37ACA2}"/>
    <cellStyle name="Normal 52 2 2 3 2 6" xfId="41379" xr:uid="{715720E0-58F8-4F69-A3FC-B43CBE33639C}"/>
    <cellStyle name="Normal 52 2 2 3 2 7" xfId="26153" xr:uid="{C51C8DF4-F0DD-47BB-A2C7-E1AC7F44659E}"/>
    <cellStyle name="Normal 52 2 2 3 3" xfId="11876" xr:uid="{B99030AA-0998-4C29-B2C4-269340942931}"/>
    <cellStyle name="Normal 52 2 2 3 3 2" xfId="21929" xr:uid="{1F7F751F-B429-41F5-B040-535BBC684D59}"/>
    <cellStyle name="Normal 52 2 2 3 3 2 2" xfId="52243" xr:uid="{B358C06F-3FCF-4AEA-A808-47AC56D20FDD}"/>
    <cellStyle name="Normal 52 2 2 3 3 2 3" xfId="37018" xr:uid="{749AC799-22B0-4F98-A7DF-D785230E8FA0}"/>
    <cellStyle name="Normal 52 2 2 3 3 3" xfId="16910" xr:uid="{71F82F18-1AC9-4BA7-AF92-B526E993DEA4}"/>
    <cellStyle name="Normal 52 2 2 3 3 3 2" xfId="47226" xr:uid="{1EDF8024-40DB-475B-93A9-75FF584134BD}"/>
    <cellStyle name="Normal 52 2 2 3 3 3 3" xfId="32001" xr:uid="{30543B15-9F1C-4802-8981-1E6A6E95B24D}"/>
    <cellStyle name="Normal 52 2 2 3 3 4" xfId="42213" xr:uid="{85F9E351-058C-4221-B985-339D5899192A}"/>
    <cellStyle name="Normal 52 2 2 3 3 5" xfId="26988" xr:uid="{F4566AF6-09C5-4D4D-BE9F-9410398DE88B}"/>
    <cellStyle name="Normal 52 2 2 3 4" xfId="13557" xr:uid="{8319F40A-B8DE-49F5-8EA1-8A60612AEB6C}"/>
    <cellStyle name="Normal 52 2 2 3 4 2" xfId="23600" xr:uid="{47F14750-8943-4BD4-8F37-D66F2C4E61E3}"/>
    <cellStyle name="Normal 52 2 2 3 4 2 2" xfId="53914" xr:uid="{3A579609-64CF-475A-882F-9351F0C07741}"/>
    <cellStyle name="Normal 52 2 2 3 4 2 3" xfId="38689" xr:uid="{74AA59A2-ED52-4F3E-81F9-984EEDE9232C}"/>
    <cellStyle name="Normal 52 2 2 3 4 3" xfId="18581" xr:uid="{186B7B26-F983-4DE7-95AF-20128D0C6923}"/>
    <cellStyle name="Normal 52 2 2 3 4 3 2" xfId="48897" xr:uid="{94F98664-9088-4179-B022-90BDC842876F}"/>
    <cellStyle name="Normal 52 2 2 3 4 3 3" xfId="33672" xr:uid="{E9C38B38-A6E0-460E-AA2C-493A9FDF2A53}"/>
    <cellStyle name="Normal 52 2 2 3 4 4" xfId="43884" xr:uid="{B21727D7-19D6-4869-91E9-5AAA6F74E652}"/>
    <cellStyle name="Normal 52 2 2 3 4 5" xfId="28659" xr:uid="{8FBA460F-AFEA-462C-BF37-1A2DCC7CD372}"/>
    <cellStyle name="Normal 52 2 2 3 5" xfId="20258" xr:uid="{A0724FE6-8ED2-4F36-97AA-E7945B74AFD7}"/>
    <cellStyle name="Normal 52 2 2 3 5 2" xfId="50572" xr:uid="{B40382C9-D3E9-4E38-849A-D46BECDCB919}"/>
    <cellStyle name="Normal 52 2 2 3 5 3" xfId="35347" xr:uid="{6E033ABA-5623-4E0F-B97C-D4657FCD18FB}"/>
    <cellStyle name="Normal 52 2 2 3 6" xfId="15238" xr:uid="{3028D4D7-140A-409B-BBDC-09CAC0B3DA8B}"/>
    <cellStyle name="Normal 52 2 2 3 6 2" xfId="45555" xr:uid="{565DE6C3-6C3F-4850-8FC3-F05B136EFC2D}"/>
    <cellStyle name="Normal 52 2 2 3 6 3" xfId="30330" xr:uid="{74DF561B-D5A6-4DA9-BB46-4EA1C76BB87B}"/>
    <cellStyle name="Normal 52 2 2 3 7" xfId="40543" xr:uid="{79DBB27B-49C8-4EAE-A1E0-BBF03D5C9C07}"/>
    <cellStyle name="Normal 52 2 2 3 8" xfId="25317" xr:uid="{86590A3F-57F4-4915-B1D9-88BA150D928C}"/>
    <cellStyle name="Normal 52 2 2 4" xfId="10608" xr:uid="{A417922C-83B1-4470-B310-E38527CC0616}"/>
    <cellStyle name="Normal 52 2 2 4 2" xfId="12295" xr:uid="{DD063E26-5BDB-4148-89D2-1FC415B1608F}"/>
    <cellStyle name="Normal 52 2 2 4 2 2" xfId="22347" xr:uid="{1EA7B972-B0B5-4838-9970-046849C21BB3}"/>
    <cellStyle name="Normal 52 2 2 4 2 2 2" xfId="52661" xr:uid="{61DF5210-E5A5-4CF7-8108-5D1EB49AFCA1}"/>
    <cellStyle name="Normal 52 2 2 4 2 2 3" xfId="37436" xr:uid="{BD0A92C0-F150-403B-9CFB-C212A284CF16}"/>
    <cellStyle name="Normal 52 2 2 4 2 3" xfId="17328" xr:uid="{F9380D8B-FB4A-4AE9-8F66-7DFF1FC0765B}"/>
    <cellStyle name="Normal 52 2 2 4 2 3 2" xfId="47644" xr:uid="{474916C4-D0FE-4D73-98FF-16D774D20069}"/>
    <cellStyle name="Normal 52 2 2 4 2 3 3" xfId="32419" xr:uid="{97EA2BB4-0696-45FA-A935-340BF53FBB1B}"/>
    <cellStyle name="Normal 52 2 2 4 2 4" xfId="42631" xr:uid="{C957FB5B-C249-4F76-B483-E1B98281BA6E}"/>
    <cellStyle name="Normal 52 2 2 4 2 5" xfId="27406" xr:uid="{A93ECBFC-F40E-4C07-A7B1-17450D4FBEB7}"/>
    <cellStyle name="Normal 52 2 2 4 3" xfId="13975" xr:uid="{CABCAE65-2227-4B7D-B3C3-21245DBA30E1}"/>
    <cellStyle name="Normal 52 2 2 4 3 2" xfId="24018" xr:uid="{F97F025C-31D5-4CBE-B948-A4E15DCECB73}"/>
    <cellStyle name="Normal 52 2 2 4 3 2 2" xfId="54332" xr:uid="{10BD7C21-33E7-44AF-A043-264DFB74A93C}"/>
    <cellStyle name="Normal 52 2 2 4 3 2 3" xfId="39107" xr:uid="{EBB2D94B-E545-461A-A16C-242675476AEB}"/>
    <cellStyle name="Normal 52 2 2 4 3 3" xfId="18999" xr:uid="{B9905FDD-29BE-4D4F-9D7D-3EC13192B38B}"/>
    <cellStyle name="Normal 52 2 2 4 3 3 2" xfId="49315" xr:uid="{48CDC54F-0154-4173-BA2B-F3B65B6CC4EF}"/>
    <cellStyle name="Normal 52 2 2 4 3 3 3" xfId="34090" xr:uid="{AF3A2759-D624-41E9-9CA5-AEF27099BCE5}"/>
    <cellStyle name="Normal 52 2 2 4 3 4" xfId="44302" xr:uid="{D9509AC8-F065-42E6-8DA7-FFC1B05F94E9}"/>
    <cellStyle name="Normal 52 2 2 4 3 5" xfId="29077" xr:uid="{CD2188FB-4A1E-4F77-B8BC-E1FDA8AAB562}"/>
    <cellStyle name="Normal 52 2 2 4 4" xfId="20676" xr:uid="{E6E6B06B-F22F-48FD-916C-7803E3722EB3}"/>
    <cellStyle name="Normal 52 2 2 4 4 2" xfId="50990" xr:uid="{3E7E09D6-9950-45B5-A308-EF9BC6A67629}"/>
    <cellStyle name="Normal 52 2 2 4 4 3" xfId="35765" xr:uid="{AC24CB29-D691-45F4-AE3F-5DD3BDB2A55C}"/>
    <cellStyle name="Normal 52 2 2 4 5" xfId="15656" xr:uid="{9CB76250-21BA-4FC9-A40B-8688E216F098}"/>
    <cellStyle name="Normal 52 2 2 4 5 2" xfId="45973" xr:uid="{9A27A06C-A70A-446E-8E59-7CE63106BBE5}"/>
    <cellStyle name="Normal 52 2 2 4 5 3" xfId="30748" xr:uid="{D8FE91C5-E4D5-4203-AA97-805DD3003CDC}"/>
    <cellStyle name="Normal 52 2 2 4 6" xfId="40961" xr:uid="{B0DF623A-7F60-494B-959E-A76C6C42A05E}"/>
    <cellStyle name="Normal 52 2 2 4 7" xfId="25735" xr:uid="{22ACDB84-24FF-4BD7-8B11-6FFE8CBD3995}"/>
    <cellStyle name="Normal 52 2 2 5" xfId="11458" xr:uid="{AE08CA22-56B2-4489-9D72-50B18E1CD8EB}"/>
    <cellStyle name="Normal 52 2 2 5 2" xfId="21511" xr:uid="{6E25AC84-8297-472D-B493-D06B3F77632F}"/>
    <cellStyle name="Normal 52 2 2 5 2 2" xfId="51825" xr:uid="{39C01187-2D51-4745-843F-AC16DC619EEE}"/>
    <cellStyle name="Normal 52 2 2 5 2 3" xfId="36600" xr:uid="{04C0F18A-F712-4D63-8391-83CB2B77AF1D}"/>
    <cellStyle name="Normal 52 2 2 5 3" xfId="16492" xr:uid="{A4150FF9-55AE-476F-8FB0-73ABD72D43CE}"/>
    <cellStyle name="Normal 52 2 2 5 3 2" xfId="46808" xr:uid="{18855A45-6B20-4789-B823-B66993E9B82E}"/>
    <cellStyle name="Normal 52 2 2 5 3 3" xfId="31583" xr:uid="{77134A4D-84A8-4430-931A-ED50FA9A29BB}"/>
    <cellStyle name="Normal 52 2 2 5 4" xfId="41795" xr:uid="{6414F58A-2C3D-41A0-BC18-4C34F8FB8315}"/>
    <cellStyle name="Normal 52 2 2 5 5" xfId="26570" xr:uid="{0603A260-D769-41B8-ADA0-FA37269D2AE9}"/>
    <cellStyle name="Normal 52 2 2 6" xfId="13139" xr:uid="{915B0946-00A5-49B6-85A2-4A34587EC81B}"/>
    <cellStyle name="Normal 52 2 2 6 2" xfId="23182" xr:uid="{F9939E34-4E49-4F02-A066-934A7C33EF68}"/>
    <cellStyle name="Normal 52 2 2 6 2 2" xfId="53496" xr:uid="{9E50A2D8-902D-479C-90D9-9FD6FA9689E1}"/>
    <cellStyle name="Normal 52 2 2 6 2 3" xfId="38271" xr:uid="{A67FD051-976E-4B49-BB77-C341198EE3EE}"/>
    <cellStyle name="Normal 52 2 2 6 3" xfId="18163" xr:uid="{9FFCAE7D-86D4-4547-85EF-F1C432600AF0}"/>
    <cellStyle name="Normal 52 2 2 6 3 2" xfId="48479" xr:uid="{86A4F537-3440-4309-99A1-22B6F9E679E1}"/>
    <cellStyle name="Normal 52 2 2 6 3 3" xfId="33254" xr:uid="{6896CBA9-E226-4461-897F-4065462FB50E}"/>
    <cellStyle name="Normal 52 2 2 6 4" xfId="43466" xr:uid="{D9268F29-626A-4335-97E3-C823CD1B6449}"/>
    <cellStyle name="Normal 52 2 2 6 5" xfId="28241" xr:uid="{25259CCE-96A6-4E2D-8803-8852D94B17DE}"/>
    <cellStyle name="Normal 52 2 2 7" xfId="19840" xr:uid="{1E8C237A-28A0-404E-8871-0FEAA4BA4622}"/>
    <cellStyle name="Normal 52 2 2 7 2" xfId="50154" xr:uid="{7B6B24C3-33E2-4EDF-B29B-4807120C71C4}"/>
    <cellStyle name="Normal 52 2 2 7 3" xfId="34929" xr:uid="{60A6F7B0-E828-48FB-8E80-B1DE6D41CD70}"/>
    <cellStyle name="Normal 52 2 2 8" xfId="14820" xr:uid="{378CB36D-B2C7-4F00-91C7-CCD1CA426EA0}"/>
    <cellStyle name="Normal 52 2 2 8 2" xfId="45137" xr:uid="{132FC1F1-B008-4096-9B2C-15C9D37FF1DE}"/>
    <cellStyle name="Normal 52 2 2 8 3" xfId="29912" xr:uid="{BC2B53DD-04F0-4887-BF7C-BF952951FB20}"/>
    <cellStyle name="Normal 52 2 2 9" xfId="40125" xr:uid="{C18004B6-F70A-40E2-9CDE-01ED182E8DA2}"/>
    <cellStyle name="Normal 52 2 3" xfId="9872" xr:uid="{CE7E39D1-820D-4E72-916F-F69F9A267EE9}"/>
    <cellStyle name="Normal 52 2 3 2" xfId="10292" xr:uid="{1208A249-B37A-4FB0-90CA-D1CB84859F2E}"/>
    <cellStyle name="Normal 52 2 3 2 2" xfId="11130" xr:uid="{3D8E372F-E72B-4083-8D25-BCD940E56439}"/>
    <cellStyle name="Normal 52 2 3 2 2 2" xfId="12817" xr:uid="{AA102689-9873-4ADF-BD4E-34ADCFFECBCA}"/>
    <cellStyle name="Normal 52 2 3 2 2 2 2" xfId="22869" xr:uid="{4EFDF35E-3922-46D8-86C1-872AA218DD77}"/>
    <cellStyle name="Normal 52 2 3 2 2 2 2 2" xfId="53183" xr:uid="{CF7E745B-2B80-4304-8DDF-AADDD86E47A3}"/>
    <cellStyle name="Normal 52 2 3 2 2 2 2 3" xfId="37958" xr:uid="{342EDE0B-021B-48A1-9C7E-FD526C013297}"/>
    <cellStyle name="Normal 52 2 3 2 2 2 3" xfId="17850" xr:uid="{167EADD7-3C15-4C37-97A7-7C10DB710FBB}"/>
    <cellStyle name="Normal 52 2 3 2 2 2 3 2" xfId="48166" xr:uid="{40437AE9-646D-48BA-915E-5DBA80199A25}"/>
    <cellStyle name="Normal 52 2 3 2 2 2 3 3" xfId="32941" xr:uid="{B6512D07-9B19-4D91-999E-556B39935CBE}"/>
    <cellStyle name="Normal 52 2 3 2 2 2 4" xfId="43153" xr:uid="{7A171EE2-56EB-4F5D-8117-BD95A2386678}"/>
    <cellStyle name="Normal 52 2 3 2 2 2 5" xfId="27928" xr:uid="{B9AC91CB-7877-44C8-9315-5D93237FBCB5}"/>
    <cellStyle name="Normal 52 2 3 2 2 3" xfId="14497" xr:uid="{FE1F24D5-DB00-4546-85EC-15F0F1482919}"/>
    <cellStyle name="Normal 52 2 3 2 2 3 2" xfId="24540" xr:uid="{03DAC103-A59F-45CE-A274-3547ADA23042}"/>
    <cellStyle name="Normal 52 2 3 2 2 3 2 2" xfId="54854" xr:uid="{0FDA4557-67A4-4434-8E60-30B0B05B55B3}"/>
    <cellStyle name="Normal 52 2 3 2 2 3 2 3" xfId="39629" xr:uid="{32BA66B7-31FE-4DE6-B61A-E0303CE3145C}"/>
    <cellStyle name="Normal 52 2 3 2 2 3 3" xfId="19521" xr:uid="{9257F484-99A3-4CBE-A0CE-A5D21ADF5AD7}"/>
    <cellStyle name="Normal 52 2 3 2 2 3 3 2" xfId="49837" xr:uid="{7D84EC5A-3EDF-4719-A4A9-C1A83707C144}"/>
    <cellStyle name="Normal 52 2 3 2 2 3 3 3" xfId="34612" xr:uid="{EB5B3914-6B00-4BF3-8F0A-828E46E95C67}"/>
    <cellStyle name="Normal 52 2 3 2 2 3 4" xfId="44824" xr:uid="{CC7EEF3F-FC28-4778-8902-0294C0F41F7F}"/>
    <cellStyle name="Normal 52 2 3 2 2 3 5" xfId="29599" xr:uid="{854B6CFB-55EF-49CE-9E90-B8736D616B87}"/>
    <cellStyle name="Normal 52 2 3 2 2 4" xfId="21198" xr:uid="{F7443999-EAD4-49FD-B308-D5DAF59562C1}"/>
    <cellStyle name="Normal 52 2 3 2 2 4 2" xfId="51512" xr:uid="{659CC886-07F0-416F-B346-8C96286DAB08}"/>
    <cellStyle name="Normal 52 2 3 2 2 4 3" xfId="36287" xr:uid="{D646492B-984C-4FB2-9342-92FDE9008E5B}"/>
    <cellStyle name="Normal 52 2 3 2 2 5" xfId="16178" xr:uid="{CA257EF6-BE22-411F-B20F-B204D061B215}"/>
    <cellStyle name="Normal 52 2 3 2 2 5 2" xfId="46495" xr:uid="{E70E0CB9-35D0-4354-8E7F-FA5D7493ED93}"/>
    <cellStyle name="Normal 52 2 3 2 2 5 3" xfId="31270" xr:uid="{6A78E658-41D6-409F-AE42-C0EBAB6B3D99}"/>
    <cellStyle name="Normal 52 2 3 2 2 6" xfId="41483" xr:uid="{74350838-36D2-42C5-B3E1-4B3BC22BEE45}"/>
    <cellStyle name="Normal 52 2 3 2 2 7" xfId="26257" xr:uid="{582B978F-9410-4CF8-825F-CDDC04457935}"/>
    <cellStyle name="Normal 52 2 3 2 3" xfId="11980" xr:uid="{108C8A38-046F-4725-AAA1-DE8EE45EDB66}"/>
    <cellStyle name="Normal 52 2 3 2 3 2" xfId="22033" xr:uid="{240E3F09-5DE0-4187-928A-73512D8253AA}"/>
    <cellStyle name="Normal 52 2 3 2 3 2 2" xfId="52347" xr:uid="{C05C9CC3-347D-490E-86EF-304B0B0BF303}"/>
    <cellStyle name="Normal 52 2 3 2 3 2 3" xfId="37122" xr:uid="{333BA831-5220-4609-9E61-DD98C824B0A1}"/>
    <cellStyle name="Normal 52 2 3 2 3 3" xfId="17014" xr:uid="{138FDDEC-FAF8-4110-8133-F3E7E5BCCACF}"/>
    <cellStyle name="Normal 52 2 3 2 3 3 2" xfId="47330" xr:uid="{B8BA5137-CD12-4F8A-9BF2-047C75C03FAD}"/>
    <cellStyle name="Normal 52 2 3 2 3 3 3" xfId="32105" xr:uid="{726F9B60-BD27-44E0-AEF4-CFF4A57E6493}"/>
    <cellStyle name="Normal 52 2 3 2 3 4" xfId="42317" xr:uid="{EE074279-752F-448F-812E-414B3C75025A}"/>
    <cellStyle name="Normal 52 2 3 2 3 5" xfId="27092" xr:uid="{113ED711-104B-4827-9D04-66F31379A193}"/>
    <cellStyle name="Normal 52 2 3 2 4" xfId="13661" xr:uid="{0DDD2C35-E0D0-49A3-88A9-B232B3270558}"/>
    <cellStyle name="Normal 52 2 3 2 4 2" xfId="23704" xr:uid="{8475A949-AF4D-4B7F-9187-B642768B6376}"/>
    <cellStyle name="Normal 52 2 3 2 4 2 2" xfId="54018" xr:uid="{83D30A65-7A92-4186-AB33-A32449418BB6}"/>
    <cellStyle name="Normal 52 2 3 2 4 2 3" xfId="38793" xr:uid="{343C5E6D-F7D1-4E5B-ABAE-39F230FF387D}"/>
    <cellStyle name="Normal 52 2 3 2 4 3" xfId="18685" xr:uid="{99290002-B265-404E-9D16-8317BB1D772B}"/>
    <cellStyle name="Normal 52 2 3 2 4 3 2" xfId="49001" xr:uid="{BFF3DC00-08FC-48A2-8BAB-923291A065FF}"/>
    <cellStyle name="Normal 52 2 3 2 4 3 3" xfId="33776" xr:uid="{0988BB62-DAFD-496B-90CF-ED434F7DCA21}"/>
    <cellStyle name="Normal 52 2 3 2 4 4" xfId="43988" xr:uid="{0A8BEB45-39C6-454F-B408-E5FEEBEB3882}"/>
    <cellStyle name="Normal 52 2 3 2 4 5" xfId="28763" xr:uid="{C6BD804A-2AE8-492F-B86D-C05937151D99}"/>
    <cellStyle name="Normal 52 2 3 2 5" xfId="20362" xr:uid="{7A86D1C6-FE1A-43F9-BCE9-C655727626F5}"/>
    <cellStyle name="Normal 52 2 3 2 5 2" xfId="50676" xr:uid="{76A9A065-A8F5-4805-A6CD-FAB06E2B8621}"/>
    <cellStyle name="Normal 52 2 3 2 5 3" xfId="35451" xr:uid="{59E8B893-C448-4699-912C-94A006BDEAE9}"/>
    <cellStyle name="Normal 52 2 3 2 6" xfId="15342" xr:uid="{464DE646-D8C8-43A6-8740-E5B06A12D62A}"/>
    <cellStyle name="Normal 52 2 3 2 6 2" xfId="45659" xr:uid="{1BFD0693-9F4F-40B6-AD62-82EACEE761DB}"/>
    <cellStyle name="Normal 52 2 3 2 6 3" xfId="30434" xr:uid="{5A628437-AD54-4853-8593-81E401EDDC72}"/>
    <cellStyle name="Normal 52 2 3 2 7" xfId="40647" xr:uid="{BAC286D8-8C5D-43A9-AF8B-2E5FBCD0A247}"/>
    <cellStyle name="Normal 52 2 3 2 8" xfId="25421" xr:uid="{7FB1C1E8-1DE4-4A67-87B5-A0D957E9E575}"/>
    <cellStyle name="Normal 52 2 3 3" xfId="10712" xr:uid="{6CD674A3-9214-4642-876A-E33D5117D182}"/>
    <cellStyle name="Normal 52 2 3 3 2" xfId="12399" xr:uid="{44B7DDC2-AE42-4993-941A-AA99A5316E97}"/>
    <cellStyle name="Normal 52 2 3 3 2 2" xfId="22451" xr:uid="{9F5858A7-B03A-4DC4-92D7-4E083D9FF105}"/>
    <cellStyle name="Normal 52 2 3 3 2 2 2" xfId="52765" xr:uid="{D2AEA596-6660-4122-A07F-A9D1A5E5C3A5}"/>
    <cellStyle name="Normal 52 2 3 3 2 2 3" xfId="37540" xr:uid="{7C7B12FB-FB0E-4594-96C3-464EB057227E}"/>
    <cellStyle name="Normal 52 2 3 3 2 3" xfId="17432" xr:uid="{D5CC72F8-83BA-43EC-9690-DC7D9099CF2C}"/>
    <cellStyle name="Normal 52 2 3 3 2 3 2" xfId="47748" xr:uid="{61E3513A-CE77-40F5-8F1B-F5A157DC2891}"/>
    <cellStyle name="Normal 52 2 3 3 2 3 3" xfId="32523" xr:uid="{08EC32ED-32F4-456D-9BC1-17D56EC6D635}"/>
    <cellStyle name="Normal 52 2 3 3 2 4" xfId="42735" xr:uid="{9795E71D-2C0E-4EA0-8C49-6C59975EB31A}"/>
    <cellStyle name="Normal 52 2 3 3 2 5" xfId="27510" xr:uid="{3C6B64F5-0DD0-496F-83E5-DBCFF0E50C09}"/>
    <cellStyle name="Normal 52 2 3 3 3" xfId="14079" xr:uid="{B0D5F660-5249-4CAF-9EF2-FA5F82D50C5C}"/>
    <cellStyle name="Normal 52 2 3 3 3 2" xfId="24122" xr:uid="{C89A6F33-5E92-4111-A3CA-FC1499D23C45}"/>
    <cellStyle name="Normal 52 2 3 3 3 2 2" xfId="54436" xr:uid="{B15E20A1-B249-49E6-AD01-5068347E1438}"/>
    <cellStyle name="Normal 52 2 3 3 3 2 3" xfId="39211" xr:uid="{618921FA-DACB-4B4B-8918-882FE378ED4B}"/>
    <cellStyle name="Normal 52 2 3 3 3 3" xfId="19103" xr:uid="{5E0E96B9-8421-477A-BAE4-73435504DD33}"/>
    <cellStyle name="Normal 52 2 3 3 3 3 2" xfId="49419" xr:uid="{0BAB3E83-41B0-45A4-9990-3E3A00AB4FCE}"/>
    <cellStyle name="Normal 52 2 3 3 3 3 3" xfId="34194" xr:uid="{1A0884F2-85FE-4964-B621-DE09EA38F91A}"/>
    <cellStyle name="Normal 52 2 3 3 3 4" xfId="44406" xr:uid="{67001FA8-85B5-497C-84D4-268AE78533CF}"/>
    <cellStyle name="Normal 52 2 3 3 3 5" xfId="29181" xr:uid="{6AA19969-2ED2-4EAC-A24F-7B2E504A46AD}"/>
    <cellStyle name="Normal 52 2 3 3 4" xfId="20780" xr:uid="{7005C5F2-4BB1-43D8-8EBA-D35675F5DF7C}"/>
    <cellStyle name="Normal 52 2 3 3 4 2" xfId="51094" xr:uid="{3A2A606D-0FC7-43F9-A75B-88AF6BE99E90}"/>
    <cellStyle name="Normal 52 2 3 3 4 3" xfId="35869" xr:uid="{85C59156-79BE-4F29-830D-C72E3A09BD8E}"/>
    <cellStyle name="Normal 52 2 3 3 5" xfId="15760" xr:uid="{63CEBBC9-8FBB-4616-9DCA-E08F716AB8A3}"/>
    <cellStyle name="Normal 52 2 3 3 5 2" xfId="46077" xr:uid="{FCA0D595-CD23-43B7-8A61-6F17AA9D2D24}"/>
    <cellStyle name="Normal 52 2 3 3 5 3" xfId="30852" xr:uid="{D653FB49-C3D0-434B-858D-54509DEF941A}"/>
    <cellStyle name="Normal 52 2 3 3 6" xfId="41065" xr:uid="{AAAB5C8D-C3F2-4E83-8B7D-7492E387180B}"/>
    <cellStyle name="Normal 52 2 3 3 7" xfId="25839" xr:uid="{8161077A-5A85-4CC9-B6AE-FFCDC21F8BD2}"/>
    <cellStyle name="Normal 52 2 3 4" xfId="11562" xr:uid="{7084C111-32B2-4E78-A641-E10E81690478}"/>
    <cellStyle name="Normal 52 2 3 4 2" xfId="21615" xr:uid="{110BD9CB-C6E9-4048-A34A-4BE4B04514F2}"/>
    <cellStyle name="Normal 52 2 3 4 2 2" xfId="51929" xr:uid="{9F15E280-FA46-4A72-83A2-6402F741C10D}"/>
    <cellStyle name="Normal 52 2 3 4 2 3" xfId="36704" xr:uid="{A672D26F-BD6E-4C9E-9F56-15A70A8D0A42}"/>
    <cellStyle name="Normal 52 2 3 4 3" xfId="16596" xr:uid="{477838E4-63C5-4A1B-AC69-F7B28E7A70EC}"/>
    <cellStyle name="Normal 52 2 3 4 3 2" xfId="46912" xr:uid="{E61F7761-DAB6-40E2-AB7E-98BD1919F64A}"/>
    <cellStyle name="Normal 52 2 3 4 3 3" xfId="31687" xr:uid="{F79661E0-38DB-42EC-99AB-CE3DE4F15F2D}"/>
    <cellStyle name="Normal 52 2 3 4 4" xfId="41899" xr:uid="{254358F0-30F5-4566-8F92-944982FF93F3}"/>
    <cellStyle name="Normal 52 2 3 4 5" xfId="26674" xr:uid="{3047560D-BB3B-4194-BB26-BC40D2DFF951}"/>
    <cellStyle name="Normal 52 2 3 5" xfId="13243" xr:uid="{93F5392E-8B39-4B1C-8AFB-55097178ADC0}"/>
    <cellStyle name="Normal 52 2 3 5 2" xfId="23286" xr:uid="{AB2C44DB-8344-4E78-BB09-C632033B0477}"/>
    <cellStyle name="Normal 52 2 3 5 2 2" xfId="53600" xr:uid="{6A751724-4B40-4E6E-AB2A-519B44CBA006}"/>
    <cellStyle name="Normal 52 2 3 5 2 3" xfId="38375" xr:uid="{A3D140EF-45E2-4237-9093-2627DDE06ADB}"/>
    <cellStyle name="Normal 52 2 3 5 3" xfId="18267" xr:uid="{C735FCD7-8B73-4B87-A855-3F283306A217}"/>
    <cellStyle name="Normal 52 2 3 5 3 2" xfId="48583" xr:uid="{D2439B38-27DF-462A-A317-14376F48FC02}"/>
    <cellStyle name="Normal 52 2 3 5 3 3" xfId="33358" xr:uid="{FEDECF41-5997-4C77-9857-C2F5116DC642}"/>
    <cellStyle name="Normal 52 2 3 5 4" xfId="43570" xr:uid="{BD33BF39-7583-43C4-A69F-6FF4D60DE9DD}"/>
    <cellStyle name="Normal 52 2 3 5 5" xfId="28345" xr:uid="{1507E8CE-7B9F-4ACA-849A-4B2CDE77E4B1}"/>
    <cellStyle name="Normal 52 2 3 6" xfId="19944" xr:uid="{B679FD7F-E8A9-4A8B-ADF8-9127FBC4148D}"/>
    <cellStyle name="Normal 52 2 3 6 2" xfId="50258" xr:uid="{7E678031-51B0-4767-83AA-86FFBC476ECF}"/>
    <cellStyle name="Normal 52 2 3 6 3" xfId="35033" xr:uid="{B471E9CA-3A4E-4AF5-AD15-CF9BB73F4867}"/>
    <cellStyle name="Normal 52 2 3 7" xfId="14924" xr:uid="{744FA4FA-A7D3-4225-BC3E-6655C717D32D}"/>
    <cellStyle name="Normal 52 2 3 7 2" xfId="45241" xr:uid="{4268D5B0-DC30-493D-B4DA-D1CA754F716A}"/>
    <cellStyle name="Normal 52 2 3 7 3" xfId="30016" xr:uid="{81BBB39E-3D25-4B84-AD95-DC1629D778CC}"/>
    <cellStyle name="Normal 52 2 3 8" xfId="40229" xr:uid="{BA436203-17EB-4037-B05A-23A9FB4D35E1}"/>
    <cellStyle name="Normal 52 2 3 9" xfId="25003" xr:uid="{163B210D-80F8-48AC-BC9C-D29303951DDF}"/>
    <cellStyle name="Normal 52 2 4" xfId="10084" xr:uid="{5D2505CD-E914-40D5-B435-A6E33BEA44FE}"/>
    <cellStyle name="Normal 52 2 4 2" xfId="10922" xr:uid="{5113AA22-635B-4A8C-B572-C5F5565A40EF}"/>
    <cellStyle name="Normal 52 2 4 2 2" xfId="12609" xr:uid="{8BD87C4C-80FA-4338-8D14-C556355BA623}"/>
    <cellStyle name="Normal 52 2 4 2 2 2" xfId="22661" xr:uid="{5048884A-7869-42DA-BF26-C79111026F81}"/>
    <cellStyle name="Normal 52 2 4 2 2 2 2" xfId="52975" xr:uid="{B1FAD037-9E16-473B-A57A-6AEBBB1A8296}"/>
    <cellStyle name="Normal 52 2 4 2 2 2 3" xfId="37750" xr:uid="{A9169685-2C25-4AE8-93E4-240D92DEF0FC}"/>
    <cellStyle name="Normal 52 2 4 2 2 3" xfId="17642" xr:uid="{01F06281-2FFF-47AD-BF8E-664962A495FB}"/>
    <cellStyle name="Normal 52 2 4 2 2 3 2" xfId="47958" xr:uid="{EC0BB494-1D34-426E-B886-2B81AA2A6220}"/>
    <cellStyle name="Normal 52 2 4 2 2 3 3" xfId="32733" xr:uid="{D0FEF1D6-CE53-4310-9E7E-E74D7711833B}"/>
    <cellStyle name="Normal 52 2 4 2 2 4" xfId="42945" xr:uid="{4ED8AE20-E0CE-407D-BA8C-9DFEDB9DCAE5}"/>
    <cellStyle name="Normal 52 2 4 2 2 5" xfId="27720" xr:uid="{12336921-AA4D-49FF-BF76-0E1867E49CCF}"/>
    <cellStyle name="Normal 52 2 4 2 3" xfId="14289" xr:uid="{9FF875C1-C4C0-4C86-A3B1-8614D5A93DC4}"/>
    <cellStyle name="Normal 52 2 4 2 3 2" xfId="24332" xr:uid="{F74564C1-3F23-487F-B2B0-6AACC447A95E}"/>
    <cellStyle name="Normal 52 2 4 2 3 2 2" xfId="54646" xr:uid="{2BAA71E9-7929-490B-901D-E20098C4D2B2}"/>
    <cellStyle name="Normal 52 2 4 2 3 2 3" xfId="39421" xr:uid="{7B3DEF3E-C65F-40F1-86A5-021A24BE1A06}"/>
    <cellStyle name="Normal 52 2 4 2 3 3" xfId="19313" xr:uid="{1B6BC58B-75BC-4A61-B259-278F5C94A73D}"/>
    <cellStyle name="Normal 52 2 4 2 3 3 2" xfId="49629" xr:uid="{4774E72B-3522-461E-9469-7B6494B920AA}"/>
    <cellStyle name="Normal 52 2 4 2 3 3 3" xfId="34404" xr:uid="{D33391DB-A4BA-465D-BA0E-43AC5D41262D}"/>
    <cellStyle name="Normal 52 2 4 2 3 4" xfId="44616" xr:uid="{CEADC7BD-7B28-4F9C-8EA5-53FB8ED56647}"/>
    <cellStyle name="Normal 52 2 4 2 3 5" xfId="29391" xr:uid="{798A24D8-D06B-468D-A880-7EE1D8C44C18}"/>
    <cellStyle name="Normal 52 2 4 2 4" xfId="20990" xr:uid="{4B3BFBBE-329F-4F68-A934-98E278A887B0}"/>
    <cellStyle name="Normal 52 2 4 2 4 2" xfId="51304" xr:uid="{3CA6B6FF-89EB-4E23-99CA-4F64BB0732B0}"/>
    <cellStyle name="Normal 52 2 4 2 4 3" xfId="36079" xr:uid="{0150BC2B-72DF-450C-A06A-452CC6EC772F}"/>
    <cellStyle name="Normal 52 2 4 2 5" xfId="15970" xr:uid="{51525E28-F71B-4CE9-8CFD-2D1CE8E6B334}"/>
    <cellStyle name="Normal 52 2 4 2 5 2" xfId="46287" xr:uid="{89F997A9-CB1A-465C-9BEE-D25BDFE37D9F}"/>
    <cellStyle name="Normal 52 2 4 2 5 3" xfId="31062" xr:uid="{00D2E9F3-9BEE-49C0-80EA-C576015CC724}"/>
    <cellStyle name="Normal 52 2 4 2 6" xfId="41275" xr:uid="{CF02E47B-7261-45A5-B42F-E5A85D392ABC}"/>
    <cellStyle name="Normal 52 2 4 2 7" xfId="26049" xr:uid="{593EC36E-E3F4-4A47-8172-9D9AF2AFE3EC}"/>
    <cellStyle name="Normal 52 2 4 3" xfId="11772" xr:uid="{7D73C318-2AF9-4B4B-80F2-29BBB8A7F927}"/>
    <cellStyle name="Normal 52 2 4 3 2" xfId="21825" xr:uid="{EB929C57-B5FB-4603-AB41-17E629E455EC}"/>
    <cellStyle name="Normal 52 2 4 3 2 2" xfId="52139" xr:uid="{CD63C28C-68FD-44ED-9751-32851D26E1C8}"/>
    <cellStyle name="Normal 52 2 4 3 2 3" xfId="36914" xr:uid="{4D74CC4B-A5B8-4124-901B-F8DE95E9BB81}"/>
    <cellStyle name="Normal 52 2 4 3 3" xfId="16806" xr:uid="{F2DFD1D4-001B-45D6-B36C-369D681AD25A}"/>
    <cellStyle name="Normal 52 2 4 3 3 2" xfId="47122" xr:uid="{EA0AB213-F120-4725-A6F7-2C491768EB53}"/>
    <cellStyle name="Normal 52 2 4 3 3 3" xfId="31897" xr:uid="{88AE9407-840B-4A71-A258-FA061C5D7C30}"/>
    <cellStyle name="Normal 52 2 4 3 4" xfId="42109" xr:uid="{9D6A1E38-5DFA-4AC0-A9EB-63E10BAD53E8}"/>
    <cellStyle name="Normal 52 2 4 3 5" xfId="26884" xr:uid="{55934318-5F9E-4A74-BC94-3BF506D8D443}"/>
    <cellStyle name="Normal 52 2 4 4" xfId="13453" xr:uid="{EFFAEDFE-CB29-43AD-9E4C-C2D148B5715C}"/>
    <cellStyle name="Normal 52 2 4 4 2" xfId="23496" xr:uid="{703A6AF1-DC04-4DD5-8A0D-334A9C278D34}"/>
    <cellStyle name="Normal 52 2 4 4 2 2" xfId="53810" xr:uid="{4B5F7877-C5F0-4047-B640-713EA16439B5}"/>
    <cellStyle name="Normal 52 2 4 4 2 3" xfId="38585" xr:uid="{6138A066-3B54-42B6-AFF5-775BF79856B6}"/>
    <cellStyle name="Normal 52 2 4 4 3" xfId="18477" xr:uid="{0735D6D6-6C2B-4799-B586-7669D4CFC2D5}"/>
    <cellStyle name="Normal 52 2 4 4 3 2" xfId="48793" xr:uid="{21D8EBD0-7B03-454B-BEE1-3D58BEF92818}"/>
    <cellStyle name="Normal 52 2 4 4 3 3" xfId="33568" xr:uid="{24C0E932-9AAB-474C-8963-1B7D7E794498}"/>
    <cellStyle name="Normal 52 2 4 4 4" xfId="43780" xr:uid="{660F8BBC-351B-4F26-B77A-2F24580A5741}"/>
    <cellStyle name="Normal 52 2 4 4 5" xfId="28555" xr:uid="{1502A4BE-C2C8-4123-B4E6-94748B95E351}"/>
    <cellStyle name="Normal 52 2 4 5" xfId="20154" xr:uid="{70FA6F98-EEAE-4252-AFAD-B4ED361D45DA}"/>
    <cellStyle name="Normal 52 2 4 5 2" xfId="50468" xr:uid="{511F0D32-0127-4E84-924A-12F213389D65}"/>
    <cellStyle name="Normal 52 2 4 5 3" xfId="35243" xr:uid="{C0B8A687-DE0B-4A4F-9742-0B56C6C35CFE}"/>
    <cellStyle name="Normal 52 2 4 6" xfId="15134" xr:uid="{5978242F-30B4-4EDC-9A15-DE9928B5F959}"/>
    <cellStyle name="Normal 52 2 4 6 2" xfId="45451" xr:uid="{05911472-CFF8-4C88-B9BB-FAA8453CE356}"/>
    <cellStyle name="Normal 52 2 4 6 3" xfId="30226" xr:uid="{4C85E785-2ECF-4BAB-A4DA-3F0F09C7E02B}"/>
    <cellStyle name="Normal 52 2 4 7" xfId="40439" xr:uid="{6A58F997-BA96-4A6A-B870-85823B2A9C88}"/>
    <cellStyle name="Normal 52 2 4 8" xfId="25213" xr:uid="{A21DBD66-4C0B-432A-AEFA-785BBDFDE345}"/>
    <cellStyle name="Normal 52 2 5" xfId="10504" xr:uid="{2C4F17D5-1306-4EDC-891E-00F55C1381A3}"/>
    <cellStyle name="Normal 52 2 5 2" xfId="12191" xr:uid="{148E05CE-65F0-4A2F-BA24-8A21BC6D0802}"/>
    <cellStyle name="Normal 52 2 5 2 2" xfId="22243" xr:uid="{7F0CD3C5-796B-4212-B360-9B54241CD8CA}"/>
    <cellStyle name="Normal 52 2 5 2 2 2" xfId="52557" xr:uid="{0C82E289-9B7B-4EA4-8975-5E305992A4B4}"/>
    <cellStyle name="Normal 52 2 5 2 2 3" xfId="37332" xr:uid="{7E101012-75C1-4153-9AC1-1F4540E51F45}"/>
    <cellStyle name="Normal 52 2 5 2 3" xfId="17224" xr:uid="{2D910B40-8324-4404-A6FD-1B381E5A9DC9}"/>
    <cellStyle name="Normal 52 2 5 2 3 2" xfId="47540" xr:uid="{8D29FA96-6913-4A9F-B52E-4A73EA3E387B}"/>
    <cellStyle name="Normal 52 2 5 2 3 3" xfId="32315" xr:uid="{7B7EAEE8-6E21-4756-A49E-CF38FEFC9893}"/>
    <cellStyle name="Normal 52 2 5 2 4" xfId="42527" xr:uid="{38383A6C-3D6A-4DD7-B257-3B7306F84D9B}"/>
    <cellStyle name="Normal 52 2 5 2 5" xfId="27302" xr:uid="{0546C3CA-9057-494F-BB8F-2CB77AD31D1A}"/>
    <cellStyle name="Normal 52 2 5 3" xfId="13871" xr:uid="{D51CE582-CD9E-48D2-9C99-552C1D56372F}"/>
    <cellStyle name="Normal 52 2 5 3 2" xfId="23914" xr:uid="{8364D4AA-9A4C-45AC-8190-4B91B29BCD7C}"/>
    <cellStyle name="Normal 52 2 5 3 2 2" xfId="54228" xr:uid="{3A480336-8E54-4C50-B620-EEAC26C7A9C1}"/>
    <cellStyle name="Normal 52 2 5 3 2 3" xfId="39003" xr:uid="{79B4269D-0532-48C7-9C0F-542ECA650CB7}"/>
    <cellStyle name="Normal 52 2 5 3 3" xfId="18895" xr:uid="{33B2DB32-F3AB-4DE1-B559-F0BA5FF271FE}"/>
    <cellStyle name="Normal 52 2 5 3 3 2" xfId="49211" xr:uid="{D4FC00ED-B919-4DC6-B885-89D0C920F6D3}"/>
    <cellStyle name="Normal 52 2 5 3 3 3" xfId="33986" xr:uid="{40BE9CDD-BE26-4574-9D5F-BA5AE5B0DF02}"/>
    <cellStyle name="Normal 52 2 5 3 4" xfId="44198" xr:uid="{31EE3A5B-55A5-4FD2-BCEB-00D460FAA59B}"/>
    <cellStyle name="Normal 52 2 5 3 5" xfId="28973" xr:uid="{FEBE5AEE-00A3-44A9-A593-B45FCEF19AB2}"/>
    <cellStyle name="Normal 52 2 5 4" xfId="20572" xr:uid="{C9C2C0A1-1F6F-4C16-91C2-39C2B0830233}"/>
    <cellStyle name="Normal 52 2 5 4 2" xfId="50886" xr:uid="{660E13D6-1C33-4BAF-BE2A-262C9854212C}"/>
    <cellStyle name="Normal 52 2 5 4 3" xfId="35661" xr:uid="{961BA436-8BC4-417B-927B-F247A28EF872}"/>
    <cellStyle name="Normal 52 2 5 5" xfId="15552" xr:uid="{0BF71C5D-1310-4267-9FE7-78001455862B}"/>
    <cellStyle name="Normal 52 2 5 5 2" xfId="45869" xr:uid="{E5097964-F15E-4683-AC64-F6A1C8D07510}"/>
    <cellStyle name="Normal 52 2 5 5 3" xfId="30644" xr:uid="{5F7ADA0E-A226-4105-88D9-4B87DD194A6A}"/>
    <cellStyle name="Normal 52 2 5 6" xfId="40857" xr:uid="{F8F475A9-5E61-4D3F-B5CB-BA2C3E1A06C7}"/>
    <cellStyle name="Normal 52 2 5 7" xfId="25631" xr:uid="{8A405233-BB7E-4EF1-9A32-34097D60F86B}"/>
    <cellStyle name="Normal 52 2 6" xfId="11354" xr:uid="{3DE038A7-5677-4EE8-AC02-6BEC744EAB89}"/>
    <cellStyle name="Normal 52 2 6 2" xfId="21407" xr:uid="{43F5169A-68A6-4781-918C-0E0697186124}"/>
    <cellStyle name="Normal 52 2 6 2 2" xfId="51721" xr:uid="{0F8D2DF1-8A06-4F80-8F3D-D16082779085}"/>
    <cellStyle name="Normal 52 2 6 2 3" xfId="36496" xr:uid="{958C686A-B0A4-4AF3-B203-4D1271668CA3}"/>
    <cellStyle name="Normal 52 2 6 3" xfId="16388" xr:uid="{115DA7F1-06AB-4CFF-BF69-878B0D85511B}"/>
    <cellStyle name="Normal 52 2 6 3 2" xfId="46704" xr:uid="{2E2D196C-E086-42E5-852F-84F8E267BD59}"/>
    <cellStyle name="Normal 52 2 6 3 3" xfId="31479" xr:uid="{B4B6B82D-ABCD-4DC9-AF5D-01E8CF40BE70}"/>
    <cellStyle name="Normal 52 2 6 4" xfId="41691" xr:uid="{8F2A71D2-40FD-4926-9DBC-066077CEBAE8}"/>
    <cellStyle name="Normal 52 2 6 5" xfId="26466" xr:uid="{18B45CFD-9A55-4985-8F82-DAB7CE48FA0D}"/>
    <cellStyle name="Normal 52 2 7" xfId="13035" xr:uid="{D1A1898E-D36F-4C1C-BFEF-8EEDB5ECFCCB}"/>
    <cellStyle name="Normal 52 2 7 2" xfId="23078" xr:uid="{8C6F65B2-F5A5-436D-98D5-FA80535AE29E}"/>
    <cellStyle name="Normal 52 2 7 2 2" xfId="53392" xr:uid="{1F0F1A95-FFD5-4315-BA51-7CA60041E80D}"/>
    <cellStyle name="Normal 52 2 7 2 3" xfId="38167" xr:uid="{654802C5-D171-4867-A620-8624856D19CE}"/>
    <cellStyle name="Normal 52 2 7 3" xfId="18059" xr:uid="{DEBD8B24-6742-4C64-87F3-61371D4B1D59}"/>
    <cellStyle name="Normal 52 2 7 3 2" xfId="48375" xr:uid="{88E02C76-4B22-4631-BA66-DF79A0650C34}"/>
    <cellStyle name="Normal 52 2 7 3 3" xfId="33150" xr:uid="{DBECFB00-21DE-466E-AD1C-6934AB7CD860}"/>
    <cellStyle name="Normal 52 2 7 4" xfId="43362" xr:uid="{E5AABFB3-1658-440F-A587-C4E3D3DC6579}"/>
    <cellStyle name="Normal 52 2 7 5" xfId="28137" xr:uid="{6DE6867A-6D28-479B-8F66-CF91A1062050}"/>
    <cellStyle name="Normal 52 2 8" xfId="19736" xr:uid="{73BCD31B-E8EB-48AC-983F-3ACE9897FF4C}"/>
    <cellStyle name="Normal 52 2 8 2" xfId="50050" xr:uid="{80CB00CB-BD89-4C1D-9989-1480B19E35E8}"/>
    <cellStyle name="Normal 52 2 8 3" xfId="34825" xr:uid="{295E8F5C-A051-4DD0-9516-2B797BFF723B}"/>
    <cellStyle name="Normal 52 2 9" xfId="14716" xr:uid="{AF90A441-6C5A-4377-8E1E-575E0FA04073}"/>
    <cellStyle name="Normal 52 2 9 2" xfId="45033" xr:uid="{235C45B7-A591-4581-BDBD-9E4C9F7A193A}"/>
    <cellStyle name="Normal 52 2 9 3" xfId="29808" xr:uid="{C925BB01-0069-4F69-8F40-4DDA649416AB}"/>
    <cellStyle name="Normal 52 3" xfId="9709" xr:uid="{E233886C-66D9-4F86-AB19-6E9DDB2C7965}"/>
    <cellStyle name="Normal 52 3 10" xfId="24847" xr:uid="{0E95A84D-A42A-469D-8BB5-8EBD76437188}"/>
    <cellStyle name="Normal 52 3 2" xfId="9924" xr:uid="{B94005AB-7D52-4630-B1BE-2B94053694FD}"/>
    <cellStyle name="Normal 52 3 2 2" xfId="10344" xr:uid="{9B06463A-F684-49A5-9E38-4A2C99FF1C04}"/>
    <cellStyle name="Normal 52 3 2 2 2" xfId="11182" xr:uid="{0E0014BE-80DC-49F0-B001-CCB0A4014B3D}"/>
    <cellStyle name="Normal 52 3 2 2 2 2" xfId="12869" xr:uid="{4E9C7A36-C36F-4EE9-885D-A652866B3F29}"/>
    <cellStyle name="Normal 52 3 2 2 2 2 2" xfId="22921" xr:uid="{CE752D35-C77A-4C76-8544-F92D08823B31}"/>
    <cellStyle name="Normal 52 3 2 2 2 2 2 2" xfId="53235" xr:uid="{F4338416-A031-4C2C-B75C-37F212EB6C66}"/>
    <cellStyle name="Normal 52 3 2 2 2 2 2 3" xfId="38010" xr:uid="{D4E2BE88-7D24-45AC-84E6-83A933187C5A}"/>
    <cellStyle name="Normal 52 3 2 2 2 2 3" xfId="17902" xr:uid="{2D1B7A47-8A2F-4780-84B7-48AFFC3F0E4D}"/>
    <cellStyle name="Normal 52 3 2 2 2 2 3 2" xfId="48218" xr:uid="{44A4978D-57C4-4C98-87B2-6A592584277D}"/>
    <cellStyle name="Normal 52 3 2 2 2 2 3 3" xfId="32993" xr:uid="{182C4680-1F37-477F-AD80-0735E4DB4E0A}"/>
    <cellStyle name="Normal 52 3 2 2 2 2 4" xfId="43205" xr:uid="{5588EC3C-61AF-487C-8475-4DAACCAD7A65}"/>
    <cellStyle name="Normal 52 3 2 2 2 2 5" xfId="27980" xr:uid="{24542506-0348-4810-A55D-22902621E5CF}"/>
    <cellStyle name="Normal 52 3 2 2 2 3" xfId="14549" xr:uid="{00802520-8090-44EE-8F78-59C290F2BB9C}"/>
    <cellStyle name="Normal 52 3 2 2 2 3 2" xfId="24592" xr:uid="{5EDA236B-9A52-485E-AFDE-F59541FADCBA}"/>
    <cellStyle name="Normal 52 3 2 2 2 3 2 2" xfId="54906" xr:uid="{CF0B2DCD-A39A-4863-B6F3-D01752A3CA58}"/>
    <cellStyle name="Normal 52 3 2 2 2 3 2 3" xfId="39681" xr:uid="{82F0AB8A-77EE-4AFA-AF3C-B98986E7177E}"/>
    <cellStyle name="Normal 52 3 2 2 2 3 3" xfId="19573" xr:uid="{6EA629F6-0ADF-451A-A4EA-5109E19E1DF3}"/>
    <cellStyle name="Normal 52 3 2 2 2 3 3 2" xfId="49889" xr:uid="{AD7D85A0-05AB-4EF1-A0C9-BEA613808887}"/>
    <cellStyle name="Normal 52 3 2 2 2 3 3 3" xfId="34664" xr:uid="{40000A74-AB28-4579-B010-6AF6938B4E63}"/>
    <cellStyle name="Normal 52 3 2 2 2 3 4" xfId="44876" xr:uid="{B8C1E85F-8A7C-4880-800B-E247AC6C7665}"/>
    <cellStyle name="Normal 52 3 2 2 2 3 5" xfId="29651" xr:uid="{FBC480EE-E016-411A-BFD2-B7C0B5CBEDCB}"/>
    <cellStyle name="Normal 52 3 2 2 2 4" xfId="21250" xr:uid="{90D238E5-E9FC-4C22-BEF4-0F8D2A0C7124}"/>
    <cellStyle name="Normal 52 3 2 2 2 4 2" xfId="51564" xr:uid="{73C4433F-D231-477F-8D4F-C670212887C0}"/>
    <cellStyle name="Normal 52 3 2 2 2 4 3" xfId="36339" xr:uid="{22C9C2E7-0040-4224-86AA-8DFEBA8F11C6}"/>
    <cellStyle name="Normal 52 3 2 2 2 5" xfId="16230" xr:uid="{41508C4D-0D6D-4202-B94E-D2592B29F735}"/>
    <cellStyle name="Normal 52 3 2 2 2 5 2" xfId="46547" xr:uid="{66071D9F-3824-47FF-87C7-62AA8A4721B8}"/>
    <cellStyle name="Normal 52 3 2 2 2 5 3" xfId="31322" xr:uid="{AC2B293D-9E7C-42A3-BA59-D20268D4D65D}"/>
    <cellStyle name="Normal 52 3 2 2 2 6" xfId="41535" xr:uid="{0D2F486A-37B1-4DBA-A7F5-9CB1BEDBACEF}"/>
    <cellStyle name="Normal 52 3 2 2 2 7" xfId="26309" xr:uid="{257009AE-6219-4F6B-BDC9-7834012D79E8}"/>
    <cellStyle name="Normal 52 3 2 2 3" xfId="12032" xr:uid="{7A991AE4-FFA4-42A0-9297-86F8C681D0B8}"/>
    <cellStyle name="Normal 52 3 2 2 3 2" xfId="22085" xr:uid="{718A75AE-DA76-45FD-BC75-4F9FE9D025A3}"/>
    <cellStyle name="Normal 52 3 2 2 3 2 2" xfId="52399" xr:uid="{911A6D7F-FE30-49BB-A52E-7A79AC58BDB1}"/>
    <cellStyle name="Normal 52 3 2 2 3 2 3" xfId="37174" xr:uid="{8D53BD29-0FD7-455D-A322-E66556E3D301}"/>
    <cellStyle name="Normal 52 3 2 2 3 3" xfId="17066" xr:uid="{F6D62D0B-E4CB-430A-8A4E-7C7FBD68E3B5}"/>
    <cellStyle name="Normal 52 3 2 2 3 3 2" xfId="47382" xr:uid="{9EAAD716-4615-4282-8215-AAC13AD802C4}"/>
    <cellStyle name="Normal 52 3 2 2 3 3 3" xfId="32157" xr:uid="{19262889-64F2-493E-B8B1-B939ED0D1853}"/>
    <cellStyle name="Normal 52 3 2 2 3 4" xfId="42369" xr:uid="{0140091E-601C-4988-A726-9530128002BB}"/>
    <cellStyle name="Normal 52 3 2 2 3 5" xfId="27144" xr:uid="{AFB6A546-B94D-4CAE-8E5D-CE65E53F75FF}"/>
    <cellStyle name="Normal 52 3 2 2 4" xfId="13713" xr:uid="{03DDDDB9-74B4-488D-AF31-E30278494554}"/>
    <cellStyle name="Normal 52 3 2 2 4 2" xfId="23756" xr:uid="{DD76F9F3-8B44-4982-A419-DA1C495B1C49}"/>
    <cellStyle name="Normal 52 3 2 2 4 2 2" xfId="54070" xr:uid="{642093EB-A435-4D25-99A8-21AFD7D4E13E}"/>
    <cellStyle name="Normal 52 3 2 2 4 2 3" xfId="38845" xr:uid="{1D6ADEDF-9F24-4CE6-867A-E16DADE8FAEB}"/>
    <cellStyle name="Normal 52 3 2 2 4 3" xfId="18737" xr:uid="{5871A858-7514-4CF1-970E-C1F3BE424928}"/>
    <cellStyle name="Normal 52 3 2 2 4 3 2" xfId="49053" xr:uid="{F1EBC61E-EC7D-44B0-84B3-1413157C9C51}"/>
    <cellStyle name="Normal 52 3 2 2 4 3 3" xfId="33828" xr:uid="{15A354EC-710E-4ACB-A232-0CF5389BA7BE}"/>
    <cellStyle name="Normal 52 3 2 2 4 4" xfId="44040" xr:uid="{35D69394-A28F-4096-8A99-6686C142A2CE}"/>
    <cellStyle name="Normal 52 3 2 2 4 5" xfId="28815" xr:uid="{3A393F37-FE93-4482-AC5A-C3D28F1EE087}"/>
    <cellStyle name="Normal 52 3 2 2 5" xfId="20414" xr:uid="{00162041-A741-4264-A815-5548BE8CBEF9}"/>
    <cellStyle name="Normal 52 3 2 2 5 2" xfId="50728" xr:uid="{2D6A6A6B-DFAD-4330-BFDD-3081BAF46D15}"/>
    <cellStyle name="Normal 52 3 2 2 5 3" xfId="35503" xr:uid="{1F184436-DEC3-4FE8-A919-0D216B5B861A}"/>
    <cellStyle name="Normal 52 3 2 2 6" xfId="15394" xr:uid="{E67838A4-01AB-4A14-9F62-3F90C4F79942}"/>
    <cellStyle name="Normal 52 3 2 2 6 2" xfId="45711" xr:uid="{10420B0F-F994-4112-9B03-2C79C38A6EC8}"/>
    <cellStyle name="Normal 52 3 2 2 6 3" xfId="30486" xr:uid="{E6BDA8D3-9E95-42C3-B426-2CAC3B03142F}"/>
    <cellStyle name="Normal 52 3 2 2 7" xfId="40699" xr:uid="{377DCBEC-6291-4AFE-A242-C8C61D8726DE}"/>
    <cellStyle name="Normal 52 3 2 2 8" xfId="25473" xr:uid="{B7EEB7E5-D87C-437C-A2DF-24B7EA9FF4A0}"/>
    <cellStyle name="Normal 52 3 2 3" xfId="10764" xr:uid="{3B47E37E-57A7-4794-B86A-64782FFB91FF}"/>
    <cellStyle name="Normal 52 3 2 3 2" xfId="12451" xr:uid="{567549AD-13F2-4AF4-8A97-545107DE6272}"/>
    <cellStyle name="Normal 52 3 2 3 2 2" xfId="22503" xr:uid="{259EDA07-0ED9-46C3-B92E-470469A99044}"/>
    <cellStyle name="Normal 52 3 2 3 2 2 2" xfId="52817" xr:uid="{283F9D08-7122-447F-8714-D4858A557179}"/>
    <cellStyle name="Normal 52 3 2 3 2 2 3" xfId="37592" xr:uid="{A2BFEB78-F428-486E-BD46-509EC10CF43E}"/>
    <cellStyle name="Normal 52 3 2 3 2 3" xfId="17484" xr:uid="{24D8F075-EF2E-4BA9-AC0B-1F1A307254F2}"/>
    <cellStyle name="Normal 52 3 2 3 2 3 2" xfId="47800" xr:uid="{C99F5A43-E71A-40C8-88D9-E3929128E17F}"/>
    <cellStyle name="Normal 52 3 2 3 2 3 3" xfId="32575" xr:uid="{9DBD35EB-5909-4466-BA2C-B61A3E43FCBD}"/>
    <cellStyle name="Normal 52 3 2 3 2 4" xfId="42787" xr:uid="{3AF69325-77B8-4596-8ECD-638AACA241C8}"/>
    <cellStyle name="Normal 52 3 2 3 2 5" xfId="27562" xr:uid="{488B0C5E-9B04-4952-BD29-A5ACF97BAD2C}"/>
    <cellStyle name="Normal 52 3 2 3 3" xfId="14131" xr:uid="{0D48A389-A386-4CB6-9A5D-2741EA811515}"/>
    <cellStyle name="Normal 52 3 2 3 3 2" xfId="24174" xr:uid="{9C22AFBC-A616-49D4-B1AF-26A928BD6014}"/>
    <cellStyle name="Normal 52 3 2 3 3 2 2" xfId="54488" xr:uid="{347A029E-166F-45FB-BE4C-F948DC2AAAC0}"/>
    <cellStyle name="Normal 52 3 2 3 3 2 3" xfId="39263" xr:uid="{52C52D19-A835-4A4C-9727-8FFE5C089482}"/>
    <cellStyle name="Normal 52 3 2 3 3 3" xfId="19155" xr:uid="{73C24354-3558-4450-98D1-C9F878FA715C}"/>
    <cellStyle name="Normal 52 3 2 3 3 3 2" xfId="49471" xr:uid="{35C5427F-8ACA-4400-BBE5-973F4262A24A}"/>
    <cellStyle name="Normal 52 3 2 3 3 3 3" xfId="34246" xr:uid="{A0702F45-6723-4A32-BEAA-776CE9099565}"/>
    <cellStyle name="Normal 52 3 2 3 3 4" xfId="44458" xr:uid="{4B6832DF-54A1-40BA-B5C3-C089E9490F79}"/>
    <cellStyle name="Normal 52 3 2 3 3 5" xfId="29233" xr:uid="{A0B77AE9-7C6C-4A4B-8383-FB022AC21F7B}"/>
    <cellStyle name="Normal 52 3 2 3 4" xfId="20832" xr:uid="{762A914C-32EE-47A1-BB2D-C13060B0104C}"/>
    <cellStyle name="Normal 52 3 2 3 4 2" xfId="51146" xr:uid="{01E9B8CA-54E7-4260-AF72-D8EFC7399709}"/>
    <cellStyle name="Normal 52 3 2 3 4 3" xfId="35921" xr:uid="{81F2CA70-6665-42B2-BDBE-7654A4A926CD}"/>
    <cellStyle name="Normal 52 3 2 3 5" xfId="15812" xr:uid="{088F6230-7CBC-454C-914A-19FF1DB50526}"/>
    <cellStyle name="Normal 52 3 2 3 5 2" xfId="46129" xr:uid="{847E6E05-86EE-4FD9-9068-756734916130}"/>
    <cellStyle name="Normal 52 3 2 3 5 3" xfId="30904" xr:uid="{B213F934-F617-49C0-BED2-8354DAD8BA75}"/>
    <cellStyle name="Normal 52 3 2 3 6" xfId="41117" xr:uid="{20B38774-F5EE-4387-B695-A6B2514F8F45}"/>
    <cellStyle name="Normal 52 3 2 3 7" xfId="25891" xr:uid="{728CDA45-36C0-4D0B-B533-66EC1E022AA9}"/>
    <cellStyle name="Normal 52 3 2 4" xfId="11614" xr:uid="{72B9E90C-48DF-4BB8-913A-9C7725FFF3C2}"/>
    <cellStyle name="Normal 52 3 2 4 2" xfId="21667" xr:uid="{0375AF97-8946-4411-8EC5-7C99B96B7AEB}"/>
    <cellStyle name="Normal 52 3 2 4 2 2" xfId="51981" xr:uid="{2511A5D8-D09A-475F-B722-BB2CB5CBC424}"/>
    <cellStyle name="Normal 52 3 2 4 2 3" xfId="36756" xr:uid="{001FF792-2138-4076-BBF0-943428FBFA60}"/>
    <cellStyle name="Normal 52 3 2 4 3" xfId="16648" xr:uid="{78704D67-FD0C-4D4B-AC4A-3E9E3508B1F9}"/>
    <cellStyle name="Normal 52 3 2 4 3 2" xfId="46964" xr:uid="{B2AAAFDC-A700-44BA-8176-B52A1C46E3DC}"/>
    <cellStyle name="Normal 52 3 2 4 3 3" xfId="31739" xr:uid="{2A9B2356-09DA-45B0-92D5-1C520D849CA0}"/>
    <cellStyle name="Normal 52 3 2 4 4" xfId="41951" xr:uid="{182412AF-EDEC-4654-9E0C-955A1283465C}"/>
    <cellStyle name="Normal 52 3 2 4 5" xfId="26726" xr:uid="{6376D0CB-0421-4113-B4E7-17C3C262443A}"/>
    <cellStyle name="Normal 52 3 2 5" xfId="13295" xr:uid="{AD09B59E-F5B4-4640-84BA-9FD21254FF63}"/>
    <cellStyle name="Normal 52 3 2 5 2" xfId="23338" xr:uid="{3B58888C-226D-4EFA-9816-C2DAA544B99C}"/>
    <cellStyle name="Normal 52 3 2 5 2 2" xfId="53652" xr:uid="{F09F54FD-B6FB-4668-8FC7-0CD28D8619A7}"/>
    <cellStyle name="Normal 52 3 2 5 2 3" xfId="38427" xr:uid="{1486D329-189A-44F7-BDE4-5BCE99EFA9D9}"/>
    <cellStyle name="Normal 52 3 2 5 3" xfId="18319" xr:uid="{EBEAA647-4C4F-41D8-A998-BF7A5D0E4DE1}"/>
    <cellStyle name="Normal 52 3 2 5 3 2" xfId="48635" xr:uid="{ED6EAEB4-0B2C-488A-B6EE-E364232621BB}"/>
    <cellStyle name="Normal 52 3 2 5 3 3" xfId="33410" xr:uid="{45AECE2C-FACA-4525-877B-E4270BDA76E0}"/>
    <cellStyle name="Normal 52 3 2 5 4" xfId="43622" xr:uid="{CDE348A5-3005-49C9-AE7F-9606659E5D11}"/>
    <cellStyle name="Normal 52 3 2 5 5" xfId="28397" xr:uid="{0B679B76-FC60-4786-A9CF-16DDD756C8AB}"/>
    <cellStyle name="Normal 52 3 2 6" xfId="19996" xr:uid="{E8414C5E-9DD3-4362-8895-DC3411698A72}"/>
    <cellStyle name="Normal 52 3 2 6 2" xfId="50310" xr:uid="{E8B1EE5E-24DC-4815-9332-8D0663F644B6}"/>
    <cellStyle name="Normal 52 3 2 6 3" xfId="35085" xr:uid="{69C15A03-64D7-4F9B-86D2-7DF02765D67D}"/>
    <cellStyle name="Normal 52 3 2 7" xfId="14976" xr:uid="{FB235BCD-1C10-40B2-9925-0C75A0F87F0E}"/>
    <cellStyle name="Normal 52 3 2 7 2" xfId="45293" xr:uid="{929E2BA0-E08D-4040-9F53-DD41BF0BFA72}"/>
    <cellStyle name="Normal 52 3 2 7 3" xfId="30068" xr:uid="{D8AEBDAC-59C1-4FFB-A45B-1985CBC99A97}"/>
    <cellStyle name="Normal 52 3 2 8" xfId="40281" xr:uid="{EB41C087-BC34-4207-8C2A-DDC59C021A26}"/>
    <cellStyle name="Normal 52 3 2 9" xfId="25055" xr:uid="{7ABDAF84-A70B-4562-8089-C16C223FC547}"/>
    <cellStyle name="Normal 52 3 3" xfId="10136" xr:uid="{B4A04B59-9B27-4124-9D04-23DCB667D719}"/>
    <cellStyle name="Normal 52 3 3 2" xfId="10974" xr:uid="{2DC4E646-2E5C-4E40-8C13-73B61A42D8D0}"/>
    <cellStyle name="Normal 52 3 3 2 2" xfId="12661" xr:uid="{15822F3E-96BF-4D5C-A11F-4BBFFC783F03}"/>
    <cellStyle name="Normal 52 3 3 2 2 2" xfId="22713" xr:uid="{3C42C9F7-9789-46C7-A61B-9A7700F26777}"/>
    <cellStyle name="Normal 52 3 3 2 2 2 2" xfId="53027" xr:uid="{F9A3E035-D6DB-48A9-B459-D31D7B0F7924}"/>
    <cellStyle name="Normal 52 3 3 2 2 2 3" xfId="37802" xr:uid="{51CC97AE-8B4F-4552-B74D-F44CDEF84A5E}"/>
    <cellStyle name="Normal 52 3 3 2 2 3" xfId="17694" xr:uid="{60BC5295-6CF3-4DC1-A950-FACC28C0B0BF}"/>
    <cellStyle name="Normal 52 3 3 2 2 3 2" xfId="48010" xr:uid="{3EB7ADCD-45E7-423F-9592-E4956C9342D3}"/>
    <cellStyle name="Normal 52 3 3 2 2 3 3" xfId="32785" xr:uid="{7B05191D-EF19-4CDD-9D6C-2F8D307FB866}"/>
    <cellStyle name="Normal 52 3 3 2 2 4" xfId="42997" xr:uid="{0114D875-EAC5-4394-8E82-53E6F9BBFB58}"/>
    <cellStyle name="Normal 52 3 3 2 2 5" xfId="27772" xr:uid="{B4FB6E82-BDC8-4765-953F-B51135FC5D9D}"/>
    <cellStyle name="Normal 52 3 3 2 3" xfId="14341" xr:uid="{C641CD75-E252-4FBB-B147-EE29EBD13C57}"/>
    <cellStyle name="Normal 52 3 3 2 3 2" xfId="24384" xr:uid="{A830CFED-1177-4BB5-86D8-27C5FDF8C6FD}"/>
    <cellStyle name="Normal 52 3 3 2 3 2 2" xfId="54698" xr:uid="{E4E9AE8B-9AB4-4D00-B766-DDF5E49B5771}"/>
    <cellStyle name="Normal 52 3 3 2 3 2 3" xfId="39473" xr:uid="{FAA148B9-E90A-4FBD-9D35-D5AF2BD6EADD}"/>
    <cellStyle name="Normal 52 3 3 2 3 3" xfId="19365" xr:uid="{81F447A2-4882-4762-B6BD-5D8A3E76F4DF}"/>
    <cellStyle name="Normal 52 3 3 2 3 3 2" xfId="49681" xr:uid="{53C23F68-10F7-452C-93B3-4B5A3B5EA717}"/>
    <cellStyle name="Normal 52 3 3 2 3 3 3" xfId="34456" xr:uid="{1A5A3793-533A-4A0E-BAF3-9F929FA7E506}"/>
    <cellStyle name="Normal 52 3 3 2 3 4" xfId="44668" xr:uid="{7787887F-7B5C-45D7-810D-C3941C5E82E1}"/>
    <cellStyle name="Normal 52 3 3 2 3 5" xfId="29443" xr:uid="{C1109029-0FE5-4A0F-A900-27322AB92E35}"/>
    <cellStyle name="Normal 52 3 3 2 4" xfId="21042" xr:uid="{98EF983A-2291-4209-9C09-CD8F1BAACC96}"/>
    <cellStyle name="Normal 52 3 3 2 4 2" xfId="51356" xr:uid="{711AD02A-B37B-4F58-80B4-D2C1C00F28E9}"/>
    <cellStyle name="Normal 52 3 3 2 4 3" xfId="36131" xr:uid="{D1408F6E-DB45-4DA8-B592-E04BA788EB9A}"/>
    <cellStyle name="Normal 52 3 3 2 5" xfId="16022" xr:uid="{FC703ED3-53DF-4AB9-90F0-C74B2E627BEE}"/>
    <cellStyle name="Normal 52 3 3 2 5 2" xfId="46339" xr:uid="{6AF89FAF-DB4D-440B-A651-EB50F11F8A47}"/>
    <cellStyle name="Normal 52 3 3 2 5 3" xfId="31114" xr:uid="{C8AC02E9-0AF9-4965-8528-2C6D51B04C3A}"/>
    <cellStyle name="Normal 52 3 3 2 6" xfId="41327" xr:uid="{A5C5F8A0-F695-42EB-A336-590DF50888B1}"/>
    <cellStyle name="Normal 52 3 3 2 7" xfId="26101" xr:uid="{4F52EE9F-7C57-4FCB-B62D-3236E51E0291}"/>
    <cellStyle name="Normal 52 3 3 3" xfId="11824" xr:uid="{0BB4F0F4-E818-4F1C-BB4F-6CE9B06ACEB1}"/>
    <cellStyle name="Normal 52 3 3 3 2" xfId="21877" xr:uid="{CE875181-8858-4F7B-BC7A-6F1E9679677F}"/>
    <cellStyle name="Normal 52 3 3 3 2 2" xfId="52191" xr:uid="{4DED3132-46D4-468A-A7B9-22358AEC3C2B}"/>
    <cellStyle name="Normal 52 3 3 3 2 3" xfId="36966" xr:uid="{6F93DD72-1F62-4B13-8548-5027E7EB1198}"/>
    <cellStyle name="Normal 52 3 3 3 3" xfId="16858" xr:uid="{4FE09AE0-150C-4DE7-8497-D88581D27531}"/>
    <cellStyle name="Normal 52 3 3 3 3 2" xfId="47174" xr:uid="{D28DE302-2F73-4499-80EE-2A5B950F04EB}"/>
    <cellStyle name="Normal 52 3 3 3 3 3" xfId="31949" xr:uid="{B8ED564B-A4BB-4106-910E-CA17502A001A}"/>
    <cellStyle name="Normal 52 3 3 3 4" xfId="42161" xr:uid="{10A3E18F-3EC0-4E2B-9732-CC2A67D1F7CF}"/>
    <cellStyle name="Normal 52 3 3 3 5" xfId="26936" xr:uid="{62096DFE-5D46-4D48-98A8-C28CE34488FB}"/>
    <cellStyle name="Normal 52 3 3 4" xfId="13505" xr:uid="{85D12AC5-6747-4849-AC31-BBADFE5B65CE}"/>
    <cellStyle name="Normal 52 3 3 4 2" xfId="23548" xr:uid="{0BF7C09A-018D-48B0-BF0C-441D90C668C4}"/>
    <cellStyle name="Normal 52 3 3 4 2 2" xfId="53862" xr:uid="{C09BACE0-7219-4AB8-839C-C930647A1008}"/>
    <cellStyle name="Normal 52 3 3 4 2 3" xfId="38637" xr:uid="{659D2BCF-E953-4C50-982F-83E2D0B4386E}"/>
    <cellStyle name="Normal 52 3 3 4 3" xfId="18529" xr:uid="{28860D50-68DA-4EA0-8517-F3CAA997EEA8}"/>
    <cellStyle name="Normal 52 3 3 4 3 2" xfId="48845" xr:uid="{3FA06525-EBF1-48D3-8D60-77F395C59053}"/>
    <cellStyle name="Normal 52 3 3 4 3 3" xfId="33620" xr:uid="{395D2C83-2F48-4F9E-903A-4441AD1009F2}"/>
    <cellStyle name="Normal 52 3 3 4 4" xfId="43832" xr:uid="{BB7875CB-7DF4-4C70-99D0-D9027B7B5D44}"/>
    <cellStyle name="Normal 52 3 3 4 5" xfId="28607" xr:uid="{A1B105FF-4BEE-4B30-B75F-85CD9C14C39B}"/>
    <cellStyle name="Normal 52 3 3 5" xfId="20206" xr:uid="{19E01E70-BA83-4612-9606-AED2864B1886}"/>
    <cellStyle name="Normal 52 3 3 5 2" xfId="50520" xr:uid="{AE2B6A6C-5909-42A0-A86A-8F3C6E956F5B}"/>
    <cellStyle name="Normal 52 3 3 5 3" xfId="35295" xr:uid="{5622351A-4653-427F-966F-C3FD2476F17B}"/>
    <cellStyle name="Normal 52 3 3 6" xfId="15186" xr:uid="{475F47DA-6C03-46DB-9B7C-F24EE8E7AEB1}"/>
    <cellStyle name="Normal 52 3 3 6 2" xfId="45503" xr:uid="{5339C139-46D1-4341-8179-E28F03863697}"/>
    <cellStyle name="Normal 52 3 3 6 3" xfId="30278" xr:uid="{91ABB929-F64E-4B34-AEDC-DCBC0AE35C9B}"/>
    <cellStyle name="Normal 52 3 3 7" xfId="40491" xr:uid="{5F073378-5836-4773-9B6F-9CA4CDCF31FB}"/>
    <cellStyle name="Normal 52 3 3 8" xfId="25265" xr:uid="{4162EFD4-6DE4-4F1D-A2F0-CF8BDA3617FC}"/>
    <cellStyle name="Normal 52 3 4" xfId="10556" xr:uid="{025A8C03-CCE8-423C-932E-2C70234F31CF}"/>
    <cellStyle name="Normal 52 3 4 2" xfId="12243" xr:uid="{3D2F0372-73B1-411C-B4BF-0A87556DB709}"/>
    <cellStyle name="Normal 52 3 4 2 2" xfId="22295" xr:uid="{C9C2F6DB-6937-48F1-9C17-97F98F594E49}"/>
    <cellStyle name="Normal 52 3 4 2 2 2" xfId="52609" xr:uid="{513EA662-44EE-4CF2-B6DA-80C9B5DF3613}"/>
    <cellStyle name="Normal 52 3 4 2 2 3" xfId="37384" xr:uid="{EE19A164-E7F1-4266-BF0E-AAD0D4A043DD}"/>
    <cellStyle name="Normal 52 3 4 2 3" xfId="17276" xr:uid="{40D2BBD7-1F5F-4DD8-80E1-34B45F1B3D09}"/>
    <cellStyle name="Normal 52 3 4 2 3 2" xfId="47592" xr:uid="{D7877171-D946-454B-BAF7-4C024F28D693}"/>
    <cellStyle name="Normal 52 3 4 2 3 3" xfId="32367" xr:uid="{FB5EDCA9-24FC-4A9A-AB42-864F96C2E2FF}"/>
    <cellStyle name="Normal 52 3 4 2 4" xfId="42579" xr:uid="{0770E106-9796-4291-B547-B2228CB9D26E}"/>
    <cellStyle name="Normal 52 3 4 2 5" xfId="27354" xr:uid="{716CFCE7-BEE7-4CD5-886B-28FCE70F7CF2}"/>
    <cellStyle name="Normal 52 3 4 3" xfId="13923" xr:uid="{554ED4ED-DC5F-4C9A-B06B-6065B4A2719E}"/>
    <cellStyle name="Normal 52 3 4 3 2" xfId="23966" xr:uid="{D546B943-E2ED-4108-A1AB-03CCEC74F983}"/>
    <cellStyle name="Normal 52 3 4 3 2 2" xfId="54280" xr:uid="{3853EDC7-952E-42F4-A621-E0078CF2AFF7}"/>
    <cellStyle name="Normal 52 3 4 3 2 3" xfId="39055" xr:uid="{6C6A2B8A-6D58-40D1-90B2-1F72D00C23FA}"/>
    <cellStyle name="Normal 52 3 4 3 3" xfId="18947" xr:uid="{7455D9CF-50C6-4CD2-8B7A-B19909BE5C84}"/>
    <cellStyle name="Normal 52 3 4 3 3 2" xfId="49263" xr:uid="{A82D3E97-F0A5-48D8-8E44-123961481CF1}"/>
    <cellStyle name="Normal 52 3 4 3 3 3" xfId="34038" xr:uid="{0A639705-4D60-4E37-8795-B8EC6A04CFCF}"/>
    <cellStyle name="Normal 52 3 4 3 4" xfId="44250" xr:uid="{92DAAD26-F1F1-4CAA-97F6-D7007794DE4E}"/>
    <cellStyle name="Normal 52 3 4 3 5" xfId="29025" xr:uid="{C17682C1-E283-440B-93FB-A745E48C5BF7}"/>
    <cellStyle name="Normal 52 3 4 4" xfId="20624" xr:uid="{AEA2A136-D68F-47BA-BB7B-BB5F4C5BF416}"/>
    <cellStyle name="Normal 52 3 4 4 2" xfId="50938" xr:uid="{9E8F0835-A7AC-4065-856D-F87C8611ACE1}"/>
    <cellStyle name="Normal 52 3 4 4 3" xfId="35713" xr:uid="{740ED9E3-1B2C-40DD-B87F-1857382C1383}"/>
    <cellStyle name="Normal 52 3 4 5" xfId="15604" xr:uid="{7238EB21-5D26-4C7E-9616-A0B85105EC4D}"/>
    <cellStyle name="Normal 52 3 4 5 2" xfId="45921" xr:uid="{2A9DCF47-D647-4971-BD47-F62FBE11B2DF}"/>
    <cellStyle name="Normal 52 3 4 5 3" xfId="30696" xr:uid="{70AD65A7-A792-4778-B18E-AA2349FB1906}"/>
    <cellStyle name="Normal 52 3 4 6" xfId="40909" xr:uid="{11223E00-6D13-4D57-8545-E3459C8D3CA3}"/>
    <cellStyle name="Normal 52 3 4 7" xfId="25683" xr:uid="{844018C7-B2C4-4273-B6D7-9AD43D4F387D}"/>
    <cellStyle name="Normal 52 3 5" xfId="11406" xr:uid="{689344CA-9DCB-4BC3-A293-0E3F8AB57187}"/>
    <cellStyle name="Normal 52 3 5 2" xfId="21459" xr:uid="{BDC021A3-A13C-48F9-8BE5-81B1040113CF}"/>
    <cellStyle name="Normal 52 3 5 2 2" xfId="51773" xr:uid="{B1665F15-4AD3-45AE-BD5C-92FDEB79A25E}"/>
    <cellStyle name="Normal 52 3 5 2 3" xfId="36548" xr:uid="{600076D4-1C27-4794-AFED-6E5A9BCFFC4F}"/>
    <cellStyle name="Normal 52 3 5 3" xfId="16440" xr:uid="{0CCB3C38-7975-4188-8584-CB6A5927FDA3}"/>
    <cellStyle name="Normal 52 3 5 3 2" xfId="46756" xr:uid="{BBD25A9B-79DD-4FB6-B86C-545F64D21A2E}"/>
    <cellStyle name="Normal 52 3 5 3 3" xfId="31531" xr:uid="{AA05E3EA-15CE-4185-9C5E-4F5DB867AC4B}"/>
    <cellStyle name="Normal 52 3 5 4" xfId="41743" xr:uid="{A5E3C791-EA8B-4512-A2DB-1E756896F539}"/>
    <cellStyle name="Normal 52 3 5 5" xfId="26518" xr:uid="{A0964446-E545-4CA3-9A67-A5F009653D49}"/>
    <cellStyle name="Normal 52 3 6" xfId="13087" xr:uid="{81E3BD18-8A86-4557-BF96-7FCA8DCB2F35}"/>
    <cellStyle name="Normal 52 3 6 2" xfId="23130" xr:uid="{7C54E219-DF33-4E67-8FED-96A224B3BBB6}"/>
    <cellStyle name="Normal 52 3 6 2 2" xfId="53444" xr:uid="{4C315020-F6ED-462E-B477-B1AB4680E576}"/>
    <cellStyle name="Normal 52 3 6 2 3" xfId="38219" xr:uid="{715B0346-F41E-4A6E-9E95-A5DDFFB9B185}"/>
    <cellStyle name="Normal 52 3 6 3" xfId="18111" xr:uid="{EA7856CE-8B11-46E1-B7A0-36CB3C32454A}"/>
    <cellStyle name="Normal 52 3 6 3 2" xfId="48427" xr:uid="{3025472B-2D52-4915-9101-31C8E48CD51D}"/>
    <cellStyle name="Normal 52 3 6 3 3" xfId="33202" xr:uid="{2C582482-F49E-487F-B94E-FD5630A2CE48}"/>
    <cellStyle name="Normal 52 3 6 4" xfId="43414" xr:uid="{81BC3A94-43D5-49CC-B2BC-89456E059FCB}"/>
    <cellStyle name="Normal 52 3 6 5" xfId="28189" xr:uid="{A226DBD6-B62F-4E20-9FC4-41E066BCDD6C}"/>
    <cellStyle name="Normal 52 3 7" xfId="19788" xr:uid="{7217CEAF-0138-4ADA-9005-D68EB04C19FB}"/>
    <cellStyle name="Normal 52 3 7 2" xfId="50102" xr:uid="{FED6B796-1C43-4ADD-A332-41D1E52BD752}"/>
    <cellStyle name="Normal 52 3 7 3" xfId="34877" xr:uid="{0DADA143-7BD0-4540-83F5-9C444347DB06}"/>
    <cellStyle name="Normal 52 3 8" xfId="14768" xr:uid="{6E6AB3D9-DD2B-453A-B3DB-70D205A9662E}"/>
    <cellStyle name="Normal 52 3 8 2" xfId="45085" xr:uid="{A9006DE8-0641-4884-ACAC-FF6FE204D7B8}"/>
    <cellStyle name="Normal 52 3 8 3" xfId="29860" xr:uid="{B3E54B34-77BA-4AA0-B679-4E744F2FEBEF}"/>
    <cellStyle name="Normal 52 3 9" xfId="40074" xr:uid="{6CF7BFFD-8343-40FE-B0E0-46035E83DA0C}"/>
    <cellStyle name="Normal 52 4" xfId="9819" xr:uid="{C0CF2113-2412-483D-9B6B-9DACFF82319E}"/>
    <cellStyle name="Normal 52 4 2" xfId="10240" xr:uid="{876B1664-99B1-4BD9-821F-A4E95FC0BE72}"/>
    <cellStyle name="Normal 52 4 2 2" xfId="11078" xr:uid="{144E69CD-CC9C-4D26-A1E0-CD563BB02D81}"/>
    <cellStyle name="Normal 52 4 2 2 2" xfId="12765" xr:uid="{B293BC2D-EC8E-42E4-9205-E587DEB9F96A}"/>
    <cellStyle name="Normal 52 4 2 2 2 2" xfId="22817" xr:uid="{154C261E-7B04-44CF-9C94-CA488005D1E6}"/>
    <cellStyle name="Normal 52 4 2 2 2 2 2" xfId="53131" xr:uid="{C71A2EA4-89E4-40C4-9D43-6DD1874E04E3}"/>
    <cellStyle name="Normal 52 4 2 2 2 2 3" xfId="37906" xr:uid="{6F242C40-C397-412F-ADB7-8587B3D496FA}"/>
    <cellStyle name="Normal 52 4 2 2 2 3" xfId="17798" xr:uid="{98D6353F-7676-484E-9212-E96672C26E03}"/>
    <cellStyle name="Normal 52 4 2 2 2 3 2" xfId="48114" xr:uid="{43D47FDC-8F09-4E01-AB46-C8AA706F3BD8}"/>
    <cellStyle name="Normal 52 4 2 2 2 3 3" xfId="32889" xr:uid="{F705A689-F731-4B9F-B5D1-C4F0AB233FED}"/>
    <cellStyle name="Normal 52 4 2 2 2 4" xfId="43101" xr:uid="{7075CFC5-90D3-4E03-B692-43A2A93C7587}"/>
    <cellStyle name="Normal 52 4 2 2 2 5" xfId="27876" xr:uid="{C4DDE10D-2181-4145-A96F-44FFA8FF462E}"/>
    <cellStyle name="Normal 52 4 2 2 3" xfId="14445" xr:uid="{6FE680B9-3BDF-4F6B-97FB-8F2157FB2847}"/>
    <cellStyle name="Normal 52 4 2 2 3 2" xfId="24488" xr:uid="{6DB32938-22CC-4813-BB9E-099CE0DEAD63}"/>
    <cellStyle name="Normal 52 4 2 2 3 2 2" xfId="54802" xr:uid="{0FED42CB-D610-44A2-B886-5B56040DF811}"/>
    <cellStyle name="Normal 52 4 2 2 3 2 3" xfId="39577" xr:uid="{5C29F922-86AC-48D9-83C9-3EDF92B86CA9}"/>
    <cellStyle name="Normal 52 4 2 2 3 3" xfId="19469" xr:uid="{EB0840F8-EAB7-4CC2-9E76-4DD49AC5C527}"/>
    <cellStyle name="Normal 52 4 2 2 3 3 2" xfId="49785" xr:uid="{F0057CF2-F02A-47E7-8A91-1451D21427A9}"/>
    <cellStyle name="Normal 52 4 2 2 3 3 3" xfId="34560" xr:uid="{9D649FF7-3628-48DE-ABFB-AA6C27F5ED25}"/>
    <cellStyle name="Normal 52 4 2 2 3 4" xfId="44772" xr:uid="{F5156ADB-817F-4F2E-880B-5AA833BCAA48}"/>
    <cellStyle name="Normal 52 4 2 2 3 5" xfId="29547" xr:uid="{110BB1F7-2F2D-4378-B6CC-544B3E81BB3D}"/>
    <cellStyle name="Normal 52 4 2 2 4" xfId="21146" xr:uid="{3F8D4400-3073-4070-910E-E1400C345474}"/>
    <cellStyle name="Normal 52 4 2 2 4 2" xfId="51460" xr:uid="{C8AE71CA-BC92-44A2-A96F-F29BD269FD65}"/>
    <cellStyle name="Normal 52 4 2 2 4 3" xfId="36235" xr:uid="{70576371-BA53-4F4E-8055-FC0B3A625875}"/>
    <cellStyle name="Normal 52 4 2 2 5" xfId="16126" xr:uid="{4DCDE77B-603A-462B-89A9-4621F8AAF964}"/>
    <cellStyle name="Normal 52 4 2 2 5 2" xfId="46443" xr:uid="{486ECD28-09D0-41C7-9579-741FCCDFD0E8}"/>
    <cellStyle name="Normal 52 4 2 2 5 3" xfId="31218" xr:uid="{92371767-D041-4906-8E40-247C19D14229}"/>
    <cellStyle name="Normal 52 4 2 2 6" xfId="41431" xr:uid="{B245CBA6-2A1E-46E4-B3F2-F9F472E1B279}"/>
    <cellStyle name="Normal 52 4 2 2 7" xfId="26205" xr:uid="{2F86B722-3547-459F-8B83-AD0924965A95}"/>
    <cellStyle name="Normal 52 4 2 3" xfId="11928" xr:uid="{FA587889-F7FF-401B-8F4D-BF576118D0E1}"/>
    <cellStyle name="Normal 52 4 2 3 2" xfId="21981" xr:uid="{493C5B4E-8DD2-4386-B2AB-0D4364DF0601}"/>
    <cellStyle name="Normal 52 4 2 3 2 2" xfId="52295" xr:uid="{67D6E9F8-3026-4C52-8AF8-6E7CF382464B}"/>
    <cellStyle name="Normal 52 4 2 3 2 3" xfId="37070" xr:uid="{530C420E-1CDB-4A58-A89F-EA3DBBF24782}"/>
    <cellStyle name="Normal 52 4 2 3 3" xfId="16962" xr:uid="{345CEA2D-39C3-4C2D-BD5E-40E57043D680}"/>
    <cellStyle name="Normal 52 4 2 3 3 2" xfId="47278" xr:uid="{52DF7A9F-5AC5-4271-ACDF-B26FB246E1F8}"/>
    <cellStyle name="Normal 52 4 2 3 3 3" xfId="32053" xr:uid="{90D1B1F3-E78F-4CFF-AEB4-213D90DE83E1}"/>
    <cellStyle name="Normal 52 4 2 3 4" xfId="42265" xr:uid="{F5B20E34-CD39-4234-9CE2-E5478604898C}"/>
    <cellStyle name="Normal 52 4 2 3 5" xfId="27040" xr:uid="{39A4D0B3-60B4-429F-A95F-A779182C8D22}"/>
    <cellStyle name="Normal 52 4 2 4" xfId="13609" xr:uid="{75A0A4C3-F69E-486F-8235-DE7B4848B6C3}"/>
    <cellStyle name="Normal 52 4 2 4 2" xfId="23652" xr:uid="{8DF1ED1D-2210-4317-9FD0-C4E3EBA27761}"/>
    <cellStyle name="Normal 52 4 2 4 2 2" xfId="53966" xr:uid="{017F43F8-DD6C-4482-A49C-3BDA17C4A02B}"/>
    <cellStyle name="Normal 52 4 2 4 2 3" xfId="38741" xr:uid="{CE1C8CD7-07B5-4607-93C9-03805E5F5C4C}"/>
    <cellStyle name="Normal 52 4 2 4 3" xfId="18633" xr:uid="{99B0EADE-870B-410C-A367-96C6741D35C0}"/>
    <cellStyle name="Normal 52 4 2 4 3 2" xfId="48949" xr:uid="{1E081B8E-CC26-4A9A-B7B1-E90E377F8E92}"/>
    <cellStyle name="Normal 52 4 2 4 3 3" xfId="33724" xr:uid="{DEABE59F-D625-4DD5-9F8C-CA92B447E04C}"/>
    <cellStyle name="Normal 52 4 2 4 4" xfId="43936" xr:uid="{650FD6C9-D305-4312-9D88-6164737E7CBE}"/>
    <cellStyle name="Normal 52 4 2 4 5" xfId="28711" xr:uid="{5A794C5F-7996-465D-948E-3EAF8DD78AE4}"/>
    <cellStyle name="Normal 52 4 2 5" xfId="20310" xr:uid="{799C6E3E-2720-4FFA-98AB-F418A1CC52C1}"/>
    <cellStyle name="Normal 52 4 2 5 2" xfId="50624" xr:uid="{BA7DC1A6-3E9D-4010-9BB5-1EFDFC1B9A07}"/>
    <cellStyle name="Normal 52 4 2 5 3" xfId="35399" xr:uid="{CFF4121C-F1A0-4E39-9F00-DECD7C96B2B1}"/>
    <cellStyle name="Normal 52 4 2 6" xfId="15290" xr:uid="{701AF840-975E-4C0E-AED4-7DEF58693563}"/>
    <cellStyle name="Normal 52 4 2 6 2" xfId="45607" xr:uid="{9AADD847-CD98-4286-B9A9-22D80FF619EE}"/>
    <cellStyle name="Normal 52 4 2 6 3" xfId="30382" xr:uid="{2378D8EA-63F4-41CB-8DF7-ACD70E91E14A}"/>
    <cellStyle name="Normal 52 4 2 7" xfId="40595" xr:uid="{39ABCC37-E218-4D98-A276-61742DC648B3}"/>
    <cellStyle name="Normal 52 4 2 8" xfId="25369" xr:uid="{432E9CAA-E5C8-4BFD-9FAD-937C80C3B74A}"/>
    <cellStyle name="Normal 52 4 3" xfId="10660" xr:uid="{7DDFA42D-A0F5-4659-A16F-3C3790CDBC60}"/>
    <cellStyle name="Normal 52 4 3 2" xfId="12347" xr:uid="{C6EEF78F-2878-416D-A003-B7AA2B7D0200}"/>
    <cellStyle name="Normal 52 4 3 2 2" xfId="22399" xr:uid="{EB1CD6A6-F87B-41FB-AD6D-EC7D017A0939}"/>
    <cellStyle name="Normal 52 4 3 2 2 2" xfId="52713" xr:uid="{D43E8956-BDB0-4910-B16C-84CD2612AC88}"/>
    <cellStyle name="Normal 52 4 3 2 2 3" xfId="37488" xr:uid="{C388309A-EA13-48D3-A0DD-C16CBF9F64C5}"/>
    <cellStyle name="Normal 52 4 3 2 3" xfId="17380" xr:uid="{722C2E55-EF79-4363-B76F-1CDAB9AB536F}"/>
    <cellStyle name="Normal 52 4 3 2 3 2" xfId="47696" xr:uid="{B4C4B018-E71A-4952-A291-1B35454F691C}"/>
    <cellStyle name="Normal 52 4 3 2 3 3" xfId="32471" xr:uid="{74CF2423-03B6-41E3-9DC0-EEB3DEBDA948}"/>
    <cellStyle name="Normal 52 4 3 2 4" xfId="42683" xr:uid="{09B6721A-C325-417F-A65B-C579620B19D6}"/>
    <cellStyle name="Normal 52 4 3 2 5" xfId="27458" xr:uid="{FB6EF47B-B1EF-4E20-98D3-AE97D0AAA18A}"/>
    <cellStyle name="Normal 52 4 3 3" xfId="14027" xr:uid="{20F38F24-EF83-448B-A9F9-DC8486A05A29}"/>
    <cellStyle name="Normal 52 4 3 3 2" xfId="24070" xr:uid="{14B4254A-8997-40F4-9BDE-573BD1BD38E0}"/>
    <cellStyle name="Normal 52 4 3 3 2 2" xfId="54384" xr:uid="{DE3B08B9-623F-42CB-9557-0A7B47F003E7}"/>
    <cellStyle name="Normal 52 4 3 3 2 3" xfId="39159" xr:uid="{C30561ED-8429-4D53-8630-897EFD8E235E}"/>
    <cellStyle name="Normal 52 4 3 3 3" xfId="19051" xr:uid="{42082FD6-4374-4D83-8E8C-067659C2A524}"/>
    <cellStyle name="Normal 52 4 3 3 3 2" xfId="49367" xr:uid="{6FC2F655-9EA1-495C-84E4-4523CD5E1A90}"/>
    <cellStyle name="Normal 52 4 3 3 3 3" xfId="34142" xr:uid="{71B61988-EE0B-4D50-8F38-6EC2B91FE3F6}"/>
    <cellStyle name="Normal 52 4 3 3 4" xfId="44354" xr:uid="{4F2CB85F-6259-4A9F-8DCB-1ABA17BE1BF6}"/>
    <cellStyle name="Normal 52 4 3 3 5" xfId="29129" xr:uid="{87D0A64C-6285-49D3-9C00-642B28B2C51D}"/>
    <cellStyle name="Normal 52 4 3 4" xfId="20728" xr:uid="{497AF8BA-95E1-4547-B06A-2F28D2421F80}"/>
    <cellStyle name="Normal 52 4 3 4 2" xfId="51042" xr:uid="{EC9527E1-E510-4156-AD7B-2355FCC432C8}"/>
    <cellStyle name="Normal 52 4 3 4 3" xfId="35817" xr:uid="{1B50444B-7E8E-4D73-8282-EB312C5022AB}"/>
    <cellStyle name="Normal 52 4 3 5" xfId="15708" xr:uid="{4D3AD802-F0C5-41D0-A72D-91A57E35E557}"/>
    <cellStyle name="Normal 52 4 3 5 2" xfId="46025" xr:uid="{3021BA81-A6DC-439B-89C5-A5F1C9B09C4C}"/>
    <cellStyle name="Normal 52 4 3 5 3" xfId="30800" xr:uid="{1E35C156-5611-4A38-A7DA-3844DA56F205}"/>
    <cellStyle name="Normal 52 4 3 6" xfId="41013" xr:uid="{2E8A2C39-E750-4376-A7E9-D084A8D39DB0}"/>
    <cellStyle name="Normal 52 4 3 7" xfId="25787" xr:uid="{FFC2B5F1-176E-4511-8485-0E501008BB7A}"/>
    <cellStyle name="Normal 52 4 4" xfId="11510" xr:uid="{C678B4F8-3936-4AB7-97DC-40A0F12111EC}"/>
    <cellStyle name="Normal 52 4 4 2" xfId="21563" xr:uid="{FDCE39F8-E0BD-4076-AEBF-1118E475A64A}"/>
    <cellStyle name="Normal 52 4 4 2 2" xfId="51877" xr:uid="{D5F11E3B-F0CF-48C3-AB0E-C6CD343F7992}"/>
    <cellStyle name="Normal 52 4 4 2 3" xfId="36652" xr:uid="{B6B69E93-3C20-4FBF-B858-E52EBB5D857D}"/>
    <cellStyle name="Normal 52 4 4 3" xfId="16544" xr:uid="{6F894291-3E91-48B5-BE5D-2D7512938B01}"/>
    <cellStyle name="Normal 52 4 4 3 2" xfId="46860" xr:uid="{0C2096BC-FB54-4B05-9993-9864B33931EC}"/>
    <cellStyle name="Normal 52 4 4 3 3" xfId="31635" xr:uid="{9BE1CFCB-6FD2-4914-98DF-2840D06F1418}"/>
    <cellStyle name="Normal 52 4 4 4" xfId="41847" xr:uid="{B3A43B72-F0C6-489C-883A-9293E4D21544}"/>
    <cellStyle name="Normal 52 4 4 5" xfId="26622" xr:uid="{37253BE8-0116-477A-9D59-65FFF024B29C}"/>
    <cellStyle name="Normal 52 4 5" xfId="13191" xr:uid="{90F44DFD-CA68-4D20-B87C-BCD7170EA770}"/>
    <cellStyle name="Normal 52 4 5 2" xfId="23234" xr:uid="{D452CB1F-34DE-466E-AE22-FA74041F24FC}"/>
    <cellStyle name="Normal 52 4 5 2 2" xfId="53548" xr:uid="{B151F1A6-9CF1-4E6C-861A-DA8C19E2839D}"/>
    <cellStyle name="Normal 52 4 5 2 3" xfId="38323" xr:uid="{77F57BBD-A42C-439E-825B-37FE123227C7}"/>
    <cellStyle name="Normal 52 4 5 3" xfId="18215" xr:uid="{3F7A75D9-E90E-4826-8382-79103D98919C}"/>
    <cellStyle name="Normal 52 4 5 3 2" xfId="48531" xr:uid="{492AC2FB-F3DC-40B6-8FFB-67BA98E506E9}"/>
    <cellStyle name="Normal 52 4 5 3 3" xfId="33306" xr:uid="{32853B4B-0308-4DA9-875F-4B3148FAF9F4}"/>
    <cellStyle name="Normal 52 4 5 4" xfId="43518" xr:uid="{0D4E22B9-BCF3-4769-A658-84FA1D80B05E}"/>
    <cellStyle name="Normal 52 4 5 5" xfId="28293" xr:uid="{6AC002A0-5A31-401C-99DE-DCFCE7962D8C}"/>
    <cellStyle name="Normal 52 4 6" xfId="19892" xr:uid="{6D50EFE4-C43B-48AD-8A92-005CF1498497}"/>
    <cellStyle name="Normal 52 4 6 2" xfId="50206" xr:uid="{E62434F7-0358-4DA6-8099-A12BE0E4009C}"/>
    <cellStyle name="Normal 52 4 6 3" xfId="34981" xr:uid="{9E1F33BD-40C9-4FF6-B7BC-867195407AC6}"/>
    <cellStyle name="Normal 52 4 7" xfId="14872" xr:uid="{09D92A68-58D4-4299-94A8-965ACC347C4B}"/>
    <cellStyle name="Normal 52 4 7 2" xfId="45189" xr:uid="{955AFBF2-DE66-4A21-8564-029B4527ECDD}"/>
    <cellStyle name="Normal 52 4 7 3" xfId="29964" xr:uid="{10025E36-A9EB-4F62-B097-7FDD8273457A}"/>
    <cellStyle name="Normal 52 4 8" xfId="40177" xr:uid="{1480D731-D8DB-4C7D-BBED-479D1A8EF123}"/>
    <cellStyle name="Normal 52 4 9" xfId="24951" xr:uid="{AEB259C8-97D9-4A2C-8F54-C0AEFAE2D1B2}"/>
    <cellStyle name="Normal 52 5" xfId="10031" xr:uid="{11D9BCF7-7881-4708-9AE5-B2E0589CCB11}"/>
    <cellStyle name="Normal 52 5 2" xfId="10870" xr:uid="{60F31F3D-2CF3-4943-BFAB-960F5D0D43DA}"/>
    <cellStyle name="Normal 52 5 2 2" xfId="12557" xr:uid="{DA64C23D-B976-4B96-A7AD-A36BE3CF8E3A}"/>
    <cellStyle name="Normal 52 5 2 2 2" xfId="22609" xr:uid="{DC985AD4-48DA-4FA2-84BF-96112DF91A92}"/>
    <cellStyle name="Normal 52 5 2 2 2 2" xfId="52923" xr:uid="{4004A6BE-B230-4DEE-A490-C2F9779826F7}"/>
    <cellStyle name="Normal 52 5 2 2 2 3" xfId="37698" xr:uid="{44AC9CB4-57D5-48A1-B691-841E6D7A9076}"/>
    <cellStyle name="Normal 52 5 2 2 3" xfId="17590" xr:uid="{74E3BEDE-E9F2-4C12-9288-E0CD83D322DA}"/>
    <cellStyle name="Normal 52 5 2 2 3 2" xfId="47906" xr:uid="{D914CB11-4499-4F7D-9170-B75C75FAC836}"/>
    <cellStyle name="Normal 52 5 2 2 3 3" xfId="32681" xr:uid="{E45D6AB7-ABB6-45A2-ABF7-0FB2E8B771AF}"/>
    <cellStyle name="Normal 52 5 2 2 4" xfId="42893" xr:uid="{07D217EC-1712-4353-96C6-1F2B62FC8CCA}"/>
    <cellStyle name="Normal 52 5 2 2 5" xfId="27668" xr:uid="{AB1C9DB5-5AE7-428A-8A14-5D1D971AC7C2}"/>
    <cellStyle name="Normal 52 5 2 3" xfId="14237" xr:uid="{FF580C5B-F6AF-46BD-893E-6941D33D6BD1}"/>
    <cellStyle name="Normal 52 5 2 3 2" xfId="24280" xr:uid="{F707084A-169B-4F5C-ACE1-9D743E0C7C9D}"/>
    <cellStyle name="Normal 52 5 2 3 2 2" xfId="54594" xr:uid="{190281A3-C979-458F-8548-3D23100DA9E2}"/>
    <cellStyle name="Normal 52 5 2 3 2 3" xfId="39369" xr:uid="{033AAEEC-4346-44AD-822C-CC54EFB96D0D}"/>
    <cellStyle name="Normal 52 5 2 3 3" xfId="19261" xr:uid="{9F6775F9-D6D2-4508-A2B3-422B622C5D67}"/>
    <cellStyle name="Normal 52 5 2 3 3 2" xfId="49577" xr:uid="{0DFE4EFE-4CB6-4D07-B29B-F8C3AA5456B9}"/>
    <cellStyle name="Normal 52 5 2 3 3 3" xfId="34352" xr:uid="{03E4B2D8-57CE-4770-BBE8-44744DA94695}"/>
    <cellStyle name="Normal 52 5 2 3 4" xfId="44564" xr:uid="{B206F668-A73F-4589-8436-66A1A4BFA837}"/>
    <cellStyle name="Normal 52 5 2 3 5" xfId="29339" xr:uid="{481C4122-DBF3-4F18-9F8E-3B86232FE3CC}"/>
    <cellStyle name="Normal 52 5 2 4" xfId="20938" xr:uid="{06ECC14D-58E9-4B86-A7E1-995AD7C9FCA4}"/>
    <cellStyle name="Normal 52 5 2 4 2" xfId="51252" xr:uid="{55B3C7D0-2118-46B8-83D5-5CCD4801EDE6}"/>
    <cellStyle name="Normal 52 5 2 4 3" xfId="36027" xr:uid="{E6A8793C-E347-4C60-9706-85173C371AD2}"/>
    <cellStyle name="Normal 52 5 2 5" xfId="15918" xr:uid="{1568324E-3B62-4D48-8B60-93441EC3BEBD}"/>
    <cellStyle name="Normal 52 5 2 5 2" xfId="46235" xr:uid="{85139B2E-7A43-44B7-BBF9-FE314706BA66}"/>
    <cellStyle name="Normal 52 5 2 5 3" xfId="31010" xr:uid="{BB99E290-F97E-4178-8097-B75EB254A86B}"/>
    <cellStyle name="Normal 52 5 2 6" xfId="41223" xr:uid="{5E85B402-3122-4E57-A43C-D13AE7768F1A}"/>
    <cellStyle name="Normal 52 5 2 7" xfId="25997" xr:uid="{15F31EF3-D548-4FCF-858B-CF9838C6EE40}"/>
    <cellStyle name="Normal 52 5 3" xfId="11720" xr:uid="{19370CA5-9620-48D6-AAFF-5CCE09960F03}"/>
    <cellStyle name="Normal 52 5 3 2" xfId="21773" xr:uid="{32476951-8B78-4CB5-9256-FB67579CAB9B}"/>
    <cellStyle name="Normal 52 5 3 2 2" xfId="52087" xr:uid="{F7858666-CF57-45CB-A8DB-F146E26067EF}"/>
    <cellStyle name="Normal 52 5 3 2 3" xfId="36862" xr:uid="{B26E7380-989B-4206-8A7F-354CF7718BDC}"/>
    <cellStyle name="Normal 52 5 3 3" xfId="16754" xr:uid="{DBB1249C-6023-44C0-A5AF-BDC145FEDA60}"/>
    <cellStyle name="Normal 52 5 3 3 2" xfId="47070" xr:uid="{B49D6585-C0F3-4A8A-B910-51B2B52F4A1D}"/>
    <cellStyle name="Normal 52 5 3 3 3" xfId="31845" xr:uid="{5B44ED57-6C73-48FB-819A-8872E3121941}"/>
    <cellStyle name="Normal 52 5 3 4" xfId="42057" xr:uid="{FE6DBBA5-3558-4535-BE13-D423B95A286D}"/>
    <cellStyle name="Normal 52 5 3 5" xfId="26832" xr:uid="{203AA5D7-C904-44B0-97F4-CF438CAD3434}"/>
    <cellStyle name="Normal 52 5 4" xfId="13401" xr:uid="{0C71DECB-9997-4E57-BCFC-776C5EA74145}"/>
    <cellStyle name="Normal 52 5 4 2" xfId="23444" xr:uid="{CE64344E-AECD-43B2-988E-54105D19A3E0}"/>
    <cellStyle name="Normal 52 5 4 2 2" xfId="53758" xr:uid="{FCE6ACAF-6E3E-4FFC-866D-5CAC45ED895A}"/>
    <cellStyle name="Normal 52 5 4 2 3" xfId="38533" xr:uid="{F2F9B520-0FB1-44F3-B232-3BBC60FFD43F}"/>
    <cellStyle name="Normal 52 5 4 3" xfId="18425" xr:uid="{81E634E0-8C6D-4948-A544-6CF0E1D6C31F}"/>
    <cellStyle name="Normal 52 5 4 3 2" xfId="48741" xr:uid="{CB3109FA-B381-4436-9C40-9731C779156B}"/>
    <cellStyle name="Normal 52 5 4 3 3" xfId="33516" xr:uid="{F59756E7-C7F9-4C87-96ED-8313E8A8AF24}"/>
    <cellStyle name="Normal 52 5 4 4" xfId="43728" xr:uid="{C4196080-0156-4312-92CA-FA73C5A185AA}"/>
    <cellStyle name="Normal 52 5 4 5" xfId="28503" xr:uid="{7F2A7D06-1ECD-459D-8B07-D514975D6527}"/>
    <cellStyle name="Normal 52 5 5" xfId="20102" xr:uid="{9A497DFA-7876-4AFE-966B-D6EC8ED61738}"/>
    <cellStyle name="Normal 52 5 5 2" xfId="50416" xr:uid="{D101646F-5C06-4039-9780-9EF7BB806B1E}"/>
    <cellStyle name="Normal 52 5 5 3" xfId="35191" xr:uid="{91F4D727-C583-42F9-8CCC-7C396A3EF3BA}"/>
    <cellStyle name="Normal 52 5 6" xfId="15082" xr:uid="{7ECF6736-085D-40FC-8893-61C68AF28E8F}"/>
    <cellStyle name="Normal 52 5 6 2" xfId="45399" xr:uid="{5AB48448-8867-4E9B-A4FC-1C64F9B6B81A}"/>
    <cellStyle name="Normal 52 5 6 3" xfId="30174" xr:uid="{6D25AC8A-C113-4B0C-9095-A7E64EF0E15C}"/>
    <cellStyle name="Normal 52 5 7" xfId="40387" xr:uid="{15937083-B67B-4950-BBC2-BBCABBFB334B}"/>
    <cellStyle name="Normal 52 5 8" xfId="25161" xr:uid="{06303370-AF20-4405-8787-08D3218D7D75}"/>
    <cellStyle name="Normal 52 6" xfId="10451" xr:uid="{8AB5AE59-4F8B-4264-B8C3-34DA2205B6B9}"/>
    <cellStyle name="Normal 52 6 2" xfId="12139" xr:uid="{F779FBFF-274F-45EA-A189-C807490619F0}"/>
    <cellStyle name="Normal 52 6 2 2" xfId="22191" xr:uid="{2E8CEC3E-5DBC-4225-A985-D467EC58FB20}"/>
    <cellStyle name="Normal 52 6 2 2 2" xfId="52505" xr:uid="{D8B65524-ADB5-4902-A7D5-B7E1D575928B}"/>
    <cellStyle name="Normal 52 6 2 2 3" xfId="37280" xr:uid="{549CEC86-51CE-4E78-BA7E-88EC3408CBEA}"/>
    <cellStyle name="Normal 52 6 2 3" xfId="17172" xr:uid="{460365F2-7E27-4FCE-ACF7-728EB2188EEB}"/>
    <cellStyle name="Normal 52 6 2 3 2" xfId="47488" xr:uid="{8DE5CB3B-C6E1-41BF-94D9-864866C7A4B9}"/>
    <cellStyle name="Normal 52 6 2 3 3" xfId="32263" xr:uid="{0F4A92A3-6E65-4929-A4BA-A796569F40C0}"/>
    <cellStyle name="Normal 52 6 2 4" xfId="42475" xr:uid="{2667BF85-135D-47EF-9699-B4E6932397C7}"/>
    <cellStyle name="Normal 52 6 2 5" xfId="27250" xr:uid="{AF6A8624-E0A3-4D88-9540-2A22DA876BC0}"/>
    <cellStyle name="Normal 52 6 3" xfId="13819" xr:uid="{399DCA27-4103-432A-8FDC-48A4D7331A8A}"/>
    <cellStyle name="Normal 52 6 3 2" xfId="23862" xr:uid="{76EC8B50-AF7B-4053-AA18-30D66FEF871A}"/>
    <cellStyle name="Normal 52 6 3 2 2" xfId="54176" xr:uid="{71DC389B-F0C2-4FB8-A781-7B11DED7AC8F}"/>
    <cellStyle name="Normal 52 6 3 2 3" xfId="38951" xr:uid="{7407313F-42B1-4A52-B538-2750A5E24019}"/>
    <cellStyle name="Normal 52 6 3 3" xfId="18843" xr:uid="{388AFDD2-CAB3-4CEA-9CEB-7B793B7D7C65}"/>
    <cellStyle name="Normal 52 6 3 3 2" xfId="49159" xr:uid="{004AA180-A85B-4ACE-B886-30B8B7C5E868}"/>
    <cellStyle name="Normal 52 6 3 3 3" xfId="33934" xr:uid="{2F6857BE-BF1E-4507-B121-0CDACD7EEE40}"/>
    <cellStyle name="Normal 52 6 3 4" xfId="44146" xr:uid="{4B507E21-ACBC-4DE9-AAC3-C1236D6DFAC5}"/>
    <cellStyle name="Normal 52 6 3 5" xfId="28921" xr:uid="{731B6F85-ADC2-4CBF-9F49-C596BE86D6C1}"/>
    <cellStyle name="Normal 52 6 4" xfId="20520" xr:uid="{F7AE8608-861C-41AE-AAAB-540FEB6CC0DD}"/>
    <cellStyle name="Normal 52 6 4 2" xfId="50834" xr:uid="{77A4D29D-F616-43BC-A1AD-B9F68FE9C0D9}"/>
    <cellStyle name="Normal 52 6 4 3" xfId="35609" xr:uid="{316D2DF1-6175-4576-926E-7E886DDBF3B0}"/>
    <cellStyle name="Normal 52 6 5" xfId="15500" xr:uid="{E4456E3A-4184-48FC-9A20-52FFCFEBADD1}"/>
    <cellStyle name="Normal 52 6 5 2" xfId="45817" xr:uid="{56A0EC1F-2002-4B71-86A1-C6D126F13825}"/>
    <cellStyle name="Normal 52 6 5 3" xfId="30592" xr:uid="{801D1381-3240-4B98-A3BE-312546F5DC81}"/>
    <cellStyle name="Normal 52 6 6" xfId="40805" xr:uid="{1893E36D-71CC-4CDF-9321-152BEEDD7740}"/>
    <cellStyle name="Normal 52 6 7" xfId="25579" xr:uid="{3A25A29C-1675-47AB-87F6-7CFE0D15C719}"/>
    <cellStyle name="Normal 52 7" xfId="11299" xr:uid="{854BD416-2733-4DB4-99DF-5C6F980D62BE}"/>
    <cellStyle name="Normal 52 7 2" xfId="21355" xr:uid="{A51B2A50-582F-4925-A109-0A45628854F8}"/>
    <cellStyle name="Normal 52 7 2 2" xfId="51669" xr:uid="{688CB24A-FB2B-473C-A289-D62F2AAA02A6}"/>
    <cellStyle name="Normal 52 7 2 3" xfId="36444" xr:uid="{54D0980E-1862-4AEB-99D8-E32EA5524471}"/>
    <cellStyle name="Normal 52 7 3" xfId="16336" xr:uid="{120C389D-4322-44FD-B682-FCB1615D1292}"/>
    <cellStyle name="Normal 52 7 3 2" xfId="46652" xr:uid="{F9E031B9-CAB7-4B6D-A0C3-BBC1897A1594}"/>
    <cellStyle name="Normal 52 7 3 3" xfId="31427" xr:uid="{FE3E69BF-E261-4230-8B81-25F6B03CADE7}"/>
    <cellStyle name="Normal 52 7 4" xfId="41639" xr:uid="{EC722D82-58A1-4E54-AFE0-DB539D9A8ECB}"/>
    <cellStyle name="Normal 52 7 5" xfId="26414" xr:uid="{4E12BE32-1A1D-4E0B-8314-CF42A903F4F1}"/>
    <cellStyle name="Normal 52 8" xfId="12981" xr:uid="{FD38D6B0-CD6F-4F39-AA50-574489669733}"/>
    <cellStyle name="Normal 52 8 2" xfId="23026" xr:uid="{A0811CB9-C62B-4B19-BAE3-59C70DBFD4B1}"/>
    <cellStyle name="Normal 52 8 2 2" xfId="53340" xr:uid="{BBD335ED-8084-4D0F-BF50-DFF157A9189E}"/>
    <cellStyle name="Normal 52 8 2 3" xfId="38115" xr:uid="{3D717E69-A332-45DE-8290-B2920B788C0D}"/>
    <cellStyle name="Normal 52 8 3" xfId="18007" xr:uid="{BDE9FF5C-8DA1-4F0D-993D-021E0DA0C49B}"/>
    <cellStyle name="Normal 52 8 3 2" xfId="48323" xr:uid="{603F8802-19B6-46B9-8950-944A348D87B2}"/>
    <cellStyle name="Normal 52 8 3 3" xfId="33098" xr:uid="{849F6BA6-983B-48DD-A467-EB35C2F8C7F9}"/>
    <cellStyle name="Normal 52 8 4" xfId="43310" xr:uid="{CEF41021-114A-4636-9385-0164E7C9421D}"/>
    <cellStyle name="Normal 52 8 5" xfId="28085" xr:uid="{BB80D29D-5F07-45BF-8DC2-58D65E970582}"/>
    <cellStyle name="Normal 52 9" xfId="19683" xr:uid="{37196A6E-09E1-468E-BABD-EBC3D17B4F8C}"/>
    <cellStyle name="Normal 52 9 2" xfId="49998" xr:uid="{BF56CADC-A4BA-4DB3-9EC3-7FE43EDE995F}"/>
    <cellStyle name="Normal 52 9 3" xfId="34773" xr:uid="{60EFB9F6-ABD2-49FA-9D5D-A570BBAD0FFC}"/>
    <cellStyle name="Normal 53" xfId="4893" xr:uid="{9D54D8F9-FF30-4D6F-AF2C-A542E922E040}"/>
    <cellStyle name="Normal 53 10" xfId="14664" xr:uid="{55F84724-01F5-46B4-B4D0-9681CA378F69}"/>
    <cellStyle name="Normal 53 10 2" xfId="44982" xr:uid="{2E98BF37-788D-44B8-9103-4D6E5BF2B142}"/>
    <cellStyle name="Normal 53 10 3" xfId="29757" xr:uid="{DE42ED6B-A543-4E3E-8124-B48180AAD4E5}"/>
    <cellStyle name="Normal 53 11" xfId="39973" xr:uid="{3084086D-2FD8-4128-98D0-09D2C329F20C}"/>
    <cellStyle name="Normal 53 12" xfId="24742" xr:uid="{14F58D84-A2A9-4958-9E52-FFF0B49191A3}"/>
    <cellStyle name="Normal 53 13" xfId="9382" xr:uid="{F71639BE-FC1A-4A51-BBE3-B47CEDDFE3D0}"/>
    <cellStyle name="Normal 53 2" xfId="4894" xr:uid="{0CFF48B8-1931-4331-B232-EA64DAC85D2B}"/>
    <cellStyle name="Normal 53 2 10" xfId="40025" xr:uid="{154F6640-E361-4E7F-88FA-8A8CD30B8216}"/>
    <cellStyle name="Normal 53 2 11" xfId="24796" xr:uid="{7E5D4CDD-3A11-42CE-9381-B3998D5FC693}"/>
    <cellStyle name="Normal 53 2 12" xfId="9656" xr:uid="{93D31BC6-868D-4390-B73A-3FF05921D893}"/>
    <cellStyle name="Normal 53 2 2" xfId="9763" xr:uid="{8716A7F6-2E97-46AB-9D63-FB62A0EEE105}"/>
    <cellStyle name="Normal 53 2 2 10" xfId="24900" xr:uid="{0060C5EE-D9BF-4572-8EC8-01F2ED804B29}"/>
    <cellStyle name="Normal 53 2 2 2" xfId="9977" xr:uid="{88348873-2B49-4D35-985B-E7DCFF67A062}"/>
    <cellStyle name="Normal 53 2 2 2 2" xfId="10397" xr:uid="{5E1E8B75-5DDB-4581-823F-B086ED95C3C3}"/>
    <cellStyle name="Normal 53 2 2 2 2 2" xfId="11235" xr:uid="{33C2A5A4-8F62-4B32-8623-959B75A0BF87}"/>
    <cellStyle name="Normal 53 2 2 2 2 2 2" xfId="12922" xr:uid="{AEDA7216-9385-42F5-9895-805FAB1EF23E}"/>
    <cellStyle name="Normal 53 2 2 2 2 2 2 2" xfId="22974" xr:uid="{E2CAD6FA-C64F-4560-B927-E453660D8FD1}"/>
    <cellStyle name="Normal 53 2 2 2 2 2 2 2 2" xfId="53288" xr:uid="{315FA8F7-C054-4562-B520-F453173BFAE4}"/>
    <cellStyle name="Normal 53 2 2 2 2 2 2 2 3" xfId="38063" xr:uid="{ED71D5E1-FD26-49C9-B586-2BBF4A844543}"/>
    <cellStyle name="Normal 53 2 2 2 2 2 2 3" xfId="17955" xr:uid="{FAAC64BB-F4CD-49A6-8B41-8A8A7BDB4FC1}"/>
    <cellStyle name="Normal 53 2 2 2 2 2 2 3 2" xfId="48271" xr:uid="{F80BDD11-E9F8-4951-974E-6047D32A17EB}"/>
    <cellStyle name="Normal 53 2 2 2 2 2 2 3 3" xfId="33046" xr:uid="{7FA610F3-574D-44A6-A363-70C1F2B68018}"/>
    <cellStyle name="Normal 53 2 2 2 2 2 2 4" xfId="43258" xr:uid="{42AAD68C-A0A2-4D5C-9383-01918DFC408C}"/>
    <cellStyle name="Normal 53 2 2 2 2 2 2 5" xfId="28033" xr:uid="{59D7824F-B24C-4273-A577-1F3DCDEF754A}"/>
    <cellStyle name="Normal 53 2 2 2 2 2 3" xfId="14602" xr:uid="{B89773F5-34FA-4D17-A663-F2AB59463F21}"/>
    <cellStyle name="Normal 53 2 2 2 2 2 3 2" xfId="24645" xr:uid="{14F85B2F-CAB2-41DE-BDD4-ABE3FB72FFD3}"/>
    <cellStyle name="Normal 53 2 2 2 2 2 3 2 2" xfId="54959" xr:uid="{2DF2CE44-73B6-4857-9C69-324921FB0B47}"/>
    <cellStyle name="Normal 53 2 2 2 2 2 3 2 3" xfId="39734" xr:uid="{D4D20355-9983-48CD-BED8-6E9F19D9DD1E}"/>
    <cellStyle name="Normal 53 2 2 2 2 2 3 3" xfId="19626" xr:uid="{A27367FE-5C52-430C-A1A6-D71A47B372AA}"/>
    <cellStyle name="Normal 53 2 2 2 2 2 3 3 2" xfId="49942" xr:uid="{FFAB9439-00EB-49F6-A40A-A1BE8B4DA7E7}"/>
    <cellStyle name="Normal 53 2 2 2 2 2 3 3 3" xfId="34717" xr:uid="{A3D53574-FDA2-4547-B48E-2F2A4B348609}"/>
    <cellStyle name="Normal 53 2 2 2 2 2 3 4" xfId="44929" xr:uid="{FB9B95C4-632F-4973-8CA5-AED0D23EE411}"/>
    <cellStyle name="Normal 53 2 2 2 2 2 3 5" xfId="29704" xr:uid="{88893047-A149-4CA5-8645-C37037E55AE9}"/>
    <cellStyle name="Normal 53 2 2 2 2 2 4" xfId="21303" xr:uid="{BFC02450-A2E2-4A7D-876B-B1C60F968C35}"/>
    <cellStyle name="Normal 53 2 2 2 2 2 4 2" xfId="51617" xr:uid="{0E0299D7-2371-4F86-9CF6-1FBFE6514F74}"/>
    <cellStyle name="Normal 53 2 2 2 2 2 4 3" xfId="36392" xr:uid="{4A341512-2C33-48F8-A02C-3EA7125827F6}"/>
    <cellStyle name="Normal 53 2 2 2 2 2 5" xfId="16283" xr:uid="{9B109590-21B7-4F6F-A85B-FE8F41162EE6}"/>
    <cellStyle name="Normal 53 2 2 2 2 2 5 2" xfId="46600" xr:uid="{331C8E5A-B199-47F4-A917-5AEA8F5EA523}"/>
    <cellStyle name="Normal 53 2 2 2 2 2 5 3" xfId="31375" xr:uid="{6BEBEC5D-318C-4089-8DF9-6B468A769B2E}"/>
    <cellStyle name="Normal 53 2 2 2 2 2 6" xfId="41588" xr:uid="{075070A3-E778-4431-AF77-E4643CBBC93B}"/>
    <cellStyle name="Normal 53 2 2 2 2 2 7" xfId="26362" xr:uid="{A7E295E4-60C3-4BBF-96AA-77F270E2165B}"/>
    <cellStyle name="Normal 53 2 2 2 2 3" xfId="12085" xr:uid="{34BCFB91-F88B-42D0-85B0-860A4383EF27}"/>
    <cellStyle name="Normal 53 2 2 2 2 3 2" xfId="22138" xr:uid="{09728F5D-5FFD-4FC8-ADB8-4C6BE4677083}"/>
    <cellStyle name="Normal 53 2 2 2 2 3 2 2" xfId="52452" xr:uid="{F1EB98BB-CE04-43ED-98BB-DDBA2F4C1AE0}"/>
    <cellStyle name="Normal 53 2 2 2 2 3 2 3" xfId="37227" xr:uid="{050670B3-9C5A-4AB7-B80D-A794D535836E}"/>
    <cellStyle name="Normal 53 2 2 2 2 3 3" xfId="17119" xr:uid="{486E16F7-73F6-4690-BB02-926BDF77BB47}"/>
    <cellStyle name="Normal 53 2 2 2 2 3 3 2" xfId="47435" xr:uid="{CA33365F-9AA8-4B25-8ACC-E038F8006840}"/>
    <cellStyle name="Normal 53 2 2 2 2 3 3 3" xfId="32210" xr:uid="{4EA61C57-DCE8-43BC-A156-30A9046424A2}"/>
    <cellStyle name="Normal 53 2 2 2 2 3 4" xfId="42422" xr:uid="{88CCFBB1-07E4-4357-AC71-FCB19742D7BD}"/>
    <cellStyle name="Normal 53 2 2 2 2 3 5" xfId="27197" xr:uid="{9E5D86FA-7731-43BB-B851-BA20CF620AB8}"/>
    <cellStyle name="Normal 53 2 2 2 2 4" xfId="13766" xr:uid="{5F93B192-21D6-486B-9469-8C773E42FBF5}"/>
    <cellStyle name="Normal 53 2 2 2 2 4 2" xfId="23809" xr:uid="{093C25E7-9476-4A3E-8647-8A3DC95CC469}"/>
    <cellStyle name="Normal 53 2 2 2 2 4 2 2" xfId="54123" xr:uid="{6235263E-4D87-4D8A-AA7A-02D8C5E2948C}"/>
    <cellStyle name="Normal 53 2 2 2 2 4 2 3" xfId="38898" xr:uid="{D3B20786-F141-400A-9C9D-265FD7179A2F}"/>
    <cellStyle name="Normal 53 2 2 2 2 4 3" xfId="18790" xr:uid="{7362A47B-9546-4438-9F4E-02180D63D8D6}"/>
    <cellStyle name="Normal 53 2 2 2 2 4 3 2" xfId="49106" xr:uid="{A96973C5-6EC0-4520-8B30-FC0274381C31}"/>
    <cellStyle name="Normal 53 2 2 2 2 4 3 3" xfId="33881" xr:uid="{34C0E0C3-56F5-4E37-A40B-FFB4B1E15DAE}"/>
    <cellStyle name="Normal 53 2 2 2 2 4 4" xfId="44093" xr:uid="{17C416F0-F4E5-43A3-B3D5-F83E077010AB}"/>
    <cellStyle name="Normal 53 2 2 2 2 4 5" xfId="28868" xr:uid="{6FADB84B-4FA0-44D8-8FA6-46D4EA7E2B0B}"/>
    <cellStyle name="Normal 53 2 2 2 2 5" xfId="20467" xr:uid="{80900059-56FD-4371-89DD-3AC03F04E8B0}"/>
    <cellStyle name="Normal 53 2 2 2 2 5 2" xfId="50781" xr:uid="{B6075752-87BB-451A-8F95-89FD3B131687}"/>
    <cellStyle name="Normal 53 2 2 2 2 5 3" xfId="35556" xr:uid="{EECD84B3-6C55-4375-A30F-7148E46E7C0E}"/>
    <cellStyle name="Normal 53 2 2 2 2 6" xfId="15447" xr:uid="{4F900558-9440-43FF-BF8E-3ADAE98819EB}"/>
    <cellStyle name="Normal 53 2 2 2 2 6 2" xfId="45764" xr:uid="{A82F1953-DE7D-4BDF-9DC5-5C1D5C89F2D6}"/>
    <cellStyle name="Normal 53 2 2 2 2 6 3" xfId="30539" xr:uid="{FE5A227C-08FB-4E7C-89B3-7D55E7EEB173}"/>
    <cellStyle name="Normal 53 2 2 2 2 7" xfId="40752" xr:uid="{3E5F66F0-3CC1-4A26-B61D-096A269DD6A5}"/>
    <cellStyle name="Normal 53 2 2 2 2 8" xfId="25526" xr:uid="{F8D474F1-4600-44E7-8A86-884FE017E21E}"/>
    <cellStyle name="Normal 53 2 2 2 3" xfId="10817" xr:uid="{8B3CC0F1-8E03-495B-8AB2-7897B2AF6FD1}"/>
    <cellStyle name="Normal 53 2 2 2 3 2" xfId="12504" xr:uid="{13AB79F6-440C-46D0-A001-19474539989F}"/>
    <cellStyle name="Normal 53 2 2 2 3 2 2" xfId="22556" xr:uid="{9C0F8CDC-8150-45D1-BB28-D10051C33026}"/>
    <cellStyle name="Normal 53 2 2 2 3 2 2 2" xfId="52870" xr:uid="{C3117B54-5D91-48FC-B26D-292157B69EBB}"/>
    <cellStyle name="Normal 53 2 2 2 3 2 2 3" xfId="37645" xr:uid="{B1A6B9BE-F003-4FDB-8EF2-B346B976AB49}"/>
    <cellStyle name="Normal 53 2 2 2 3 2 3" xfId="17537" xr:uid="{652F0115-F806-4141-98D6-A37189A1F686}"/>
    <cellStyle name="Normal 53 2 2 2 3 2 3 2" xfId="47853" xr:uid="{F136F2FA-E605-47B2-A086-60F3A567370D}"/>
    <cellStyle name="Normal 53 2 2 2 3 2 3 3" xfId="32628" xr:uid="{2C648A96-5D92-407A-AE18-95E1CD7E4A00}"/>
    <cellStyle name="Normal 53 2 2 2 3 2 4" xfId="42840" xr:uid="{EB896F60-640B-46C3-9AF7-7C3BE05F658E}"/>
    <cellStyle name="Normal 53 2 2 2 3 2 5" xfId="27615" xr:uid="{3B86D963-17A2-42AC-AFF1-0CF636005176}"/>
    <cellStyle name="Normal 53 2 2 2 3 3" xfId="14184" xr:uid="{5B339582-C766-4837-9D61-59A2DF7D0BF9}"/>
    <cellStyle name="Normal 53 2 2 2 3 3 2" xfId="24227" xr:uid="{19B043CA-B738-40BC-8C1D-05D44BFD6968}"/>
    <cellStyle name="Normal 53 2 2 2 3 3 2 2" xfId="54541" xr:uid="{C8DD0800-0F42-46FE-960F-32E703FDC19C}"/>
    <cellStyle name="Normal 53 2 2 2 3 3 2 3" xfId="39316" xr:uid="{845D064B-AB57-4E06-93C4-51509B9A5D99}"/>
    <cellStyle name="Normal 53 2 2 2 3 3 3" xfId="19208" xr:uid="{2A14F70D-465E-4C51-8350-3F4AC4757B84}"/>
    <cellStyle name="Normal 53 2 2 2 3 3 3 2" xfId="49524" xr:uid="{A120C497-5CCE-47CE-B448-EC5F29237757}"/>
    <cellStyle name="Normal 53 2 2 2 3 3 3 3" xfId="34299" xr:uid="{6C1847CC-3427-4600-9CB0-1542C81F5697}"/>
    <cellStyle name="Normal 53 2 2 2 3 3 4" xfId="44511" xr:uid="{0E0C53EC-07B3-4A2E-9354-540665FEB3B9}"/>
    <cellStyle name="Normal 53 2 2 2 3 3 5" xfId="29286" xr:uid="{4AB4C5CF-00C8-4C44-A37B-CA4ED5093BE1}"/>
    <cellStyle name="Normal 53 2 2 2 3 4" xfId="20885" xr:uid="{CE28778F-8A5E-4655-8A70-CCCFCA17882B}"/>
    <cellStyle name="Normal 53 2 2 2 3 4 2" xfId="51199" xr:uid="{DF31535C-D142-48E4-8C1B-5B76BEF250F9}"/>
    <cellStyle name="Normal 53 2 2 2 3 4 3" xfId="35974" xr:uid="{27B71C70-5826-458C-92FB-FA0DBF445DEA}"/>
    <cellStyle name="Normal 53 2 2 2 3 5" xfId="15865" xr:uid="{AEF3DCE6-5F1D-4EEF-9A11-1C8CABDE6F99}"/>
    <cellStyle name="Normal 53 2 2 2 3 5 2" xfId="46182" xr:uid="{18AACC4C-A3B3-4655-BE63-6CFB3B35FB53}"/>
    <cellStyle name="Normal 53 2 2 2 3 5 3" xfId="30957" xr:uid="{280B6166-9484-47E1-A7FC-649B37971656}"/>
    <cellStyle name="Normal 53 2 2 2 3 6" xfId="41170" xr:uid="{975E7F4D-369E-407B-8F78-C107A34D88E1}"/>
    <cellStyle name="Normal 53 2 2 2 3 7" xfId="25944" xr:uid="{AF1D4ED1-83A2-454E-A4DF-50D50A4670D6}"/>
    <cellStyle name="Normal 53 2 2 2 4" xfId="11667" xr:uid="{2A45FE33-D7A0-4808-8D18-19C909D2729F}"/>
    <cellStyle name="Normal 53 2 2 2 4 2" xfId="21720" xr:uid="{A66AC599-88E2-4F9E-A5FD-7E685257AE76}"/>
    <cellStyle name="Normal 53 2 2 2 4 2 2" xfId="52034" xr:uid="{A2B0B083-5339-4DEE-B7B8-D60774579084}"/>
    <cellStyle name="Normal 53 2 2 2 4 2 3" xfId="36809" xr:uid="{D99C57DC-07C7-428E-8D25-ED19CC4D24BF}"/>
    <cellStyle name="Normal 53 2 2 2 4 3" xfId="16701" xr:uid="{7132D9A4-23BE-4C3D-B49B-6A65FB48A5EB}"/>
    <cellStyle name="Normal 53 2 2 2 4 3 2" xfId="47017" xr:uid="{3283EEBB-EB3D-4D37-A6D3-7780196272D2}"/>
    <cellStyle name="Normal 53 2 2 2 4 3 3" xfId="31792" xr:uid="{5882E386-A9A5-442A-81EB-A97D7AB6DADA}"/>
    <cellStyle name="Normal 53 2 2 2 4 4" xfId="42004" xr:uid="{E27DA74D-1E05-42F6-97AD-6CA5F024FA06}"/>
    <cellStyle name="Normal 53 2 2 2 4 5" xfId="26779" xr:uid="{47DC8A03-23E4-41C1-B4D4-8E6F55B66C76}"/>
    <cellStyle name="Normal 53 2 2 2 5" xfId="13348" xr:uid="{3CE6835C-8B8F-4D95-9988-4097ED6C2929}"/>
    <cellStyle name="Normal 53 2 2 2 5 2" xfId="23391" xr:uid="{B81D5575-8509-48BC-8BB7-35496078A1ED}"/>
    <cellStyle name="Normal 53 2 2 2 5 2 2" xfId="53705" xr:uid="{F510A7D9-D471-4D71-A5C9-CA9CF41499B5}"/>
    <cellStyle name="Normal 53 2 2 2 5 2 3" xfId="38480" xr:uid="{1555A929-9998-4A09-9CBF-EEE5807F3E1A}"/>
    <cellStyle name="Normal 53 2 2 2 5 3" xfId="18372" xr:uid="{08A0D03C-CAB6-485F-80D4-35DEA5E5EEBA}"/>
    <cellStyle name="Normal 53 2 2 2 5 3 2" xfId="48688" xr:uid="{6C68B5D6-54C8-45B6-964E-F7BA225B1EC8}"/>
    <cellStyle name="Normal 53 2 2 2 5 3 3" xfId="33463" xr:uid="{07EEAC84-FCB3-45F1-A4CD-2C1240FCB81C}"/>
    <cellStyle name="Normal 53 2 2 2 5 4" xfId="43675" xr:uid="{BF0A37E9-10DD-49FC-B2D7-9A55A753B2B0}"/>
    <cellStyle name="Normal 53 2 2 2 5 5" xfId="28450" xr:uid="{6C3B34F2-CDEF-4D12-9EF7-B3AA1500DAFF}"/>
    <cellStyle name="Normal 53 2 2 2 6" xfId="20049" xr:uid="{46200E9A-E38E-4654-9292-BB2BF0FDFC27}"/>
    <cellStyle name="Normal 53 2 2 2 6 2" xfId="50363" xr:uid="{D8E19DCD-221E-4113-84F6-2B035E8EAF87}"/>
    <cellStyle name="Normal 53 2 2 2 6 3" xfId="35138" xr:uid="{3B335ACF-41A5-4F62-827C-ED1D69D0A186}"/>
    <cellStyle name="Normal 53 2 2 2 7" xfId="15029" xr:uid="{1F50CBC4-9D3C-401D-9B94-5F445EDDDE06}"/>
    <cellStyle name="Normal 53 2 2 2 7 2" xfId="45346" xr:uid="{8E07A9FE-549E-43FF-9DCD-74F56F735565}"/>
    <cellStyle name="Normal 53 2 2 2 7 3" xfId="30121" xr:uid="{4B44FA57-46EF-4BE8-A811-66B8F2FEAE49}"/>
    <cellStyle name="Normal 53 2 2 2 8" xfId="40334" xr:uid="{7D71FF10-119A-4BE6-BBCA-1952A641C803}"/>
    <cellStyle name="Normal 53 2 2 2 9" xfId="25108" xr:uid="{408CC91C-6784-4B27-80EC-8C9964F67510}"/>
    <cellStyle name="Normal 53 2 2 3" xfId="10189" xr:uid="{B8A09796-9DB5-412E-B941-601F3F657F16}"/>
    <cellStyle name="Normal 53 2 2 3 2" xfId="11027" xr:uid="{1A791563-37A5-4B2C-AAE4-D5ABA953FA85}"/>
    <cellStyle name="Normal 53 2 2 3 2 2" xfId="12714" xr:uid="{A3127944-A4AA-40E8-B52E-E6701FDF5114}"/>
    <cellStyle name="Normal 53 2 2 3 2 2 2" xfId="22766" xr:uid="{F1F35CCF-C664-4CA0-9CC6-93562C8FBAEA}"/>
    <cellStyle name="Normal 53 2 2 3 2 2 2 2" xfId="53080" xr:uid="{D36BF667-6CB8-41FC-9B22-BD0B0FE47059}"/>
    <cellStyle name="Normal 53 2 2 3 2 2 2 3" xfId="37855" xr:uid="{4D6D7F76-0E29-48AD-B0EF-4BA3B8AD0138}"/>
    <cellStyle name="Normal 53 2 2 3 2 2 3" xfId="17747" xr:uid="{DF8EEF03-4F78-4030-96A5-458A498DF78C}"/>
    <cellStyle name="Normal 53 2 2 3 2 2 3 2" xfId="48063" xr:uid="{60889B5A-5894-42D1-90F1-B37A38B4603C}"/>
    <cellStyle name="Normal 53 2 2 3 2 2 3 3" xfId="32838" xr:uid="{14DC09E9-08F0-4743-9563-745234B852E9}"/>
    <cellStyle name="Normal 53 2 2 3 2 2 4" xfId="43050" xr:uid="{5A0DCAD3-A348-4DCF-9E8B-1ADD707A102F}"/>
    <cellStyle name="Normal 53 2 2 3 2 2 5" xfId="27825" xr:uid="{5068E7F8-C092-48D2-860F-1DAFE8CB79DF}"/>
    <cellStyle name="Normal 53 2 2 3 2 3" xfId="14394" xr:uid="{2C5A7A3B-39F6-44CF-870A-A3B031D230AD}"/>
    <cellStyle name="Normal 53 2 2 3 2 3 2" xfId="24437" xr:uid="{96B7CCEA-C507-4E18-BF21-7689B96BF943}"/>
    <cellStyle name="Normal 53 2 2 3 2 3 2 2" xfId="54751" xr:uid="{95D76ACA-54A1-40FD-8B48-E6081AE12633}"/>
    <cellStyle name="Normal 53 2 2 3 2 3 2 3" xfId="39526" xr:uid="{A6368511-617D-4A5F-BDE2-4A9CE2A20592}"/>
    <cellStyle name="Normal 53 2 2 3 2 3 3" xfId="19418" xr:uid="{C70ABA9F-2475-4A03-BA2B-88643C656F5E}"/>
    <cellStyle name="Normal 53 2 2 3 2 3 3 2" xfId="49734" xr:uid="{03067947-B961-4305-AA57-F32880DDE69E}"/>
    <cellStyle name="Normal 53 2 2 3 2 3 3 3" xfId="34509" xr:uid="{C18DE25A-BFFF-4808-B3A7-EE37CC3B1659}"/>
    <cellStyle name="Normal 53 2 2 3 2 3 4" xfId="44721" xr:uid="{8FB88FD0-FB4A-42EE-8A75-DF393E32AC03}"/>
    <cellStyle name="Normal 53 2 2 3 2 3 5" xfId="29496" xr:uid="{911C2828-0842-4C68-A264-6465AF56C7CF}"/>
    <cellStyle name="Normal 53 2 2 3 2 4" xfId="21095" xr:uid="{85F7D1D7-AD2B-4F86-9025-908A6903FF1E}"/>
    <cellStyle name="Normal 53 2 2 3 2 4 2" xfId="51409" xr:uid="{9B5F25E1-5BC8-442E-80F3-1D397941E59B}"/>
    <cellStyle name="Normal 53 2 2 3 2 4 3" xfId="36184" xr:uid="{0D161501-8EB6-445B-B70E-FD92BF301082}"/>
    <cellStyle name="Normal 53 2 2 3 2 5" xfId="16075" xr:uid="{75A2701A-AABE-4F02-AB59-F5C917538BDF}"/>
    <cellStyle name="Normal 53 2 2 3 2 5 2" xfId="46392" xr:uid="{4CFA734D-C045-4F6C-8E83-C7CDC7871FAF}"/>
    <cellStyle name="Normal 53 2 2 3 2 5 3" xfId="31167" xr:uid="{17905696-0BE8-4D32-A6AE-5C062254878C}"/>
    <cellStyle name="Normal 53 2 2 3 2 6" xfId="41380" xr:uid="{74BBC09B-A357-40A6-94BA-080EAA48ECD0}"/>
    <cellStyle name="Normal 53 2 2 3 2 7" xfId="26154" xr:uid="{39FE2CA9-E8DE-4E0C-ACD8-C6CF1E327E59}"/>
    <cellStyle name="Normal 53 2 2 3 3" xfId="11877" xr:uid="{865E997A-CED4-45A3-8EDE-6D2DF9678B7D}"/>
    <cellStyle name="Normal 53 2 2 3 3 2" xfId="21930" xr:uid="{33B7DFAF-CC9A-4543-B70F-D4B802E09364}"/>
    <cellStyle name="Normal 53 2 2 3 3 2 2" xfId="52244" xr:uid="{6BE9FCB6-EBA5-4702-AE4A-3BF244D22D42}"/>
    <cellStyle name="Normal 53 2 2 3 3 2 3" xfId="37019" xr:uid="{1B70A853-4B25-4220-8C3D-C1DB4657CBCE}"/>
    <cellStyle name="Normal 53 2 2 3 3 3" xfId="16911" xr:uid="{82EBA56F-7169-4D01-A172-EE20F0F3946E}"/>
    <cellStyle name="Normal 53 2 2 3 3 3 2" xfId="47227" xr:uid="{12A9184F-B9ED-4B52-AA42-A80F2FCF6551}"/>
    <cellStyle name="Normal 53 2 2 3 3 3 3" xfId="32002" xr:uid="{96E694F5-3D9B-4707-B64A-6DCFAA6E7ACA}"/>
    <cellStyle name="Normal 53 2 2 3 3 4" xfId="42214" xr:uid="{30EC0550-9731-427A-9C86-08BB765FF55A}"/>
    <cellStyle name="Normal 53 2 2 3 3 5" xfId="26989" xr:uid="{0A0D0365-6A93-4E7F-9B08-0D3359C73341}"/>
    <cellStyle name="Normal 53 2 2 3 4" xfId="13558" xr:uid="{A222EA58-1968-4F55-9BC5-37E013894B7A}"/>
    <cellStyle name="Normal 53 2 2 3 4 2" xfId="23601" xr:uid="{02681B8B-3E22-4942-BA6E-F76FB284DF55}"/>
    <cellStyle name="Normal 53 2 2 3 4 2 2" xfId="53915" xr:uid="{C936D76A-AF31-4D8F-9493-D901E5BE252E}"/>
    <cellStyle name="Normal 53 2 2 3 4 2 3" xfId="38690" xr:uid="{69CB0B77-9B98-4FD3-A0F5-B5451163F102}"/>
    <cellStyle name="Normal 53 2 2 3 4 3" xfId="18582" xr:uid="{3C29C7E3-C11E-4D5D-A4A3-CA5332EF0A81}"/>
    <cellStyle name="Normal 53 2 2 3 4 3 2" xfId="48898" xr:uid="{6695968E-3E0E-479A-95A1-A7FE6A013845}"/>
    <cellStyle name="Normal 53 2 2 3 4 3 3" xfId="33673" xr:uid="{1EA6995F-04B6-4463-A9E5-46AAC13D3D59}"/>
    <cellStyle name="Normal 53 2 2 3 4 4" xfId="43885" xr:uid="{FF5059FD-22D7-42E1-9276-704F4C20114F}"/>
    <cellStyle name="Normal 53 2 2 3 4 5" xfId="28660" xr:uid="{1EDFFA7F-A813-4C20-96B4-AF9BAD3FB1D4}"/>
    <cellStyle name="Normal 53 2 2 3 5" xfId="20259" xr:uid="{FFCE8800-2D46-4075-BD74-7481C79CA025}"/>
    <cellStyle name="Normal 53 2 2 3 5 2" xfId="50573" xr:uid="{5F866BE0-0D41-419A-B90C-57E6A370EFDF}"/>
    <cellStyle name="Normal 53 2 2 3 5 3" xfId="35348" xr:uid="{0ADF1DA3-733C-4001-9A59-9BFDAFB1F55F}"/>
    <cellStyle name="Normal 53 2 2 3 6" xfId="15239" xr:uid="{DC6ADB41-1D56-4B43-A0A6-F185257EBF1D}"/>
    <cellStyle name="Normal 53 2 2 3 6 2" xfId="45556" xr:uid="{DD7733DF-0203-49CB-B256-FE04F32B94E5}"/>
    <cellStyle name="Normal 53 2 2 3 6 3" xfId="30331" xr:uid="{49F0227B-D6A5-4E2D-9DCB-5BBCC931B39F}"/>
    <cellStyle name="Normal 53 2 2 3 7" xfId="40544" xr:uid="{25E5B2BB-48F9-466F-9E2E-08F22E487C2E}"/>
    <cellStyle name="Normal 53 2 2 3 8" xfId="25318" xr:uid="{05FBBBCE-76DB-444E-9111-ABF96F283E0E}"/>
    <cellStyle name="Normal 53 2 2 4" xfId="10609" xr:uid="{6F8B6E0C-FB3B-454A-AD17-F035639B5910}"/>
    <cellStyle name="Normal 53 2 2 4 2" xfId="12296" xr:uid="{83D1EB92-5DDD-401C-93DA-E7F635C0BDEF}"/>
    <cellStyle name="Normal 53 2 2 4 2 2" xfId="22348" xr:uid="{D145DAD5-39AF-4930-BBD8-81EE59B749D2}"/>
    <cellStyle name="Normal 53 2 2 4 2 2 2" xfId="52662" xr:uid="{9C624AA9-3E63-45AE-B9F3-2213336B8A9C}"/>
    <cellStyle name="Normal 53 2 2 4 2 2 3" xfId="37437" xr:uid="{D101874C-B1E5-4A0E-B171-517BEF180874}"/>
    <cellStyle name="Normal 53 2 2 4 2 3" xfId="17329" xr:uid="{BD251D11-B5EA-4C1B-929F-1F371621ABA3}"/>
    <cellStyle name="Normal 53 2 2 4 2 3 2" xfId="47645" xr:uid="{010D9334-A879-4533-80C6-44F0A24EBABF}"/>
    <cellStyle name="Normal 53 2 2 4 2 3 3" xfId="32420" xr:uid="{4D6EEA36-797A-42F3-A781-6AE0036028A0}"/>
    <cellStyle name="Normal 53 2 2 4 2 4" xfId="42632" xr:uid="{E9C89677-1C6F-44AA-A0F6-9355891307E7}"/>
    <cellStyle name="Normal 53 2 2 4 2 5" xfId="27407" xr:uid="{FD97EBF2-F0D2-48FF-8CBB-6A6F7E575602}"/>
    <cellStyle name="Normal 53 2 2 4 3" xfId="13976" xr:uid="{B7EEA6F4-C016-4EFC-A3E1-5CF02936BF08}"/>
    <cellStyle name="Normal 53 2 2 4 3 2" xfId="24019" xr:uid="{BF695329-3A4D-4623-8A49-DB25595608B5}"/>
    <cellStyle name="Normal 53 2 2 4 3 2 2" xfId="54333" xr:uid="{88CA1F5A-DCD9-466B-A4E6-0D68FB8144B7}"/>
    <cellStyle name="Normal 53 2 2 4 3 2 3" xfId="39108" xr:uid="{E48823E4-9578-4C72-B7D2-A6B7217EB5A7}"/>
    <cellStyle name="Normal 53 2 2 4 3 3" xfId="19000" xr:uid="{1FAA0E08-29FC-4D71-A754-3BA1A3CE5615}"/>
    <cellStyle name="Normal 53 2 2 4 3 3 2" xfId="49316" xr:uid="{94425F03-EA82-4E18-9728-9EBB06A21E82}"/>
    <cellStyle name="Normal 53 2 2 4 3 3 3" xfId="34091" xr:uid="{2C367519-AC3C-4549-BBE4-52CEAE017AD7}"/>
    <cellStyle name="Normal 53 2 2 4 3 4" xfId="44303" xr:uid="{41923CB0-B344-4849-B43E-C6C081D50734}"/>
    <cellStyle name="Normal 53 2 2 4 3 5" xfId="29078" xr:uid="{7330CF2C-30FB-4B73-8703-12F500F68D87}"/>
    <cellStyle name="Normal 53 2 2 4 4" xfId="20677" xr:uid="{F4C988BD-99DD-4DA9-B2D8-FE040E7141D2}"/>
    <cellStyle name="Normal 53 2 2 4 4 2" xfId="50991" xr:uid="{382670B2-1BDA-4CE8-96E1-3F1C21ED0B63}"/>
    <cellStyle name="Normal 53 2 2 4 4 3" xfId="35766" xr:uid="{7DDAE84B-4D54-422B-9D7F-C112E37B554A}"/>
    <cellStyle name="Normal 53 2 2 4 5" xfId="15657" xr:uid="{0D0F832A-9B1A-41A5-9064-F29DB3A31D09}"/>
    <cellStyle name="Normal 53 2 2 4 5 2" xfId="45974" xr:uid="{70DA5DEF-F6AC-425B-B250-EF9EDBD54409}"/>
    <cellStyle name="Normal 53 2 2 4 5 3" xfId="30749" xr:uid="{5D0C35D8-3526-4500-8706-F976DC6C0F9A}"/>
    <cellStyle name="Normal 53 2 2 4 6" xfId="40962" xr:uid="{C6908BE6-EC33-4825-8F02-CC7941901DEB}"/>
    <cellStyle name="Normal 53 2 2 4 7" xfId="25736" xr:uid="{57901D2C-843A-4788-A2A4-9402081899A5}"/>
    <cellStyle name="Normal 53 2 2 5" xfId="11459" xr:uid="{5BCC930B-4FB1-4D40-8636-3CADC6AFFA85}"/>
    <cellStyle name="Normal 53 2 2 5 2" xfId="21512" xr:uid="{89F44E97-2C04-44DF-96DA-4EFCBA91C7B3}"/>
    <cellStyle name="Normal 53 2 2 5 2 2" xfId="51826" xr:uid="{5E4721EF-A9D1-420C-9286-52AFBB0006FF}"/>
    <cellStyle name="Normal 53 2 2 5 2 3" xfId="36601" xr:uid="{5FE1DDF1-133C-4D2A-96C3-835A588E4D50}"/>
    <cellStyle name="Normal 53 2 2 5 3" xfId="16493" xr:uid="{EA6DB561-42F3-45AF-B908-E066939D9BD9}"/>
    <cellStyle name="Normal 53 2 2 5 3 2" xfId="46809" xr:uid="{803ECF89-3B2B-4385-9DF1-BAC00DA56263}"/>
    <cellStyle name="Normal 53 2 2 5 3 3" xfId="31584" xr:uid="{BA4A86AA-9632-4717-9431-88BE9F57BC24}"/>
    <cellStyle name="Normal 53 2 2 5 4" xfId="41796" xr:uid="{E7AFAB23-5834-4F7B-B3B7-4D56EDB69928}"/>
    <cellStyle name="Normal 53 2 2 5 5" xfId="26571" xr:uid="{4FCDAAF1-E1DD-4996-BADB-037EEDE8F005}"/>
    <cellStyle name="Normal 53 2 2 6" xfId="13140" xr:uid="{2E602465-0F84-40A9-BFFE-11029EE101F7}"/>
    <cellStyle name="Normal 53 2 2 6 2" xfId="23183" xr:uid="{4F893ADD-8CF7-4867-AC7F-75E2DC513341}"/>
    <cellStyle name="Normal 53 2 2 6 2 2" xfId="53497" xr:uid="{D9559B03-D8BC-4B09-A4F1-4B72821E3AC7}"/>
    <cellStyle name="Normal 53 2 2 6 2 3" xfId="38272" xr:uid="{6B0EA031-4358-4CDD-81EF-59713D6D4D7C}"/>
    <cellStyle name="Normal 53 2 2 6 3" xfId="18164" xr:uid="{1E0332F3-61FA-402E-BD05-C1E5028682B4}"/>
    <cellStyle name="Normal 53 2 2 6 3 2" xfId="48480" xr:uid="{78FED311-97AA-4B23-A7EA-2D4C07F982FB}"/>
    <cellStyle name="Normal 53 2 2 6 3 3" xfId="33255" xr:uid="{789BE918-1E06-43E8-900B-EBC1A7625C55}"/>
    <cellStyle name="Normal 53 2 2 6 4" xfId="43467" xr:uid="{5551C63E-B1A0-4FBC-8003-323C02BC7055}"/>
    <cellStyle name="Normal 53 2 2 6 5" xfId="28242" xr:uid="{4C2C6D7A-272D-46C5-A2CE-C9551B3BEAF0}"/>
    <cellStyle name="Normal 53 2 2 7" xfId="19841" xr:uid="{3D4D3B87-F318-4482-BD82-D550CB19227F}"/>
    <cellStyle name="Normal 53 2 2 7 2" xfId="50155" xr:uid="{9F6BED04-915E-407B-BF4F-991A78ED46A8}"/>
    <cellStyle name="Normal 53 2 2 7 3" xfId="34930" xr:uid="{C2E87DA0-5DDB-4C8A-A65C-00CD6C7986E3}"/>
    <cellStyle name="Normal 53 2 2 8" xfId="14821" xr:uid="{9D494A23-6DEF-4D3B-93F8-CC839CFE75A7}"/>
    <cellStyle name="Normal 53 2 2 8 2" xfId="45138" xr:uid="{54A8246C-389D-4B1C-B8FD-5A9F0A1F8285}"/>
    <cellStyle name="Normal 53 2 2 8 3" xfId="29913" xr:uid="{672836C8-48E1-4746-8242-459E3F9428A3}"/>
    <cellStyle name="Normal 53 2 2 9" xfId="40126" xr:uid="{07606D1B-7475-4B37-A088-AF5213C37B17}"/>
    <cellStyle name="Normal 53 2 3" xfId="9873" xr:uid="{1A2BBE23-D508-4141-97A5-AEDD843A0401}"/>
    <cellStyle name="Normal 53 2 3 2" xfId="10293" xr:uid="{96A8136D-C103-4BFC-925F-4371120CB81E}"/>
    <cellStyle name="Normal 53 2 3 2 2" xfId="11131" xr:uid="{DD163D23-2C64-4EDB-A4D6-CEC09B50115E}"/>
    <cellStyle name="Normal 53 2 3 2 2 2" xfId="12818" xr:uid="{07CC9F31-F303-4336-A299-116E0269DA3B}"/>
    <cellStyle name="Normal 53 2 3 2 2 2 2" xfId="22870" xr:uid="{A65C5DF4-E815-4B24-9AF1-69C83F604A81}"/>
    <cellStyle name="Normal 53 2 3 2 2 2 2 2" xfId="53184" xr:uid="{1CFC3EC9-6365-4582-9F3C-8E1FF01ACBC1}"/>
    <cellStyle name="Normal 53 2 3 2 2 2 2 3" xfId="37959" xr:uid="{C585D1A5-E329-446C-94F9-87A32139D7BA}"/>
    <cellStyle name="Normal 53 2 3 2 2 2 3" xfId="17851" xr:uid="{15E5D21B-8389-4239-957B-9C601ED3C447}"/>
    <cellStyle name="Normal 53 2 3 2 2 2 3 2" xfId="48167" xr:uid="{715D7311-2EF3-49EA-A970-1C6BD23617C6}"/>
    <cellStyle name="Normal 53 2 3 2 2 2 3 3" xfId="32942" xr:uid="{BB389DE0-41B1-4598-95EB-62280AAE0BF2}"/>
    <cellStyle name="Normal 53 2 3 2 2 2 4" xfId="43154" xr:uid="{6375E873-140B-42A2-854A-4DB95CB27F1A}"/>
    <cellStyle name="Normal 53 2 3 2 2 2 5" xfId="27929" xr:uid="{BA3A2018-1877-4F39-B799-3FBC19D82325}"/>
    <cellStyle name="Normal 53 2 3 2 2 3" xfId="14498" xr:uid="{A34F0B99-9679-46FB-BD73-AE48B1ED2400}"/>
    <cellStyle name="Normal 53 2 3 2 2 3 2" xfId="24541" xr:uid="{F30FFEE3-58F9-42C9-A19E-346C066A8F48}"/>
    <cellStyle name="Normal 53 2 3 2 2 3 2 2" xfId="54855" xr:uid="{7434BE4E-9614-4A8E-B36A-772D6490C60A}"/>
    <cellStyle name="Normal 53 2 3 2 2 3 2 3" xfId="39630" xr:uid="{8480145F-9026-4D0C-B447-41EF7730BC1F}"/>
    <cellStyle name="Normal 53 2 3 2 2 3 3" xfId="19522" xr:uid="{3DC5F784-B907-4607-A1C3-6434276DCCD4}"/>
    <cellStyle name="Normal 53 2 3 2 2 3 3 2" xfId="49838" xr:uid="{9B711702-7625-4430-AD6E-5C22A976404D}"/>
    <cellStyle name="Normal 53 2 3 2 2 3 3 3" xfId="34613" xr:uid="{0B5B92E1-B93E-4B1F-83A0-9F6C7ED5A115}"/>
    <cellStyle name="Normal 53 2 3 2 2 3 4" xfId="44825" xr:uid="{3C4720F4-1F9E-4B3E-9B60-E4268EF1405F}"/>
    <cellStyle name="Normal 53 2 3 2 2 3 5" xfId="29600" xr:uid="{C64E9F1D-8D54-41A1-8CBF-2AD25750A162}"/>
    <cellStyle name="Normal 53 2 3 2 2 4" xfId="21199" xr:uid="{B5961C73-736E-40F7-9D9B-8E9523B9C7B2}"/>
    <cellStyle name="Normal 53 2 3 2 2 4 2" xfId="51513" xr:uid="{5C3C9BB6-A4E5-4886-AE01-E2515A16D423}"/>
    <cellStyle name="Normal 53 2 3 2 2 4 3" xfId="36288" xr:uid="{7FBDD6A6-D2B4-48D8-9B8A-308647F8511B}"/>
    <cellStyle name="Normal 53 2 3 2 2 5" xfId="16179" xr:uid="{6AFC5509-46CC-4179-9173-0E9404EA8823}"/>
    <cellStyle name="Normal 53 2 3 2 2 5 2" xfId="46496" xr:uid="{5C7116B5-F165-419D-955A-9C7D686B7BFA}"/>
    <cellStyle name="Normal 53 2 3 2 2 5 3" xfId="31271" xr:uid="{9375025D-1417-400E-A3D4-BC9DA6C13D75}"/>
    <cellStyle name="Normal 53 2 3 2 2 6" xfId="41484" xr:uid="{B9702122-9325-49CB-9B59-3960AE3468AF}"/>
    <cellStyle name="Normal 53 2 3 2 2 7" xfId="26258" xr:uid="{026A24F2-7592-4923-A534-76533DE2F20C}"/>
    <cellStyle name="Normal 53 2 3 2 3" xfId="11981" xr:uid="{58319C5F-8EAA-4119-91E9-A15480530071}"/>
    <cellStyle name="Normal 53 2 3 2 3 2" xfId="22034" xr:uid="{F238DB3B-FD59-4409-BD90-3C2006BD743F}"/>
    <cellStyle name="Normal 53 2 3 2 3 2 2" xfId="52348" xr:uid="{4B331FF6-B6EE-44D1-AEAB-38DF4A1B15BF}"/>
    <cellStyle name="Normal 53 2 3 2 3 2 3" xfId="37123" xr:uid="{7FD178EA-02E8-4309-AB32-4F9FB9300F88}"/>
    <cellStyle name="Normal 53 2 3 2 3 3" xfId="17015" xr:uid="{BD206BA0-F96C-4D91-8E1A-5D954FCA1910}"/>
    <cellStyle name="Normal 53 2 3 2 3 3 2" xfId="47331" xr:uid="{B63156A8-5744-45D1-BCC0-C785A3D1369E}"/>
    <cellStyle name="Normal 53 2 3 2 3 3 3" xfId="32106" xr:uid="{E7A28A41-AFF7-4E8F-8F34-40CA693DD587}"/>
    <cellStyle name="Normal 53 2 3 2 3 4" xfId="42318" xr:uid="{C6E4ED44-45E3-46B8-B65B-68B93D14E3A2}"/>
    <cellStyle name="Normal 53 2 3 2 3 5" xfId="27093" xr:uid="{06438A55-062C-4EF8-BDFF-752056B600E5}"/>
    <cellStyle name="Normal 53 2 3 2 4" xfId="13662" xr:uid="{0BB8255F-6DD6-432D-B9AE-00C1C7918333}"/>
    <cellStyle name="Normal 53 2 3 2 4 2" xfId="23705" xr:uid="{6F2CC571-A6F6-4C6A-A134-8FBE0C1F49C4}"/>
    <cellStyle name="Normal 53 2 3 2 4 2 2" xfId="54019" xr:uid="{06E498D1-886A-42DD-97AA-D8F3814347BB}"/>
    <cellStyle name="Normal 53 2 3 2 4 2 3" xfId="38794" xr:uid="{BA567C72-D7A4-4D20-A79C-3D20C224EC56}"/>
    <cellStyle name="Normal 53 2 3 2 4 3" xfId="18686" xr:uid="{824D93B7-438E-4C71-9A93-375095524D71}"/>
    <cellStyle name="Normal 53 2 3 2 4 3 2" xfId="49002" xr:uid="{C84A5799-2A69-43D9-9AFA-96B9E3336EB7}"/>
    <cellStyle name="Normal 53 2 3 2 4 3 3" xfId="33777" xr:uid="{40388962-8EB2-4AB2-A8D2-5ACFE7AC47F3}"/>
    <cellStyle name="Normal 53 2 3 2 4 4" xfId="43989" xr:uid="{4AF95130-14EA-46BD-83A9-4BBCB158F89D}"/>
    <cellStyle name="Normal 53 2 3 2 4 5" xfId="28764" xr:uid="{DC3EA269-9487-4306-B6F1-1BD6B34A7E66}"/>
    <cellStyle name="Normal 53 2 3 2 5" xfId="20363" xr:uid="{4DEEB49C-ED5D-4CEA-9316-F6E3C9ECEEBA}"/>
    <cellStyle name="Normal 53 2 3 2 5 2" xfId="50677" xr:uid="{1CCF42C4-0A5F-4D14-9245-FD429DB52623}"/>
    <cellStyle name="Normal 53 2 3 2 5 3" xfId="35452" xr:uid="{EE1B2606-FF64-4C8F-92B2-465490A66423}"/>
    <cellStyle name="Normal 53 2 3 2 6" xfId="15343" xr:uid="{DA2F91A2-3C41-4292-BED3-A9215B64101D}"/>
    <cellStyle name="Normal 53 2 3 2 6 2" xfId="45660" xr:uid="{E1905C6C-61C4-49F9-A645-6863C651FB1C}"/>
    <cellStyle name="Normal 53 2 3 2 6 3" xfId="30435" xr:uid="{74CA2FE8-452E-40B9-8E88-DAF3A2261F91}"/>
    <cellStyle name="Normal 53 2 3 2 7" xfId="40648" xr:uid="{3E08E699-1918-411E-A6C4-151433910172}"/>
    <cellStyle name="Normal 53 2 3 2 8" xfId="25422" xr:uid="{A297C1F6-708F-4EB1-9164-5404D56F81AA}"/>
    <cellStyle name="Normal 53 2 3 3" xfId="10713" xr:uid="{753E2FA0-A19A-43B3-B14B-7F6FAF23B90F}"/>
    <cellStyle name="Normal 53 2 3 3 2" xfId="12400" xr:uid="{60FAEE1C-B1DF-443A-9A9B-63FB92228DDF}"/>
    <cellStyle name="Normal 53 2 3 3 2 2" xfId="22452" xr:uid="{3BDF1C68-8CFF-48DF-952F-403A31D62F4A}"/>
    <cellStyle name="Normal 53 2 3 3 2 2 2" xfId="52766" xr:uid="{C607D926-3EE6-4173-A14C-D0CA3B01AB45}"/>
    <cellStyle name="Normal 53 2 3 3 2 2 3" xfId="37541" xr:uid="{FB162328-0C26-4CA0-BBEA-41F32CB4A389}"/>
    <cellStyle name="Normal 53 2 3 3 2 3" xfId="17433" xr:uid="{2F8CE7ED-E0BC-446C-8B1B-1C557731B9B1}"/>
    <cellStyle name="Normal 53 2 3 3 2 3 2" xfId="47749" xr:uid="{7C92D5ED-D457-49DD-B7DA-CE9523C05AFA}"/>
    <cellStyle name="Normal 53 2 3 3 2 3 3" xfId="32524" xr:uid="{E484774B-02B8-475A-88C2-687CE223E112}"/>
    <cellStyle name="Normal 53 2 3 3 2 4" xfId="42736" xr:uid="{3BFFDCC1-8062-4724-AB0E-2E5F6510AE70}"/>
    <cellStyle name="Normal 53 2 3 3 2 5" xfId="27511" xr:uid="{13C535E3-BB31-41B1-A703-020767D02C86}"/>
    <cellStyle name="Normal 53 2 3 3 3" xfId="14080" xr:uid="{0A8D0AB8-06B0-4F70-8E5B-0DB83344B483}"/>
    <cellStyle name="Normal 53 2 3 3 3 2" xfId="24123" xr:uid="{0B69ABCE-DD0A-4DC2-87C7-0E27AA622631}"/>
    <cellStyle name="Normal 53 2 3 3 3 2 2" xfId="54437" xr:uid="{47E4DEF7-96A1-4572-BCF5-79DF8205ED68}"/>
    <cellStyle name="Normal 53 2 3 3 3 2 3" xfId="39212" xr:uid="{41AEB105-A88A-4975-BCAD-BE1105EE04AC}"/>
    <cellStyle name="Normal 53 2 3 3 3 3" xfId="19104" xr:uid="{09A31F3A-05E3-4C8E-9EAA-F0543BDB0E3F}"/>
    <cellStyle name="Normal 53 2 3 3 3 3 2" xfId="49420" xr:uid="{CBF0D759-A355-49F9-A58A-2E7D761B388A}"/>
    <cellStyle name="Normal 53 2 3 3 3 3 3" xfId="34195" xr:uid="{A26CABD6-15FB-4E98-B7BD-A05A41E9AEB8}"/>
    <cellStyle name="Normal 53 2 3 3 3 4" xfId="44407" xr:uid="{56DCDCA4-F541-4490-AD94-0C732D467D92}"/>
    <cellStyle name="Normal 53 2 3 3 3 5" xfId="29182" xr:uid="{649CB275-642C-4A17-8BA3-06818F175F94}"/>
    <cellStyle name="Normal 53 2 3 3 4" xfId="20781" xr:uid="{8667D49D-76B2-495E-A4E5-21548BD48BC0}"/>
    <cellStyle name="Normal 53 2 3 3 4 2" xfId="51095" xr:uid="{3D04F8D4-879F-4DD0-A8F6-B72C20FF70D0}"/>
    <cellStyle name="Normal 53 2 3 3 4 3" xfId="35870" xr:uid="{52C5A04E-3BC5-4496-ABB5-1127F70DDAD2}"/>
    <cellStyle name="Normal 53 2 3 3 5" xfId="15761" xr:uid="{EC42FC7A-D5F7-49E2-9CF4-C5A8429BC542}"/>
    <cellStyle name="Normal 53 2 3 3 5 2" xfId="46078" xr:uid="{C005C14B-318D-41C7-96E6-CA9D8CA987BF}"/>
    <cellStyle name="Normal 53 2 3 3 5 3" xfId="30853" xr:uid="{504A973F-818E-4CAD-AD11-94004350B654}"/>
    <cellStyle name="Normal 53 2 3 3 6" xfId="41066" xr:uid="{F93960ED-F06B-42B6-9CC1-091041DD1DA9}"/>
    <cellStyle name="Normal 53 2 3 3 7" xfId="25840" xr:uid="{12B447C5-7823-47CF-89F6-4B5800C6009A}"/>
    <cellStyle name="Normal 53 2 3 4" xfId="11563" xr:uid="{F7EC7283-1169-4728-9A96-AAA258ABA249}"/>
    <cellStyle name="Normal 53 2 3 4 2" xfId="21616" xr:uid="{F724C413-9C11-436A-9074-5EE6A443CF27}"/>
    <cellStyle name="Normal 53 2 3 4 2 2" xfId="51930" xr:uid="{8F9DD01E-A697-4F8B-93BF-32ACE5B5E4BA}"/>
    <cellStyle name="Normal 53 2 3 4 2 3" xfId="36705" xr:uid="{B3C838B5-F4D9-4EA7-B632-A4F60DB6D45B}"/>
    <cellStyle name="Normal 53 2 3 4 3" xfId="16597" xr:uid="{F48EC255-175E-4CFB-863B-0DCD3C977256}"/>
    <cellStyle name="Normal 53 2 3 4 3 2" xfId="46913" xr:uid="{3E40FD95-D1FE-48AC-9B37-6440DD59A824}"/>
    <cellStyle name="Normal 53 2 3 4 3 3" xfId="31688" xr:uid="{ED03A8D5-82F5-488D-AB1D-039918FC6EDD}"/>
    <cellStyle name="Normal 53 2 3 4 4" xfId="41900" xr:uid="{0A64D3DE-82AC-425A-AE0F-C8DDA0C8C930}"/>
    <cellStyle name="Normal 53 2 3 4 5" xfId="26675" xr:uid="{E6048219-E010-492E-80CC-F58D1F9D937A}"/>
    <cellStyle name="Normal 53 2 3 5" xfId="13244" xr:uid="{AEEB7114-A16D-4DBB-A461-77A47A49E79C}"/>
    <cellStyle name="Normal 53 2 3 5 2" xfId="23287" xr:uid="{8C050118-18B1-4ABD-A20B-9A691D219C60}"/>
    <cellStyle name="Normal 53 2 3 5 2 2" xfId="53601" xr:uid="{7B69ADA8-1DAB-43B6-80F3-0EF0E42C3918}"/>
    <cellStyle name="Normal 53 2 3 5 2 3" xfId="38376" xr:uid="{7E32262C-6430-4B5D-AF40-C17591956B42}"/>
    <cellStyle name="Normal 53 2 3 5 3" xfId="18268" xr:uid="{7E20E1F9-8B22-4976-8EB6-44084407B420}"/>
    <cellStyle name="Normal 53 2 3 5 3 2" xfId="48584" xr:uid="{672F2175-24E0-44D7-A5FF-DFD0E61137AC}"/>
    <cellStyle name="Normal 53 2 3 5 3 3" xfId="33359" xr:uid="{C83CDF39-4E31-4D7D-A5AD-C42B1F8E0623}"/>
    <cellStyle name="Normal 53 2 3 5 4" xfId="43571" xr:uid="{D7914EAD-13CD-4059-8ED1-90FF7943EA49}"/>
    <cellStyle name="Normal 53 2 3 5 5" xfId="28346" xr:uid="{ED3F8BBC-E8FE-44AB-8879-8FAA1E95D3D5}"/>
    <cellStyle name="Normal 53 2 3 6" xfId="19945" xr:uid="{0B375FF7-2C44-4697-AD12-569C158749C5}"/>
    <cellStyle name="Normal 53 2 3 6 2" xfId="50259" xr:uid="{32CC10EA-1CC8-4236-AD2C-5E8680EC4D34}"/>
    <cellStyle name="Normal 53 2 3 6 3" xfId="35034" xr:uid="{D496495E-F882-4D5C-8B13-0605779C3644}"/>
    <cellStyle name="Normal 53 2 3 7" xfId="14925" xr:uid="{22341A00-D616-4826-B47E-90949A4B629D}"/>
    <cellStyle name="Normal 53 2 3 7 2" xfId="45242" xr:uid="{6FD6DE48-48EE-4A06-8F56-12017B4D979A}"/>
    <cellStyle name="Normal 53 2 3 7 3" xfId="30017" xr:uid="{052D0ECE-65DC-4943-9DA4-0427E88CBE40}"/>
    <cellStyle name="Normal 53 2 3 8" xfId="40230" xr:uid="{BDFABDAC-3672-4B9D-8213-3C40E4F8FD94}"/>
    <cellStyle name="Normal 53 2 3 9" xfId="25004" xr:uid="{461061C4-6EB6-4453-B54F-B56461E1EC98}"/>
    <cellStyle name="Normal 53 2 4" xfId="10085" xr:uid="{0374A310-D6E9-4229-9356-CD91EBD200ED}"/>
    <cellStyle name="Normal 53 2 4 2" xfId="10923" xr:uid="{3082376C-8086-411D-90C2-220CC517F450}"/>
    <cellStyle name="Normal 53 2 4 2 2" xfId="12610" xr:uid="{2AC4E830-3BEE-432F-9BF5-5B27C8213C7A}"/>
    <cellStyle name="Normal 53 2 4 2 2 2" xfId="22662" xr:uid="{A20A70CD-0C8C-44E6-8752-CC3181AB96AF}"/>
    <cellStyle name="Normal 53 2 4 2 2 2 2" xfId="52976" xr:uid="{43F35345-849E-49AC-90E8-05793A450C7E}"/>
    <cellStyle name="Normal 53 2 4 2 2 2 3" xfId="37751" xr:uid="{7F187437-8BFF-4300-8013-4C05573DB407}"/>
    <cellStyle name="Normal 53 2 4 2 2 3" xfId="17643" xr:uid="{91807DBC-0E4F-4E5E-952D-F46B55646F2B}"/>
    <cellStyle name="Normal 53 2 4 2 2 3 2" xfId="47959" xr:uid="{60F7A0DE-A612-4306-B7F0-A1354EF30AF1}"/>
    <cellStyle name="Normal 53 2 4 2 2 3 3" xfId="32734" xr:uid="{3CFE2712-CBAB-451B-B42C-717AD4D0501A}"/>
    <cellStyle name="Normal 53 2 4 2 2 4" xfId="42946" xr:uid="{E235F3D2-4AE1-493E-8FD2-2D6D171C2B32}"/>
    <cellStyle name="Normal 53 2 4 2 2 5" xfId="27721" xr:uid="{D07EB4F6-9CC3-4960-8527-FA6A3907A327}"/>
    <cellStyle name="Normal 53 2 4 2 3" xfId="14290" xr:uid="{7907197D-554D-4A01-8CCB-D99704775B88}"/>
    <cellStyle name="Normal 53 2 4 2 3 2" xfId="24333" xr:uid="{42166B36-CD33-46EC-BB89-176EA98788C8}"/>
    <cellStyle name="Normal 53 2 4 2 3 2 2" xfId="54647" xr:uid="{5EEAC2F8-9F68-42F8-AA4C-AF911A593692}"/>
    <cellStyle name="Normal 53 2 4 2 3 2 3" xfId="39422" xr:uid="{57836494-4F5B-4F8B-B5DB-56C00B47A1EF}"/>
    <cellStyle name="Normal 53 2 4 2 3 3" xfId="19314" xr:uid="{64597551-71F7-42B1-9B35-6FF99F1C2D2B}"/>
    <cellStyle name="Normal 53 2 4 2 3 3 2" xfId="49630" xr:uid="{1493A03F-3401-4F18-98E2-D5080FB6D1F4}"/>
    <cellStyle name="Normal 53 2 4 2 3 3 3" xfId="34405" xr:uid="{3E3B5769-B76D-4754-9ED9-0E4EE1BADCD4}"/>
    <cellStyle name="Normal 53 2 4 2 3 4" xfId="44617" xr:uid="{E2EE1F27-5E50-4257-B822-BF45004C0DC0}"/>
    <cellStyle name="Normal 53 2 4 2 3 5" xfId="29392" xr:uid="{3DA2C303-0A69-4809-860B-4A0817B48BDF}"/>
    <cellStyle name="Normal 53 2 4 2 4" xfId="20991" xr:uid="{302EB68E-B6BD-467B-82DB-5AE00B2A969D}"/>
    <cellStyle name="Normal 53 2 4 2 4 2" xfId="51305" xr:uid="{8C81B4F8-1A26-4ECE-992F-87CFC104CA62}"/>
    <cellStyle name="Normal 53 2 4 2 4 3" xfId="36080" xr:uid="{761F0BE7-C900-4892-8057-A5CBC0D6B2E9}"/>
    <cellStyle name="Normal 53 2 4 2 5" xfId="15971" xr:uid="{68406DE6-67C7-4188-92C8-E19C9EDE4569}"/>
    <cellStyle name="Normal 53 2 4 2 5 2" xfId="46288" xr:uid="{F1749ED8-B0E3-492E-863A-38B35992A135}"/>
    <cellStyle name="Normal 53 2 4 2 5 3" xfId="31063" xr:uid="{26C0626F-F86A-482B-8AAF-05E0712251D4}"/>
    <cellStyle name="Normal 53 2 4 2 6" xfId="41276" xr:uid="{183547B0-75FF-4589-8BC0-8B81B6A4C552}"/>
    <cellStyle name="Normal 53 2 4 2 7" xfId="26050" xr:uid="{B1FCE313-7F6C-4A7B-B152-4F8053C97B5F}"/>
    <cellStyle name="Normal 53 2 4 3" xfId="11773" xr:uid="{78E92F4C-9AE5-48C2-A101-11019349CDF0}"/>
    <cellStyle name="Normal 53 2 4 3 2" xfId="21826" xr:uid="{EBFF985B-9281-4365-ACD5-B80D73510245}"/>
    <cellStyle name="Normal 53 2 4 3 2 2" xfId="52140" xr:uid="{65510F4D-7826-49A0-8681-2D8DCADA7481}"/>
    <cellStyle name="Normal 53 2 4 3 2 3" xfId="36915" xr:uid="{FC52DDE2-D31E-47CA-9871-54776BC5E978}"/>
    <cellStyle name="Normal 53 2 4 3 3" xfId="16807" xr:uid="{DD92CBE9-6862-47CD-A342-A50E5AF4FEE0}"/>
    <cellStyle name="Normal 53 2 4 3 3 2" xfId="47123" xr:uid="{A982EE25-18D9-46CE-BED9-6B322A9BD12E}"/>
    <cellStyle name="Normal 53 2 4 3 3 3" xfId="31898" xr:uid="{FBCA4893-0768-4E91-A0CC-06C588858125}"/>
    <cellStyle name="Normal 53 2 4 3 4" xfId="42110" xr:uid="{02A0FD28-A179-4077-8650-BBA22D858695}"/>
    <cellStyle name="Normal 53 2 4 3 5" xfId="26885" xr:uid="{45E7A7DD-241B-4295-8D30-0CBD4964F73B}"/>
    <cellStyle name="Normal 53 2 4 4" xfId="13454" xr:uid="{B8B68276-5976-4F5E-BFA9-B048FB7785ED}"/>
    <cellStyle name="Normal 53 2 4 4 2" xfId="23497" xr:uid="{472DFC82-BA8C-4118-9033-774CB6A5E147}"/>
    <cellStyle name="Normal 53 2 4 4 2 2" xfId="53811" xr:uid="{9C0326CD-DF38-4E34-AC65-7480847E12C3}"/>
    <cellStyle name="Normal 53 2 4 4 2 3" xfId="38586" xr:uid="{01C9C1A7-FE90-4833-83BA-836BB0144CEA}"/>
    <cellStyle name="Normal 53 2 4 4 3" xfId="18478" xr:uid="{C0FC8BBF-BE7E-4050-997B-03E56C5D09D1}"/>
    <cellStyle name="Normal 53 2 4 4 3 2" xfId="48794" xr:uid="{45216117-5A0A-4221-8FD8-F3F66AECDCA6}"/>
    <cellStyle name="Normal 53 2 4 4 3 3" xfId="33569" xr:uid="{412F8C8A-5C1A-420E-8654-DF8E2D15B154}"/>
    <cellStyle name="Normal 53 2 4 4 4" xfId="43781" xr:uid="{CAAE564A-E3DE-4727-8D28-FDCC0978501A}"/>
    <cellStyle name="Normal 53 2 4 4 5" xfId="28556" xr:uid="{3E390883-05A5-4D07-B360-8D871B1D0D01}"/>
    <cellStyle name="Normal 53 2 4 5" xfId="20155" xr:uid="{D55AE5BD-7C58-4348-9E05-591EBB9FF73D}"/>
    <cellStyle name="Normal 53 2 4 5 2" xfId="50469" xr:uid="{B6898359-1A6C-4239-97C9-32691D927E8E}"/>
    <cellStyle name="Normal 53 2 4 5 3" xfId="35244" xr:uid="{EFF48ECD-134D-49C8-B8F0-26DFA9874B70}"/>
    <cellStyle name="Normal 53 2 4 6" xfId="15135" xr:uid="{38C663B9-266F-4108-90B3-D229CFAB47A1}"/>
    <cellStyle name="Normal 53 2 4 6 2" xfId="45452" xr:uid="{D871BA64-DF78-451A-9217-924F423B29B8}"/>
    <cellStyle name="Normal 53 2 4 6 3" xfId="30227" xr:uid="{A1430018-758C-4B88-BC41-25D7A5FFCC08}"/>
    <cellStyle name="Normal 53 2 4 7" xfId="40440" xr:uid="{E11008AA-BC3E-484C-AD65-4B3D295D6E5A}"/>
    <cellStyle name="Normal 53 2 4 8" xfId="25214" xr:uid="{D6735227-2486-42A1-8669-7CE72369AE3D}"/>
    <cellStyle name="Normal 53 2 5" xfId="10505" xr:uid="{F16BD15D-16B6-41E4-821F-777C5546ACED}"/>
    <cellStyle name="Normal 53 2 5 2" xfId="12192" xr:uid="{58E217CB-8C82-4C0E-BBAA-E310FB55DF64}"/>
    <cellStyle name="Normal 53 2 5 2 2" xfId="22244" xr:uid="{8B3DD56C-4B8A-4561-AE6F-73F0C8948B66}"/>
    <cellStyle name="Normal 53 2 5 2 2 2" xfId="52558" xr:uid="{EA73EDC2-5F8D-48E9-A047-FA86292FCBC0}"/>
    <cellStyle name="Normal 53 2 5 2 2 3" xfId="37333" xr:uid="{11C31F49-45F0-4B24-ABDC-9BFD292C9F20}"/>
    <cellStyle name="Normal 53 2 5 2 3" xfId="17225" xr:uid="{2CDBBD61-949F-4AF1-A0B6-6B24BBAEAE12}"/>
    <cellStyle name="Normal 53 2 5 2 3 2" xfId="47541" xr:uid="{8B0A7150-3D77-4240-857F-E424A0EF99E5}"/>
    <cellStyle name="Normal 53 2 5 2 3 3" xfId="32316" xr:uid="{6551F0FB-162A-4123-9495-C95579FEE7EA}"/>
    <cellStyle name="Normal 53 2 5 2 4" xfId="42528" xr:uid="{61A8A2B3-0DBE-4E7D-9ECF-F37D73AD10C2}"/>
    <cellStyle name="Normal 53 2 5 2 5" xfId="27303" xr:uid="{F5F5BE05-A6DF-4403-85E3-A0D8436253EC}"/>
    <cellStyle name="Normal 53 2 5 3" xfId="13872" xr:uid="{B74CA3BD-42FD-4002-BBB3-325957D1DD2D}"/>
    <cellStyle name="Normal 53 2 5 3 2" xfId="23915" xr:uid="{809622AC-A474-4EC6-BCD7-C4400302CDD4}"/>
    <cellStyle name="Normal 53 2 5 3 2 2" xfId="54229" xr:uid="{26862EAB-38E2-42AC-B63B-1F8D0A42C7A7}"/>
    <cellStyle name="Normal 53 2 5 3 2 3" xfId="39004" xr:uid="{8EEC7084-DE19-4288-9113-4840C7831019}"/>
    <cellStyle name="Normal 53 2 5 3 3" xfId="18896" xr:uid="{C4DC9B00-93CD-4A9A-9AD6-8F123E5B1E7A}"/>
    <cellStyle name="Normal 53 2 5 3 3 2" xfId="49212" xr:uid="{A96A45DC-87A9-4DF3-8602-D9A684FD5D2C}"/>
    <cellStyle name="Normal 53 2 5 3 3 3" xfId="33987" xr:uid="{C8A65431-7A85-4192-9654-45CD0913AD75}"/>
    <cellStyle name="Normal 53 2 5 3 4" xfId="44199" xr:uid="{FF9E283E-BEC3-4505-AB4C-554125A06A79}"/>
    <cellStyle name="Normal 53 2 5 3 5" xfId="28974" xr:uid="{EA01B5BE-163F-407B-9A50-FCF51D409B12}"/>
    <cellStyle name="Normal 53 2 5 4" xfId="20573" xr:uid="{954915FF-245A-4F09-A879-AFF14D4A897E}"/>
    <cellStyle name="Normal 53 2 5 4 2" xfId="50887" xr:uid="{9CB88878-D4F6-4553-9D0C-1F192F88879F}"/>
    <cellStyle name="Normal 53 2 5 4 3" xfId="35662" xr:uid="{007D7944-0A14-43CB-9472-B810239963F4}"/>
    <cellStyle name="Normal 53 2 5 5" xfId="15553" xr:uid="{2D9A0CD1-272B-480A-931A-2B6D36CE7801}"/>
    <cellStyle name="Normal 53 2 5 5 2" xfId="45870" xr:uid="{810E984A-F342-48EF-8B5E-825C83FEAD58}"/>
    <cellStyle name="Normal 53 2 5 5 3" xfId="30645" xr:uid="{B405D4D2-8E01-4D84-9A17-48705923AA37}"/>
    <cellStyle name="Normal 53 2 5 6" xfId="40858" xr:uid="{73145F5A-EF81-4784-9147-13873F6EFB5B}"/>
    <cellStyle name="Normal 53 2 5 7" xfId="25632" xr:uid="{CAF429AE-020C-40C9-9C4E-70AFFA42034B}"/>
    <cellStyle name="Normal 53 2 6" xfId="11355" xr:uid="{E8C24002-2D85-4F15-9DA3-B5ECB1765C72}"/>
    <cellStyle name="Normal 53 2 6 2" xfId="21408" xr:uid="{9C1CD3CF-893C-43CB-9945-C89D92C7BB57}"/>
    <cellStyle name="Normal 53 2 6 2 2" xfId="51722" xr:uid="{D21FF2B4-0C3C-4282-92A1-C0E45C769918}"/>
    <cellStyle name="Normal 53 2 6 2 3" xfId="36497" xr:uid="{E87F13DD-C0EE-4589-85BB-2520A00F79DC}"/>
    <cellStyle name="Normal 53 2 6 3" xfId="16389" xr:uid="{DC59FF5E-0DEB-4A04-81AD-6EDC595887F4}"/>
    <cellStyle name="Normal 53 2 6 3 2" xfId="46705" xr:uid="{44A88280-705A-4061-8347-6DB115392271}"/>
    <cellStyle name="Normal 53 2 6 3 3" xfId="31480" xr:uid="{BC0C0CED-EC96-4D6D-B0ED-7F09BDCB4BBC}"/>
    <cellStyle name="Normal 53 2 6 4" xfId="41692" xr:uid="{8D323786-CAF6-45F8-B787-EB3FB91187C0}"/>
    <cellStyle name="Normal 53 2 6 5" xfId="26467" xr:uid="{61806AEB-2CEB-430A-BA95-CA6175F16A72}"/>
    <cellStyle name="Normal 53 2 7" xfId="13036" xr:uid="{5CCE96AF-31AB-44C5-8B64-0D68687EFA8B}"/>
    <cellStyle name="Normal 53 2 7 2" xfId="23079" xr:uid="{BCBB0E72-39B0-45EE-9CA6-57A5081BB41A}"/>
    <cellStyle name="Normal 53 2 7 2 2" xfId="53393" xr:uid="{CBFCAEB2-13E1-418D-BA6B-940BADE78ED1}"/>
    <cellStyle name="Normal 53 2 7 2 3" xfId="38168" xr:uid="{A18A9ED0-3C9D-4E78-BF1F-8C5BD28F310B}"/>
    <cellStyle name="Normal 53 2 7 3" xfId="18060" xr:uid="{48ABB356-6845-4E2B-8880-317F8ED3D006}"/>
    <cellStyle name="Normal 53 2 7 3 2" xfId="48376" xr:uid="{4739B4DC-9796-4E90-9F11-C3D09BF9B62F}"/>
    <cellStyle name="Normal 53 2 7 3 3" xfId="33151" xr:uid="{099829E5-4023-444F-B872-726144A15A07}"/>
    <cellStyle name="Normal 53 2 7 4" xfId="43363" xr:uid="{1706320C-C19A-465A-99ED-6751C48E08D4}"/>
    <cellStyle name="Normal 53 2 7 5" xfId="28138" xr:uid="{413E0AFE-2300-4574-A783-3D06972759E2}"/>
    <cellStyle name="Normal 53 2 8" xfId="19737" xr:uid="{FBA6C77B-BA1C-4E2D-8B7C-0051C1CE5DE9}"/>
    <cellStyle name="Normal 53 2 8 2" xfId="50051" xr:uid="{D7CD77CF-C854-42A2-9F42-34FB4054F89B}"/>
    <cellStyle name="Normal 53 2 8 3" xfId="34826" xr:uid="{39AF6E4C-159D-45EA-BB3E-7664E9C7CD6C}"/>
    <cellStyle name="Normal 53 2 9" xfId="14717" xr:uid="{4A6D7746-09ED-4B9F-A1C4-CBF81B189911}"/>
    <cellStyle name="Normal 53 2 9 2" xfId="45034" xr:uid="{0134DBB9-7050-4AF2-B56B-3595BA25FFAD}"/>
    <cellStyle name="Normal 53 2 9 3" xfId="29809" xr:uid="{BF6A7D9F-A782-4E39-B305-2B8686B86E37}"/>
    <cellStyle name="Normal 53 3" xfId="9710" xr:uid="{1409157A-C0B3-4B12-AC67-CE25E4AA00CB}"/>
    <cellStyle name="Normal 53 3 10" xfId="24848" xr:uid="{9CCC0C0C-2694-4D4D-B765-8F6F78B1DE5A}"/>
    <cellStyle name="Normal 53 3 2" xfId="9925" xr:uid="{4336EA1F-F430-4E64-872D-29232B71F94B}"/>
    <cellStyle name="Normal 53 3 2 2" xfId="10345" xr:uid="{79AF2FF7-A0D5-41E9-BA14-C687F7BBCFEA}"/>
    <cellStyle name="Normal 53 3 2 2 2" xfId="11183" xr:uid="{AF957752-0E1A-4C99-B504-AD56A6F22FF6}"/>
    <cellStyle name="Normal 53 3 2 2 2 2" xfId="12870" xr:uid="{5F5B681E-672D-43B5-B554-28BA4C94F990}"/>
    <cellStyle name="Normal 53 3 2 2 2 2 2" xfId="22922" xr:uid="{7A4382DB-9723-43D8-B026-D1589A90D976}"/>
    <cellStyle name="Normal 53 3 2 2 2 2 2 2" xfId="53236" xr:uid="{5F59F0D7-2B36-469B-9965-F83A5870B5EC}"/>
    <cellStyle name="Normal 53 3 2 2 2 2 2 3" xfId="38011" xr:uid="{F9FB69BB-D997-48C5-A8BB-A0C3FEC35887}"/>
    <cellStyle name="Normal 53 3 2 2 2 2 3" xfId="17903" xr:uid="{CD4CEA1C-F99B-4C74-A37D-069EF51CB8B5}"/>
    <cellStyle name="Normal 53 3 2 2 2 2 3 2" xfId="48219" xr:uid="{AF554259-A636-41B4-A61A-E956897F6EFC}"/>
    <cellStyle name="Normal 53 3 2 2 2 2 3 3" xfId="32994" xr:uid="{0C8C8C94-D57D-4A96-BC18-79FB4DB8E084}"/>
    <cellStyle name="Normal 53 3 2 2 2 2 4" xfId="43206" xr:uid="{0C71F5A3-2C20-4181-BC18-D3D9E0CDBA23}"/>
    <cellStyle name="Normal 53 3 2 2 2 2 5" xfId="27981" xr:uid="{AD8229F7-36D7-4622-B5E3-0A70C8410E1C}"/>
    <cellStyle name="Normal 53 3 2 2 2 3" xfId="14550" xr:uid="{EA44E83C-5CD2-4FDB-98F6-60FE23E1E97B}"/>
    <cellStyle name="Normal 53 3 2 2 2 3 2" xfId="24593" xr:uid="{E91541BA-1D53-49E3-8BFF-C2958279E874}"/>
    <cellStyle name="Normal 53 3 2 2 2 3 2 2" xfId="54907" xr:uid="{861AEF51-70F2-4F1A-A9A9-52DE79251102}"/>
    <cellStyle name="Normal 53 3 2 2 2 3 2 3" xfId="39682" xr:uid="{9A38DC1C-7F76-460E-9C58-6838E780A220}"/>
    <cellStyle name="Normal 53 3 2 2 2 3 3" xfId="19574" xr:uid="{664A087B-B13D-4BE7-985E-66CD10A52C88}"/>
    <cellStyle name="Normal 53 3 2 2 2 3 3 2" xfId="49890" xr:uid="{413DA43F-E17D-4B8A-ABA0-FE8145B34C26}"/>
    <cellStyle name="Normal 53 3 2 2 2 3 3 3" xfId="34665" xr:uid="{A4C6683C-5FDE-4EBE-9ABE-60A335EA61DB}"/>
    <cellStyle name="Normal 53 3 2 2 2 3 4" xfId="44877" xr:uid="{DFEC657F-E897-4381-9E18-599E8DE96502}"/>
    <cellStyle name="Normal 53 3 2 2 2 3 5" xfId="29652" xr:uid="{6F27C591-A408-4D6C-BED6-8EC6AB99FF05}"/>
    <cellStyle name="Normal 53 3 2 2 2 4" xfId="21251" xr:uid="{821F7E02-D44C-4BB0-985E-5F3C30C9F5ED}"/>
    <cellStyle name="Normal 53 3 2 2 2 4 2" xfId="51565" xr:uid="{A703F92F-3459-4204-8061-52FA16C4716B}"/>
    <cellStyle name="Normal 53 3 2 2 2 4 3" xfId="36340" xr:uid="{82809007-5E4E-4ED9-93F3-7793A95D7C7B}"/>
    <cellStyle name="Normal 53 3 2 2 2 5" xfId="16231" xr:uid="{5A22CD8E-C385-4689-A5DB-57774A207B6F}"/>
    <cellStyle name="Normal 53 3 2 2 2 5 2" xfId="46548" xr:uid="{311363BA-89DC-48BC-A12F-EF3DF609C3BF}"/>
    <cellStyle name="Normal 53 3 2 2 2 5 3" xfId="31323" xr:uid="{A699FBBC-5A74-4FDF-BBBC-B9D3D7B0C9E2}"/>
    <cellStyle name="Normal 53 3 2 2 2 6" xfId="41536" xr:uid="{8F1D9EA4-795A-4918-AA92-F9B24B1C1B4F}"/>
    <cellStyle name="Normal 53 3 2 2 2 7" xfId="26310" xr:uid="{18D23479-10A6-4133-B91D-6C65AA0B3CF5}"/>
    <cellStyle name="Normal 53 3 2 2 3" xfId="12033" xr:uid="{F6D1FDB5-D85A-4CBF-A0CD-476ABC7D1391}"/>
    <cellStyle name="Normal 53 3 2 2 3 2" xfId="22086" xr:uid="{8E629E82-9880-4547-93F2-0F66951F2E5A}"/>
    <cellStyle name="Normal 53 3 2 2 3 2 2" xfId="52400" xr:uid="{9CD297C7-5628-48F8-99F9-287A10CD6D1A}"/>
    <cellStyle name="Normal 53 3 2 2 3 2 3" xfId="37175" xr:uid="{ACED4ADE-6859-4687-A154-CAE012A845E7}"/>
    <cellStyle name="Normal 53 3 2 2 3 3" xfId="17067" xr:uid="{A8568A4B-D732-48A5-8D13-30AB55994576}"/>
    <cellStyle name="Normal 53 3 2 2 3 3 2" xfId="47383" xr:uid="{3EBA66C9-D9D7-4B4B-B643-23C65C5173C0}"/>
    <cellStyle name="Normal 53 3 2 2 3 3 3" xfId="32158" xr:uid="{BACA2CE9-CD1A-458C-BE31-BAC6B2B0FC1A}"/>
    <cellStyle name="Normal 53 3 2 2 3 4" xfId="42370" xr:uid="{F9A916CE-F455-4407-AC9B-5D9E85CF0695}"/>
    <cellStyle name="Normal 53 3 2 2 3 5" xfId="27145" xr:uid="{19AF75BF-FFFF-4134-9363-65F87A72EDFC}"/>
    <cellStyle name="Normal 53 3 2 2 4" xfId="13714" xr:uid="{8593998F-0542-461A-9CF8-2DDF32A30CDE}"/>
    <cellStyle name="Normal 53 3 2 2 4 2" xfId="23757" xr:uid="{04F333E4-9FD1-4DBD-BD70-421218489E93}"/>
    <cellStyle name="Normal 53 3 2 2 4 2 2" xfId="54071" xr:uid="{EDEB33F6-C436-42A1-9098-4786BE190E60}"/>
    <cellStyle name="Normal 53 3 2 2 4 2 3" xfId="38846" xr:uid="{5C1D2C5E-3189-45D7-8B81-4650ECEB4F78}"/>
    <cellStyle name="Normal 53 3 2 2 4 3" xfId="18738" xr:uid="{DF9A8751-F299-4002-BCE9-5DFF4EFACD32}"/>
    <cellStyle name="Normal 53 3 2 2 4 3 2" xfId="49054" xr:uid="{13287CBA-A988-49D0-8F6F-81246ABE5E7E}"/>
    <cellStyle name="Normal 53 3 2 2 4 3 3" xfId="33829" xr:uid="{1113BBF0-0416-4361-A237-845A7D20B62B}"/>
    <cellStyle name="Normal 53 3 2 2 4 4" xfId="44041" xr:uid="{4B052F01-BE87-47EC-A647-8C29B5FCAA6D}"/>
    <cellStyle name="Normal 53 3 2 2 4 5" xfId="28816" xr:uid="{856EC5A2-E30D-474A-931C-0F2E101AF6E0}"/>
    <cellStyle name="Normal 53 3 2 2 5" xfId="20415" xr:uid="{4E00294B-5BA4-4E80-9183-D85FD8BFCF91}"/>
    <cellStyle name="Normal 53 3 2 2 5 2" xfId="50729" xr:uid="{DCD57016-92F7-42F9-84A2-614D5471B859}"/>
    <cellStyle name="Normal 53 3 2 2 5 3" xfId="35504" xr:uid="{49B4BD7C-A29D-4763-BE93-19AB5BBF0488}"/>
    <cellStyle name="Normal 53 3 2 2 6" xfId="15395" xr:uid="{5A9D3016-056F-4C6B-AA52-4F2784F96BBF}"/>
    <cellStyle name="Normal 53 3 2 2 6 2" xfId="45712" xr:uid="{5693B66B-3F7A-49A0-B40E-4288EE702CE2}"/>
    <cellStyle name="Normal 53 3 2 2 6 3" xfId="30487" xr:uid="{77E03950-8069-4C9E-BD6C-43BD1278E6DE}"/>
    <cellStyle name="Normal 53 3 2 2 7" xfId="40700" xr:uid="{A02A3CA2-256F-4071-A4DD-E87D35926A3C}"/>
    <cellStyle name="Normal 53 3 2 2 8" xfId="25474" xr:uid="{09FE33A3-60F2-46FE-AEBF-3BE8A63262B2}"/>
    <cellStyle name="Normal 53 3 2 3" xfId="10765" xr:uid="{86A9CEB4-A514-49B2-A967-08184CEC1287}"/>
    <cellStyle name="Normal 53 3 2 3 2" xfId="12452" xr:uid="{051DC4F2-E2C9-4003-B892-184203B98F45}"/>
    <cellStyle name="Normal 53 3 2 3 2 2" xfId="22504" xr:uid="{9B3DDF19-DA70-4704-9E22-83B5119A0315}"/>
    <cellStyle name="Normal 53 3 2 3 2 2 2" xfId="52818" xr:uid="{A95C9FBA-B209-4D3F-9C24-F3DBBE2BDD76}"/>
    <cellStyle name="Normal 53 3 2 3 2 2 3" xfId="37593" xr:uid="{1EC41A3C-7F9F-4139-B9BC-3EB3A3B047AC}"/>
    <cellStyle name="Normal 53 3 2 3 2 3" xfId="17485" xr:uid="{606F30FA-1439-4267-982E-F4FAC4B50C7A}"/>
    <cellStyle name="Normal 53 3 2 3 2 3 2" xfId="47801" xr:uid="{5F941B5A-8829-464F-8B93-2233A55A8534}"/>
    <cellStyle name="Normal 53 3 2 3 2 3 3" xfId="32576" xr:uid="{C734D946-ACCC-4BA5-A916-4C11A1C67FAD}"/>
    <cellStyle name="Normal 53 3 2 3 2 4" xfId="42788" xr:uid="{8CD533B6-48FE-402A-99A7-916DA6FA813F}"/>
    <cellStyle name="Normal 53 3 2 3 2 5" xfId="27563" xr:uid="{B0CB00E7-451D-4F94-82BE-EDED0BBDDE6C}"/>
    <cellStyle name="Normal 53 3 2 3 3" xfId="14132" xr:uid="{7E416D24-42BC-49A4-A406-B0EECB267476}"/>
    <cellStyle name="Normal 53 3 2 3 3 2" xfId="24175" xr:uid="{08B16700-EB23-4B48-B935-02365D4EE25A}"/>
    <cellStyle name="Normal 53 3 2 3 3 2 2" xfId="54489" xr:uid="{AA3A409E-8FFB-4DA8-9904-F2D3A1BDA866}"/>
    <cellStyle name="Normal 53 3 2 3 3 2 3" xfId="39264" xr:uid="{9A29B248-9092-4AA4-8011-65EB2194ECC0}"/>
    <cellStyle name="Normal 53 3 2 3 3 3" xfId="19156" xr:uid="{ECD9AD31-BF04-4742-8453-530B049A3063}"/>
    <cellStyle name="Normal 53 3 2 3 3 3 2" xfId="49472" xr:uid="{57168379-CA67-453D-A943-B2A2CC340E95}"/>
    <cellStyle name="Normal 53 3 2 3 3 3 3" xfId="34247" xr:uid="{D3D5CCB8-DDB6-4027-B605-6F04C8742090}"/>
    <cellStyle name="Normal 53 3 2 3 3 4" xfId="44459" xr:uid="{6AE83D83-AAAD-4987-8881-9D00DA0F0CBF}"/>
    <cellStyle name="Normal 53 3 2 3 3 5" xfId="29234" xr:uid="{82BAC2D1-7972-4724-A1E5-208E5EC6768B}"/>
    <cellStyle name="Normal 53 3 2 3 4" xfId="20833" xr:uid="{F8636C88-3B0F-4800-87B1-EEC51B632667}"/>
    <cellStyle name="Normal 53 3 2 3 4 2" xfId="51147" xr:uid="{54E49D99-A957-452F-AF2E-DEDB04717BCD}"/>
    <cellStyle name="Normal 53 3 2 3 4 3" xfId="35922" xr:uid="{A1C1CCC1-A8C8-4E02-BAAB-6C5B1114BC93}"/>
    <cellStyle name="Normal 53 3 2 3 5" xfId="15813" xr:uid="{D79F4CB4-A62F-4B28-8D4D-732CFAA8358D}"/>
    <cellStyle name="Normal 53 3 2 3 5 2" xfId="46130" xr:uid="{9D143BCA-E6D7-4825-BE96-F80D23C34F9B}"/>
    <cellStyle name="Normal 53 3 2 3 5 3" xfId="30905" xr:uid="{16EEBC13-2DA7-43FC-A008-DF629B8438BB}"/>
    <cellStyle name="Normal 53 3 2 3 6" xfId="41118" xr:uid="{02108DD7-9D2A-461A-B1B6-90FD33AB0DF1}"/>
    <cellStyle name="Normal 53 3 2 3 7" xfId="25892" xr:uid="{80056DCA-EECE-4FF4-9D3D-1C41AFE54ACB}"/>
    <cellStyle name="Normal 53 3 2 4" xfId="11615" xr:uid="{3DD50FDF-B65B-4DCF-8564-B9F49B2B686F}"/>
    <cellStyle name="Normal 53 3 2 4 2" xfId="21668" xr:uid="{D094B46A-085B-419C-A5E0-F0672116B828}"/>
    <cellStyle name="Normal 53 3 2 4 2 2" xfId="51982" xr:uid="{247CD124-3BEC-44EF-9901-985E800CD9A7}"/>
    <cellStyle name="Normal 53 3 2 4 2 3" xfId="36757" xr:uid="{FF53519C-A384-4413-AFB1-40CC42116B36}"/>
    <cellStyle name="Normal 53 3 2 4 3" xfId="16649" xr:uid="{B86F74E8-16A9-471B-A3AD-C1AA8C03BBFF}"/>
    <cellStyle name="Normal 53 3 2 4 3 2" xfId="46965" xr:uid="{2D4EBDE2-045B-41E2-B24B-957530AFA506}"/>
    <cellStyle name="Normal 53 3 2 4 3 3" xfId="31740" xr:uid="{F4E3B703-E0D0-480E-AC05-D68F10BBD36C}"/>
    <cellStyle name="Normal 53 3 2 4 4" xfId="41952" xr:uid="{85AD76DC-1C95-4AFA-93D1-3E716A17A39B}"/>
    <cellStyle name="Normal 53 3 2 4 5" xfId="26727" xr:uid="{CB8F1818-8270-4D72-B590-45385A97B245}"/>
    <cellStyle name="Normal 53 3 2 5" xfId="13296" xr:uid="{04BC0D9C-0B62-4BE9-9781-D1BA082BFFB0}"/>
    <cellStyle name="Normal 53 3 2 5 2" xfId="23339" xr:uid="{D36008CC-6700-4AE0-9E5E-8AF4478ACBA9}"/>
    <cellStyle name="Normal 53 3 2 5 2 2" xfId="53653" xr:uid="{ECDA1DDD-07D0-4551-B65F-266FE716616F}"/>
    <cellStyle name="Normal 53 3 2 5 2 3" xfId="38428" xr:uid="{8569D568-BA1A-419D-B1AC-A3DDDB2567DB}"/>
    <cellStyle name="Normal 53 3 2 5 3" xfId="18320" xr:uid="{23D9E654-6E59-4E83-B508-FC1D7EEEB5DF}"/>
    <cellStyle name="Normal 53 3 2 5 3 2" xfId="48636" xr:uid="{E42775DA-A670-42A5-9A55-CA55B2135F2F}"/>
    <cellStyle name="Normal 53 3 2 5 3 3" xfId="33411" xr:uid="{20B04A2B-E97B-43F4-98FC-ACCF6BFF60AC}"/>
    <cellStyle name="Normal 53 3 2 5 4" xfId="43623" xr:uid="{EBE01150-EF03-4FD4-8FA4-57AF04939EDB}"/>
    <cellStyle name="Normal 53 3 2 5 5" xfId="28398" xr:uid="{5676F5BD-04A5-44E7-98DF-D606E45A7F82}"/>
    <cellStyle name="Normal 53 3 2 6" xfId="19997" xr:uid="{854104EB-D47F-45DA-ABEC-D9CBB52D3582}"/>
    <cellStyle name="Normal 53 3 2 6 2" xfId="50311" xr:uid="{FE654984-2B14-48C2-9576-7E5B2D922367}"/>
    <cellStyle name="Normal 53 3 2 6 3" xfId="35086" xr:uid="{E1C44087-313D-4D90-AC25-1642F6D2D136}"/>
    <cellStyle name="Normal 53 3 2 7" xfId="14977" xr:uid="{2F61B20D-C8AD-4D79-8451-2E021443247E}"/>
    <cellStyle name="Normal 53 3 2 7 2" xfId="45294" xr:uid="{27575AD1-0CD3-4D5B-A624-7949D93E2F1C}"/>
    <cellStyle name="Normal 53 3 2 7 3" xfId="30069" xr:uid="{B97D19CE-FE04-4025-82EB-9737D0E955C4}"/>
    <cellStyle name="Normal 53 3 2 8" xfId="40282" xr:uid="{458ED4AA-FC53-4FB3-A732-45F987920E42}"/>
    <cellStyle name="Normal 53 3 2 9" xfId="25056" xr:uid="{7ABA8049-E5C2-4ED1-AEB7-DA61B67A04B0}"/>
    <cellStyle name="Normal 53 3 3" xfId="10137" xr:uid="{EC193743-38AE-45F1-B034-8CEF05A3F371}"/>
    <cellStyle name="Normal 53 3 3 2" xfId="10975" xr:uid="{25C71581-B653-4D62-8256-A33C92DE9C51}"/>
    <cellStyle name="Normal 53 3 3 2 2" xfId="12662" xr:uid="{CED81282-7147-4059-8DA5-7B5A7AA526A8}"/>
    <cellStyle name="Normal 53 3 3 2 2 2" xfId="22714" xr:uid="{530F4BE9-4728-42E8-A99B-C4C61C137D9C}"/>
    <cellStyle name="Normal 53 3 3 2 2 2 2" xfId="53028" xr:uid="{C9EF52D7-55A1-46ED-8527-140EB6654AF4}"/>
    <cellStyle name="Normal 53 3 3 2 2 2 3" xfId="37803" xr:uid="{BBA3A5B4-8A74-4A89-B2EA-6D46ED62A059}"/>
    <cellStyle name="Normal 53 3 3 2 2 3" xfId="17695" xr:uid="{BB0170D3-B98F-47CE-8089-EB707F76D41B}"/>
    <cellStyle name="Normal 53 3 3 2 2 3 2" xfId="48011" xr:uid="{98E3CEA0-EB69-4BE4-9940-20E835A46DC2}"/>
    <cellStyle name="Normal 53 3 3 2 2 3 3" xfId="32786" xr:uid="{BC4C49A7-7078-4F64-BD21-829C7CE447A1}"/>
    <cellStyle name="Normal 53 3 3 2 2 4" xfId="42998" xr:uid="{878500B2-1396-45C9-AC92-75FAB66B324D}"/>
    <cellStyle name="Normal 53 3 3 2 2 5" xfId="27773" xr:uid="{6B3AEAAC-4CDA-4644-B09D-CE233EF01BC9}"/>
    <cellStyle name="Normal 53 3 3 2 3" xfId="14342" xr:uid="{6E1879A2-4115-4EE4-989A-2D749FC715C7}"/>
    <cellStyle name="Normal 53 3 3 2 3 2" xfId="24385" xr:uid="{64020B1D-639E-47F4-BFFB-3BFDBEAB9275}"/>
    <cellStyle name="Normal 53 3 3 2 3 2 2" xfId="54699" xr:uid="{B40AC6EC-CBFD-4036-9D3D-4221DD2B3B28}"/>
    <cellStyle name="Normal 53 3 3 2 3 2 3" xfId="39474" xr:uid="{EC0DE872-1C12-4D22-AAC3-02762671B9EC}"/>
    <cellStyle name="Normal 53 3 3 2 3 3" xfId="19366" xr:uid="{1FBC6394-678A-4334-9BF4-3EE369577EF9}"/>
    <cellStyle name="Normal 53 3 3 2 3 3 2" xfId="49682" xr:uid="{4FE06688-3260-450C-AAE4-CC9F5969BDE1}"/>
    <cellStyle name="Normal 53 3 3 2 3 3 3" xfId="34457" xr:uid="{38FC16CE-A2F6-4E74-8556-6FDD4F83A0C0}"/>
    <cellStyle name="Normal 53 3 3 2 3 4" xfId="44669" xr:uid="{3D7FEDDA-9642-451A-8CE1-3FAE814D6AF7}"/>
    <cellStyle name="Normal 53 3 3 2 3 5" xfId="29444" xr:uid="{DD81BCAC-7259-4543-BE1E-1F8D10D0C3D6}"/>
    <cellStyle name="Normal 53 3 3 2 4" xfId="21043" xr:uid="{415A2BAB-94C5-45E6-9666-5EF4F016FA99}"/>
    <cellStyle name="Normal 53 3 3 2 4 2" xfId="51357" xr:uid="{D3C82F1B-7234-4428-8B94-05112C06BEA1}"/>
    <cellStyle name="Normal 53 3 3 2 4 3" xfId="36132" xr:uid="{FE2B4BC0-AB47-4BDD-889B-8F9FD0DB9A03}"/>
    <cellStyle name="Normal 53 3 3 2 5" xfId="16023" xr:uid="{2F313039-8789-48ED-B261-F83C3CB5A6C2}"/>
    <cellStyle name="Normal 53 3 3 2 5 2" xfId="46340" xr:uid="{6DF9C098-48BE-41C9-ABA1-20C9D084A977}"/>
    <cellStyle name="Normal 53 3 3 2 5 3" xfId="31115" xr:uid="{0F9C50B4-B545-4EC8-8A86-D9A2BEBCCF21}"/>
    <cellStyle name="Normal 53 3 3 2 6" xfId="41328" xr:uid="{BDC5059C-F158-4427-850A-17E60FD35B2B}"/>
    <cellStyle name="Normal 53 3 3 2 7" xfId="26102" xr:uid="{36F9538C-D80E-4B28-8248-586C52420B73}"/>
    <cellStyle name="Normal 53 3 3 3" xfId="11825" xr:uid="{48A6E7DB-B748-4086-86CD-65CE9994C931}"/>
    <cellStyle name="Normal 53 3 3 3 2" xfId="21878" xr:uid="{A8E75CA6-9C48-4C97-B240-9842AD58DDF5}"/>
    <cellStyle name="Normal 53 3 3 3 2 2" xfId="52192" xr:uid="{9329D0A2-BCF1-43C8-AE84-E7BBDB7DCAB2}"/>
    <cellStyle name="Normal 53 3 3 3 2 3" xfId="36967" xr:uid="{E14A0F5F-0746-4C89-BD2A-C7AA629003D5}"/>
    <cellStyle name="Normal 53 3 3 3 3" xfId="16859" xr:uid="{856FA68B-D53A-4617-BC6B-F8D4DDC9E3FE}"/>
    <cellStyle name="Normal 53 3 3 3 3 2" xfId="47175" xr:uid="{D5660F60-BA2D-43CA-BC5D-DBCEC8BFAAA7}"/>
    <cellStyle name="Normal 53 3 3 3 3 3" xfId="31950" xr:uid="{E14BA554-AD31-4CC3-811A-49B82994BF29}"/>
    <cellStyle name="Normal 53 3 3 3 4" xfId="42162" xr:uid="{A593C4C6-A2A9-40C4-A83A-712C3401633E}"/>
    <cellStyle name="Normal 53 3 3 3 5" xfId="26937" xr:uid="{FC1B5E49-2552-46A4-84AE-3AC313185616}"/>
    <cellStyle name="Normal 53 3 3 4" xfId="13506" xr:uid="{09F17470-3742-4F82-A901-BF3B89C8A872}"/>
    <cellStyle name="Normal 53 3 3 4 2" xfId="23549" xr:uid="{2394ACE5-44FA-4D54-BF15-C2DC368CE39E}"/>
    <cellStyle name="Normal 53 3 3 4 2 2" xfId="53863" xr:uid="{EA429C6F-C9DA-4B52-A9A3-3F24A0E1F0A6}"/>
    <cellStyle name="Normal 53 3 3 4 2 3" xfId="38638" xr:uid="{773EB3E7-8A28-4946-9507-37FB2861C57D}"/>
    <cellStyle name="Normal 53 3 3 4 3" xfId="18530" xr:uid="{97A98E21-DC03-4906-A089-F8046637698A}"/>
    <cellStyle name="Normal 53 3 3 4 3 2" xfId="48846" xr:uid="{8F4AF8D6-7499-4ECA-8FE0-F4E29CF406A4}"/>
    <cellStyle name="Normal 53 3 3 4 3 3" xfId="33621" xr:uid="{FE0A7590-39C4-4E9D-93BB-BF3ECC9A1434}"/>
    <cellStyle name="Normal 53 3 3 4 4" xfId="43833" xr:uid="{7BFE3C5A-86F8-4B76-BF96-BE00D6B5F442}"/>
    <cellStyle name="Normal 53 3 3 4 5" xfId="28608" xr:uid="{FB0A459B-75D5-489A-99AA-EDAE7605F6F4}"/>
    <cellStyle name="Normal 53 3 3 5" xfId="20207" xr:uid="{901DC452-A30C-43FA-8290-D10E6F2EE253}"/>
    <cellStyle name="Normal 53 3 3 5 2" xfId="50521" xr:uid="{0A490BF5-21EE-4888-BBED-2FB0747BD1F1}"/>
    <cellStyle name="Normal 53 3 3 5 3" xfId="35296" xr:uid="{6E3B0CBF-E974-42FF-BDF2-C55AA40F667C}"/>
    <cellStyle name="Normal 53 3 3 6" xfId="15187" xr:uid="{D6B98236-762E-4CD3-9ED7-99936EBE1BF4}"/>
    <cellStyle name="Normal 53 3 3 6 2" xfId="45504" xr:uid="{469B6A70-87E7-49E3-A535-39738A2EA793}"/>
    <cellStyle name="Normal 53 3 3 6 3" xfId="30279" xr:uid="{E5EC6E46-007C-4688-8F7C-BAE22C8FF158}"/>
    <cellStyle name="Normal 53 3 3 7" xfId="40492" xr:uid="{C7510685-4C03-43BB-8E3A-8B43C5A53615}"/>
    <cellStyle name="Normal 53 3 3 8" xfId="25266" xr:uid="{3A0D21A0-C04F-4F2E-8CE5-4356DBE04E7B}"/>
    <cellStyle name="Normal 53 3 4" xfId="10557" xr:uid="{954F806F-ED30-40FB-9FC6-7D47CF1039E8}"/>
    <cellStyle name="Normal 53 3 4 2" xfId="12244" xr:uid="{7F4C208B-7359-4251-B77F-B7A8A8409AC2}"/>
    <cellStyle name="Normal 53 3 4 2 2" xfId="22296" xr:uid="{20B701C6-BAC6-46B3-BE39-A03CC3A6853B}"/>
    <cellStyle name="Normal 53 3 4 2 2 2" xfId="52610" xr:uid="{AB412985-8F1E-47E2-AAF0-CE2AB116E988}"/>
    <cellStyle name="Normal 53 3 4 2 2 3" xfId="37385" xr:uid="{3A5B841E-C22F-4E59-8342-001BBC904421}"/>
    <cellStyle name="Normal 53 3 4 2 3" xfId="17277" xr:uid="{DC094943-AB27-4727-81C0-488624D9C0E5}"/>
    <cellStyle name="Normal 53 3 4 2 3 2" xfId="47593" xr:uid="{6CF736E3-D88A-412A-8EF9-32EE8E9D30C6}"/>
    <cellStyle name="Normal 53 3 4 2 3 3" xfId="32368" xr:uid="{5F231013-B1C8-42B3-9B12-49A5BCCA9830}"/>
    <cellStyle name="Normal 53 3 4 2 4" xfId="42580" xr:uid="{1C1027E0-D824-48B8-A281-0F686698E394}"/>
    <cellStyle name="Normal 53 3 4 2 5" xfId="27355" xr:uid="{F59F41B7-C60A-4297-87DB-EFEED7A993CB}"/>
    <cellStyle name="Normal 53 3 4 3" xfId="13924" xr:uid="{B9C7C238-B889-47F6-A457-8277BAF2C195}"/>
    <cellStyle name="Normal 53 3 4 3 2" xfId="23967" xr:uid="{CF8A77A4-EA97-44FD-8499-08CB6854DC01}"/>
    <cellStyle name="Normal 53 3 4 3 2 2" xfId="54281" xr:uid="{3260CA00-F7BD-4DED-825A-AA46A5D80376}"/>
    <cellStyle name="Normal 53 3 4 3 2 3" xfId="39056" xr:uid="{01FD090B-496D-416E-911C-4B9B195D1579}"/>
    <cellStyle name="Normal 53 3 4 3 3" xfId="18948" xr:uid="{1F8D6F39-C89A-4585-9292-566E55B5E032}"/>
    <cellStyle name="Normal 53 3 4 3 3 2" xfId="49264" xr:uid="{28B7B97B-6D6F-431D-8272-3CE73C1FAF9A}"/>
    <cellStyle name="Normal 53 3 4 3 3 3" xfId="34039" xr:uid="{40D05AEB-A008-4A43-9D50-CAF95720F06B}"/>
    <cellStyle name="Normal 53 3 4 3 4" xfId="44251" xr:uid="{9FB0ADE8-EA87-4B75-8CA3-B70FCEC878A8}"/>
    <cellStyle name="Normal 53 3 4 3 5" xfId="29026" xr:uid="{8C670FFC-4F91-44A3-BCBA-81E4F7F14AB7}"/>
    <cellStyle name="Normal 53 3 4 4" xfId="20625" xr:uid="{D345EA55-7D4C-4741-9039-563AA75CF49D}"/>
    <cellStyle name="Normal 53 3 4 4 2" xfId="50939" xr:uid="{816AC1C7-3170-4C3D-80FA-C28E07D42037}"/>
    <cellStyle name="Normal 53 3 4 4 3" xfId="35714" xr:uid="{C1888378-8DC6-4239-BD14-FD774A2AA615}"/>
    <cellStyle name="Normal 53 3 4 5" xfId="15605" xr:uid="{A1388C39-754E-43AF-8014-CB51D8F4ACAE}"/>
    <cellStyle name="Normal 53 3 4 5 2" xfId="45922" xr:uid="{7C0BDFF8-E061-49CF-9ADB-E84265A471E5}"/>
    <cellStyle name="Normal 53 3 4 5 3" xfId="30697" xr:uid="{0836AB0E-B75F-4327-9D54-AB2D6C917DFA}"/>
    <cellStyle name="Normal 53 3 4 6" xfId="40910" xr:uid="{7DDA5D55-F9B4-41C0-8E63-B507E5D344DE}"/>
    <cellStyle name="Normal 53 3 4 7" xfId="25684" xr:uid="{9BC51C20-E19E-4B64-9C95-22973C22F0DE}"/>
    <cellStyle name="Normal 53 3 5" xfId="11407" xr:uid="{947E9AF6-8484-47F1-AD91-919057CB3B0D}"/>
    <cellStyle name="Normal 53 3 5 2" xfId="21460" xr:uid="{3C0CFEA6-ADBF-416D-93E8-3BA085D14E2B}"/>
    <cellStyle name="Normal 53 3 5 2 2" xfId="51774" xr:uid="{FC949301-4DFE-4014-9197-B94BCDC1674C}"/>
    <cellStyle name="Normal 53 3 5 2 3" xfId="36549" xr:uid="{DBEB9BB4-D9A8-4480-A387-E87975EE1402}"/>
    <cellStyle name="Normal 53 3 5 3" xfId="16441" xr:uid="{6481CFD4-3CD8-4C68-A64B-115045D17A24}"/>
    <cellStyle name="Normal 53 3 5 3 2" xfId="46757" xr:uid="{958AD934-DAD6-4189-B46C-5B66C7143D57}"/>
    <cellStyle name="Normal 53 3 5 3 3" xfId="31532" xr:uid="{248293F3-E675-40C3-887F-002A5CB505D3}"/>
    <cellStyle name="Normal 53 3 5 4" xfId="41744" xr:uid="{C752B8C3-0B84-4805-B0E1-F1CC04FBD073}"/>
    <cellStyle name="Normal 53 3 5 5" xfId="26519" xr:uid="{D60061C7-FED6-46AB-B8A3-0B03D6CC46A7}"/>
    <cellStyle name="Normal 53 3 6" xfId="13088" xr:uid="{A9A1D478-AF81-4FD4-A223-47D6B31B20F2}"/>
    <cellStyle name="Normal 53 3 6 2" xfId="23131" xr:uid="{8C355FCA-BF15-4547-969D-05E865274222}"/>
    <cellStyle name="Normal 53 3 6 2 2" xfId="53445" xr:uid="{D138DFBA-580A-4886-81BE-9447FEC8AAD2}"/>
    <cellStyle name="Normal 53 3 6 2 3" xfId="38220" xr:uid="{FFA6C87C-2D35-45DF-8C61-3F2BBAAB0F3A}"/>
    <cellStyle name="Normal 53 3 6 3" xfId="18112" xr:uid="{340A526B-78CE-4478-81F7-83DFCCE094A0}"/>
    <cellStyle name="Normal 53 3 6 3 2" xfId="48428" xr:uid="{03253898-B434-4356-BAC9-7E70097D9EDF}"/>
    <cellStyle name="Normal 53 3 6 3 3" xfId="33203" xr:uid="{4A3E6C89-C8A5-4951-BE20-097946ED6392}"/>
    <cellStyle name="Normal 53 3 6 4" xfId="43415" xr:uid="{0B0EBD96-084F-4295-81B7-B8A6A11A2B0A}"/>
    <cellStyle name="Normal 53 3 6 5" xfId="28190" xr:uid="{6F10712C-33F2-418C-98E0-42ED33A9035A}"/>
    <cellStyle name="Normal 53 3 7" xfId="19789" xr:uid="{F0071ED7-6645-4655-84A7-A728FC062102}"/>
    <cellStyle name="Normal 53 3 7 2" xfId="50103" xr:uid="{CB6AAB64-213E-49B3-90B4-85F2C8E9532C}"/>
    <cellStyle name="Normal 53 3 7 3" xfId="34878" xr:uid="{22202F07-3E8E-4091-AB13-52A0D06EA8D1}"/>
    <cellStyle name="Normal 53 3 8" xfId="14769" xr:uid="{624D0B4F-F09E-4C4E-A70D-E97536E2E33E}"/>
    <cellStyle name="Normal 53 3 8 2" xfId="45086" xr:uid="{8BCB7680-390C-479A-9E44-9E9FDC20D173}"/>
    <cellStyle name="Normal 53 3 8 3" xfId="29861" xr:uid="{51D6E69A-5800-4AF0-8DC4-DA00B9FC1E52}"/>
    <cellStyle name="Normal 53 3 9" xfId="40075" xr:uid="{DEDBC933-6431-467F-B920-A6B430A855E9}"/>
    <cellStyle name="Normal 53 4" xfId="9820" xr:uid="{00A8A1E9-2242-4920-81BF-56ED61186C9D}"/>
    <cellStyle name="Normal 53 4 2" xfId="10241" xr:uid="{025CAEF9-A99E-45F8-B95A-30EFB999C599}"/>
    <cellStyle name="Normal 53 4 2 2" xfId="11079" xr:uid="{D40E9545-62BF-4E21-8778-5BE8729CABA9}"/>
    <cellStyle name="Normal 53 4 2 2 2" xfId="12766" xr:uid="{F8F02296-1363-48A7-93B2-84049BDE63A5}"/>
    <cellStyle name="Normal 53 4 2 2 2 2" xfId="22818" xr:uid="{91E60F67-F9EF-4FD9-8120-13EED7579082}"/>
    <cellStyle name="Normal 53 4 2 2 2 2 2" xfId="53132" xr:uid="{2A413F28-9AE5-41D3-BF21-57C6EEF04825}"/>
    <cellStyle name="Normal 53 4 2 2 2 2 3" xfId="37907" xr:uid="{EFD4E2FE-743F-42D0-A970-D330446FECBF}"/>
    <cellStyle name="Normal 53 4 2 2 2 3" xfId="17799" xr:uid="{4AEA0DA2-81A4-4308-A94F-DCBA647585BA}"/>
    <cellStyle name="Normal 53 4 2 2 2 3 2" xfId="48115" xr:uid="{49BE56C1-A7C2-491E-89CA-BA8C78F9C793}"/>
    <cellStyle name="Normal 53 4 2 2 2 3 3" xfId="32890" xr:uid="{AD3C3614-57F3-4EDC-B77F-29F96AD674D5}"/>
    <cellStyle name="Normal 53 4 2 2 2 4" xfId="43102" xr:uid="{4B255F1C-7640-4450-9D7F-98B55360F086}"/>
    <cellStyle name="Normal 53 4 2 2 2 5" xfId="27877" xr:uid="{DF873B4F-24C9-4C96-B7AE-DFFD68EF46FC}"/>
    <cellStyle name="Normal 53 4 2 2 3" xfId="14446" xr:uid="{E6C0AD10-8B51-4FFA-BAA4-C0DD1A21A4E4}"/>
    <cellStyle name="Normal 53 4 2 2 3 2" xfId="24489" xr:uid="{230D3E84-0259-47A8-80F9-B5269EF8B98E}"/>
    <cellStyle name="Normal 53 4 2 2 3 2 2" xfId="54803" xr:uid="{3D745A52-6E6E-4D87-946E-60E779B003AE}"/>
    <cellStyle name="Normal 53 4 2 2 3 2 3" xfId="39578" xr:uid="{CD3FE3EE-E431-493A-9B19-11BCD1ECFCDA}"/>
    <cellStyle name="Normal 53 4 2 2 3 3" xfId="19470" xr:uid="{7436613B-D40C-452E-8A28-20BE27EE7D92}"/>
    <cellStyle name="Normal 53 4 2 2 3 3 2" xfId="49786" xr:uid="{ACFF6DA8-8AE7-4814-B758-D4F956EBF6A4}"/>
    <cellStyle name="Normal 53 4 2 2 3 3 3" xfId="34561" xr:uid="{8C0A80AC-AE7C-46B6-B7CE-3E905C1F92DC}"/>
    <cellStyle name="Normal 53 4 2 2 3 4" xfId="44773" xr:uid="{B905EF1E-26FB-44D7-AC0B-D976E0931C12}"/>
    <cellStyle name="Normal 53 4 2 2 3 5" xfId="29548" xr:uid="{A821DDED-8CF1-4EFB-883E-F8BE8007B551}"/>
    <cellStyle name="Normal 53 4 2 2 4" xfId="21147" xr:uid="{0C42B65E-6D42-45AC-AE06-DFA74DA5011E}"/>
    <cellStyle name="Normal 53 4 2 2 4 2" xfId="51461" xr:uid="{0D0CA3F3-4553-4F75-B04A-4596C488AA79}"/>
    <cellStyle name="Normal 53 4 2 2 4 3" xfId="36236" xr:uid="{033C8C26-A6E8-4397-912C-16493E004869}"/>
    <cellStyle name="Normal 53 4 2 2 5" xfId="16127" xr:uid="{57D45D65-DDB6-47A8-AC14-7215849583FC}"/>
    <cellStyle name="Normal 53 4 2 2 5 2" xfId="46444" xr:uid="{3AE832CF-65EB-4FF2-A983-E4D452A5F411}"/>
    <cellStyle name="Normal 53 4 2 2 5 3" xfId="31219" xr:uid="{CFE9D393-F327-4E40-B0FF-D0D9FB10FBF0}"/>
    <cellStyle name="Normal 53 4 2 2 6" xfId="41432" xr:uid="{FD1AB54D-6642-4E0B-8580-A7D69BE31858}"/>
    <cellStyle name="Normal 53 4 2 2 7" xfId="26206" xr:uid="{33C646ED-EAA3-4A6B-9899-DD05F11C9DD6}"/>
    <cellStyle name="Normal 53 4 2 3" xfId="11929" xr:uid="{F4428DBF-B58C-4841-9B18-2D828AA5206E}"/>
    <cellStyle name="Normal 53 4 2 3 2" xfId="21982" xr:uid="{91CB2128-14F0-420A-82AC-06269C40AADA}"/>
    <cellStyle name="Normal 53 4 2 3 2 2" xfId="52296" xr:uid="{183936FB-AAF6-4810-BCFB-457AF446C2ED}"/>
    <cellStyle name="Normal 53 4 2 3 2 3" xfId="37071" xr:uid="{62A72ACE-BC58-4E62-95E0-3905E8B13B67}"/>
    <cellStyle name="Normal 53 4 2 3 3" xfId="16963" xr:uid="{0377398C-6B1B-430F-B4C0-7CB6AF8040CD}"/>
    <cellStyle name="Normal 53 4 2 3 3 2" xfId="47279" xr:uid="{1C218C91-6FFF-4582-80FA-29246D7BB040}"/>
    <cellStyle name="Normal 53 4 2 3 3 3" xfId="32054" xr:uid="{0A9BBC57-149F-4751-9EBC-CC1569F5AC04}"/>
    <cellStyle name="Normal 53 4 2 3 4" xfId="42266" xr:uid="{335BA01A-6C82-43B0-B1AB-9FE1C11F70D8}"/>
    <cellStyle name="Normal 53 4 2 3 5" xfId="27041" xr:uid="{DA81D272-A6EB-4B7B-8622-7DF695A1A52E}"/>
    <cellStyle name="Normal 53 4 2 4" xfId="13610" xr:uid="{31F13550-E3B1-44ED-A04C-9B90611D3325}"/>
    <cellStyle name="Normal 53 4 2 4 2" xfId="23653" xr:uid="{256E1DCB-10BE-45FF-ACF1-BD32B4EDC7B9}"/>
    <cellStyle name="Normal 53 4 2 4 2 2" xfId="53967" xr:uid="{147CE7A0-80EC-4FCB-8C7E-2349EC82FCEE}"/>
    <cellStyle name="Normal 53 4 2 4 2 3" xfId="38742" xr:uid="{EA94ACF7-A6B9-4821-87BE-5C0E4AC0065D}"/>
    <cellStyle name="Normal 53 4 2 4 3" xfId="18634" xr:uid="{052D4FE9-0294-4949-9646-C195FD16A843}"/>
    <cellStyle name="Normal 53 4 2 4 3 2" xfId="48950" xr:uid="{C953091A-23B0-4D7E-9F9A-5010B4920D66}"/>
    <cellStyle name="Normal 53 4 2 4 3 3" xfId="33725" xr:uid="{C2394744-E35E-47B9-9503-B8D67BFE924D}"/>
    <cellStyle name="Normal 53 4 2 4 4" xfId="43937" xr:uid="{F6A5F38B-2BEF-4255-A012-4BC64803BCEE}"/>
    <cellStyle name="Normal 53 4 2 4 5" xfId="28712" xr:uid="{DFCF522B-10C3-4A68-8114-DD2C35921A67}"/>
    <cellStyle name="Normal 53 4 2 5" xfId="20311" xr:uid="{3CAF3976-E2C1-4DE0-8D96-2208D3D50F4C}"/>
    <cellStyle name="Normal 53 4 2 5 2" xfId="50625" xr:uid="{EA1A1131-BECC-43C5-AC59-28AEA8A3FC98}"/>
    <cellStyle name="Normal 53 4 2 5 3" xfId="35400" xr:uid="{24D14700-31A0-4CCC-BBB0-2EEB7A78088E}"/>
    <cellStyle name="Normal 53 4 2 6" xfId="15291" xr:uid="{0F249F77-E788-4FA0-897B-E8C574A228C2}"/>
    <cellStyle name="Normal 53 4 2 6 2" xfId="45608" xr:uid="{698831DF-425C-490A-B323-CF49253667FA}"/>
    <cellStyle name="Normal 53 4 2 6 3" xfId="30383" xr:uid="{FC2F692D-D9B6-448C-A8FF-744B0F53077E}"/>
    <cellStyle name="Normal 53 4 2 7" xfId="40596" xr:uid="{C049C0F0-48FB-4BC0-8B29-F9F138CE50F6}"/>
    <cellStyle name="Normal 53 4 2 8" xfId="25370" xr:uid="{003AB852-F06E-47F3-ACC8-56F6E6F0A88C}"/>
    <cellStyle name="Normal 53 4 3" xfId="10661" xr:uid="{7583D199-2BA0-4B7D-B593-BEB1F8BB30E8}"/>
    <cellStyle name="Normal 53 4 3 2" xfId="12348" xr:uid="{A051A20A-291C-4150-B139-4B1AB0E797EC}"/>
    <cellStyle name="Normal 53 4 3 2 2" xfId="22400" xr:uid="{9D6759BF-425D-48AD-BEEC-1B243B6BEBB4}"/>
    <cellStyle name="Normal 53 4 3 2 2 2" xfId="52714" xr:uid="{F224FADE-11DC-4AF5-8D05-EAA7844BF8CE}"/>
    <cellStyle name="Normal 53 4 3 2 2 3" xfId="37489" xr:uid="{82C3B1DE-A9A2-484D-80C7-1EB639E5F71E}"/>
    <cellStyle name="Normal 53 4 3 2 3" xfId="17381" xr:uid="{101A5A76-A9B3-4C09-9BD8-A9799D3E0E60}"/>
    <cellStyle name="Normal 53 4 3 2 3 2" xfId="47697" xr:uid="{729869B3-8B53-4E6D-88AA-AB5D430858ED}"/>
    <cellStyle name="Normal 53 4 3 2 3 3" xfId="32472" xr:uid="{6F92264F-8109-40DC-B761-4CA4C58811BA}"/>
    <cellStyle name="Normal 53 4 3 2 4" xfId="42684" xr:uid="{27E918BD-1BE1-4367-A47E-63FC86063F61}"/>
    <cellStyle name="Normal 53 4 3 2 5" xfId="27459" xr:uid="{B33ADA61-0A9C-425B-ADF1-075A22C2BF51}"/>
    <cellStyle name="Normal 53 4 3 3" xfId="14028" xr:uid="{971A7FBE-7096-411E-89D4-EC95DA19E014}"/>
    <cellStyle name="Normal 53 4 3 3 2" xfId="24071" xr:uid="{47A84CAB-E97B-4C5F-81E8-7A0C64EC9D39}"/>
    <cellStyle name="Normal 53 4 3 3 2 2" xfId="54385" xr:uid="{B98A9F55-9AFB-441C-A6F9-5EA35BF82D7D}"/>
    <cellStyle name="Normal 53 4 3 3 2 3" xfId="39160" xr:uid="{8016946E-4DE0-4CF1-875F-930B333B21DE}"/>
    <cellStyle name="Normal 53 4 3 3 3" xfId="19052" xr:uid="{A7224209-A67E-41FB-8246-9DD4AEEF502B}"/>
    <cellStyle name="Normal 53 4 3 3 3 2" xfId="49368" xr:uid="{9349DD81-B943-4753-853D-49C69E7A4D0A}"/>
    <cellStyle name="Normal 53 4 3 3 3 3" xfId="34143" xr:uid="{2A75C772-92B3-4B71-91C8-A5085A6846BE}"/>
    <cellStyle name="Normal 53 4 3 3 4" xfId="44355" xr:uid="{038EA2DB-4FA0-42F5-B70B-F97354297C79}"/>
    <cellStyle name="Normal 53 4 3 3 5" xfId="29130" xr:uid="{5798298A-958F-47FC-BB76-E6A0EFED931D}"/>
    <cellStyle name="Normal 53 4 3 4" xfId="20729" xr:uid="{9293C72C-C29A-4ECD-B6BB-56AE272D7206}"/>
    <cellStyle name="Normal 53 4 3 4 2" xfId="51043" xr:uid="{AA62C8FE-BDD6-4403-B3E8-A0EBCFF1617A}"/>
    <cellStyle name="Normal 53 4 3 4 3" xfId="35818" xr:uid="{6679E3A6-DE2F-410F-963B-EA228902E207}"/>
    <cellStyle name="Normal 53 4 3 5" xfId="15709" xr:uid="{88078DB8-EE98-4542-8D0E-11DB3DD87A96}"/>
    <cellStyle name="Normal 53 4 3 5 2" xfId="46026" xr:uid="{63074A4E-BDE6-47A3-85CD-847DBE41E9F6}"/>
    <cellStyle name="Normal 53 4 3 5 3" xfId="30801" xr:uid="{7155468C-E197-4924-B47B-9D3F233A6DC0}"/>
    <cellStyle name="Normal 53 4 3 6" xfId="41014" xr:uid="{7006D247-FB00-4C8F-B6A6-EC22D24B3AD6}"/>
    <cellStyle name="Normal 53 4 3 7" xfId="25788" xr:uid="{ED28D0D1-ADED-46DD-83EF-72A46AC96725}"/>
    <cellStyle name="Normal 53 4 4" xfId="11511" xr:uid="{6F1A9B2C-FF54-4046-80EF-51B28F81E502}"/>
    <cellStyle name="Normal 53 4 4 2" xfId="21564" xr:uid="{159EA58C-5CCC-40A2-85E1-EC4ACA24E7B5}"/>
    <cellStyle name="Normal 53 4 4 2 2" xfId="51878" xr:uid="{DBB839F6-C1A5-48F6-994D-E4E417F7BFBC}"/>
    <cellStyle name="Normal 53 4 4 2 3" xfId="36653" xr:uid="{55E930D0-604A-4ADD-ADC3-96FC8322AA00}"/>
    <cellStyle name="Normal 53 4 4 3" xfId="16545" xr:uid="{780C2EE6-EFB9-4280-B5D9-74CC3318C29F}"/>
    <cellStyle name="Normal 53 4 4 3 2" xfId="46861" xr:uid="{C4CD93B4-9328-4F0F-9BAB-67CCBD0F3423}"/>
    <cellStyle name="Normal 53 4 4 3 3" xfId="31636" xr:uid="{3EF12436-BFB8-4B78-96AE-A24ED7523670}"/>
    <cellStyle name="Normal 53 4 4 4" xfId="41848" xr:uid="{AA83BB2F-354A-447D-A6EA-65040341D574}"/>
    <cellStyle name="Normal 53 4 4 5" xfId="26623" xr:uid="{DD6EC7C1-7F45-4FB9-9C09-CCF3E78DFCA4}"/>
    <cellStyle name="Normal 53 4 5" xfId="13192" xr:uid="{4260BB17-CCDE-4BA2-9645-11F05137F9F0}"/>
    <cellStyle name="Normal 53 4 5 2" xfId="23235" xr:uid="{728658F8-1620-4520-8043-96D002EC74A9}"/>
    <cellStyle name="Normal 53 4 5 2 2" xfId="53549" xr:uid="{C3C7E312-4C9D-4BDE-9FA1-A644C0759F56}"/>
    <cellStyle name="Normal 53 4 5 2 3" xfId="38324" xr:uid="{1A182A10-4308-4439-AFFA-C6B14F65948E}"/>
    <cellStyle name="Normal 53 4 5 3" xfId="18216" xr:uid="{EC5C00C9-DBD1-4EEF-8B30-12FD3B68A19C}"/>
    <cellStyle name="Normal 53 4 5 3 2" xfId="48532" xr:uid="{464922C8-C6B3-4E81-8498-35421EA81140}"/>
    <cellStyle name="Normal 53 4 5 3 3" xfId="33307" xr:uid="{D8CA41E7-5157-4096-A367-DD822332917A}"/>
    <cellStyle name="Normal 53 4 5 4" xfId="43519" xr:uid="{0A046F2F-C8E5-4A19-A19E-57BE770F0384}"/>
    <cellStyle name="Normal 53 4 5 5" xfId="28294" xr:uid="{B4B7421E-B61D-425A-A172-B1E0ED00510E}"/>
    <cellStyle name="Normal 53 4 6" xfId="19893" xr:uid="{0E187795-8507-40E0-B83E-188EA3F01830}"/>
    <cellStyle name="Normal 53 4 6 2" xfId="50207" xr:uid="{B48FD70C-5D26-43F6-93ED-F7E08F0DFA58}"/>
    <cellStyle name="Normal 53 4 6 3" xfId="34982" xr:uid="{39F7FB2C-374B-4731-9BAA-A03113D85617}"/>
    <cellStyle name="Normal 53 4 7" xfId="14873" xr:uid="{A2A9647C-8287-4C5D-AB42-94DB8634840A}"/>
    <cellStyle name="Normal 53 4 7 2" xfId="45190" xr:uid="{D3E22E83-FB1C-4215-B058-0F9887CAB254}"/>
    <cellStyle name="Normal 53 4 7 3" xfId="29965" xr:uid="{07AD832F-CA4F-4F3D-9482-136CB6D8E02D}"/>
    <cellStyle name="Normal 53 4 8" xfId="40178" xr:uid="{D542B55F-B49B-4051-ACFA-974CB5D0F84A}"/>
    <cellStyle name="Normal 53 4 9" xfId="24952" xr:uid="{6FE48F7D-6813-494D-81FC-19C82DE078A8}"/>
    <cellStyle name="Normal 53 5" xfId="10032" xr:uid="{86B991DB-985B-4D89-963C-609A8E51BA88}"/>
    <cellStyle name="Normal 53 5 2" xfId="10871" xr:uid="{D5CC7C9C-E0E2-42C8-8A3E-B95496F60C3B}"/>
    <cellStyle name="Normal 53 5 2 2" xfId="12558" xr:uid="{BF19EB9D-85D9-4D2B-8BF8-474D6E8E98DA}"/>
    <cellStyle name="Normal 53 5 2 2 2" xfId="22610" xr:uid="{50B957D8-67D3-4F2C-A587-9CCEC34071B8}"/>
    <cellStyle name="Normal 53 5 2 2 2 2" xfId="52924" xr:uid="{6F4DC67C-4B01-4C47-B020-16D1A863584F}"/>
    <cellStyle name="Normal 53 5 2 2 2 3" xfId="37699" xr:uid="{D65C0870-36EB-4EC8-ABBC-0B7DBDB2D32C}"/>
    <cellStyle name="Normal 53 5 2 2 3" xfId="17591" xr:uid="{3AFF4F05-9E46-4338-A2B2-EF1BD6520865}"/>
    <cellStyle name="Normal 53 5 2 2 3 2" xfId="47907" xr:uid="{9E28A9E7-BF9A-4C5C-A3C0-542E2F0F2BB5}"/>
    <cellStyle name="Normal 53 5 2 2 3 3" xfId="32682" xr:uid="{38B5E416-70D1-4688-AF99-6FEA220BEB04}"/>
    <cellStyle name="Normal 53 5 2 2 4" xfId="42894" xr:uid="{6C044BFC-F926-4B76-9774-5A29353DFB87}"/>
    <cellStyle name="Normal 53 5 2 2 5" xfId="27669" xr:uid="{1C3122A2-282A-46B2-AECD-6169C218032E}"/>
    <cellStyle name="Normal 53 5 2 3" xfId="14238" xr:uid="{5B75EBD5-767B-4B04-8852-23DD5FE274F4}"/>
    <cellStyle name="Normal 53 5 2 3 2" xfId="24281" xr:uid="{2425E6A3-267D-47AD-BEEF-2D76E6F9A3E5}"/>
    <cellStyle name="Normal 53 5 2 3 2 2" xfId="54595" xr:uid="{77DD9F54-FAF3-4242-A1EF-BE286A29A0E5}"/>
    <cellStyle name="Normal 53 5 2 3 2 3" xfId="39370" xr:uid="{3D1356CB-30C4-4A4A-9569-3ECB3D105BE2}"/>
    <cellStyle name="Normal 53 5 2 3 3" xfId="19262" xr:uid="{570D4520-6AB5-4EEE-9845-8E210E39A9B2}"/>
    <cellStyle name="Normal 53 5 2 3 3 2" xfId="49578" xr:uid="{B153713A-3B5D-49F1-9876-DCD5E250B944}"/>
    <cellStyle name="Normal 53 5 2 3 3 3" xfId="34353" xr:uid="{EFE91A7F-8E2E-4A11-925D-06CE836A5B3A}"/>
    <cellStyle name="Normal 53 5 2 3 4" xfId="44565" xr:uid="{8AFBE4D8-86C6-428D-8A0E-184E6983E8CC}"/>
    <cellStyle name="Normal 53 5 2 3 5" xfId="29340" xr:uid="{00C155BF-592D-4FD5-A661-AC317BB8A3E2}"/>
    <cellStyle name="Normal 53 5 2 4" xfId="20939" xr:uid="{41B97078-915F-4F42-B356-510FF4EAAED4}"/>
    <cellStyle name="Normal 53 5 2 4 2" xfId="51253" xr:uid="{A39940D9-7A7B-445A-9F55-2A6FCA3CCD7C}"/>
    <cellStyle name="Normal 53 5 2 4 3" xfId="36028" xr:uid="{4E86AA1E-1A46-49FD-8E3E-BF3F519F828F}"/>
    <cellStyle name="Normal 53 5 2 5" xfId="15919" xr:uid="{7462FCD0-A474-4E58-BFB8-EE151F944012}"/>
    <cellStyle name="Normal 53 5 2 5 2" xfId="46236" xr:uid="{50921D86-0128-401C-878D-9FD73FDC81C3}"/>
    <cellStyle name="Normal 53 5 2 5 3" xfId="31011" xr:uid="{0B666BBB-D5A0-4FF7-9E3B-50A8069F8272}"/>
    <cellStyle name="Normal 53 5 2 6" xfId="41224" xr:uid="{776C67C0-C8BB-4216-AF7A-D54D31654B34}"/>
    <cellStyle name="Normal 53 5 2 7" xfId="25998" xr:uid="{E20709C9-B475-42DC-9D46-602C5FB466B2}"/>
    <cellStyle name="Normal 53 5 3" xfId="11721" xr:uid="{C177ED78-30D7-496C-AD6A-5449663A07D5}"/>
    <cellStyle name="Normal 53 5 3 2" xfId="21774" xr:uid="{60D2AFC7-ED36-4D64-8E1D-0FA7F85EAC8C}"/>
    <cellStyle name="Normal 53 5 3 2 2" xfId="52088" xr:uid="{20C910A4-17E8-4E10-9D23-57E656F6605A}"/>
    <cellStyle name="Normal 53 5 3 2 3" xfId="36863" xr:uid="{81F2A14F-92AC-4ECE-8E4F-C6E236EF59E5}"/>
    <cellStyle name="Normal 53 5 3 3" xfId="16755" xr:uid="{D510CB34-2A4E-41F7-9944-EC35EF0678FF}"/>
    <cellStyle name="Normal 53 5 3 3 2" xfId="47071" xr:uid="{48BF2C9A-1B60-4D7E-8B7E-73678AB128AA}"/>
    <cellStyle name="Normal 53 5 3 3 3" xfId="31846" xr:uid="{1CF14375-936F-43CB-86B3-32C22870EFCB}"/>
    <cellStyle name="Normal 53 5 3 4" xfId="42058" xr:uid="{8A41D253-A71E-4ABF-9ED4-D35E21A5BC55}"/>
    <cellStyle name="Normal 53 5 3 5" xfId="26833" xr:uid="{EE7F513D-ABC1-4AE6-90A3-444CFC7AC3FA}"/>
    <cellStyle name="Normal 53 5 4" xfId="13402" xr:uid="{EC90EE97-E882-4084-92BD-BB24EE746B79}"/>
    <cellStyle name="Normal 53 5 4 2" xfId="23445" xr:uid="{2C8656F7-F95F-4F94-8345-C20FC1E5941A}"/>
    <cellStyle name="Normal 53 5 4 2 2" xfId="53759" xr:uid="{AE81E516-C171-4568-BBAC-C2BCD699E0C6}"/>
    <cellStyle name="Normal 53 5 4 2 3" xfId="38534" xr:uid="{6E0D240D-62B5-4B57-95AF-5AB1EE8CF57A}"/>
    <cellStyle name="Normal 53 5 4 3" xfId="18426" xr:uid="{E6A614E0-C3DD-40DA-BB96-D0A1AE1611F1}"/>
    <cellStyle name="Normal 53 5 4 3 2" xfId="48742" xr:uid="{E072EC41-DE4F-4E3B-BE50-6C7BFF739187}"/>
    <cellStyle name="Normal 53 5 4 3 3" xfId="33517" xr:uid="{9546E7C9-E483-4705-A942-4273CA017C7A}"/>
    <cellStyle name="Normal 53 5 4 4" xfId="43729" xr:uid="{2E413686-49A2-48CC-A223-24A19442B7BB}"/>
    <cellStyle name="Normal 53 5 4 5" xfId="28504" xr:uid="{F496EFC6-3692-4B58-A39D-382BB239E74F}"/>
    <cellStyle name="Normal 53 5 5" xfId="20103" xr:uid="{CCE5F4A5-FD4F-4DFA-B46F-B97C455C8836}"/>
    <cellStyle name="Normal 53 5 5 2" xfId="50417" xr:uid="{2032B460-C080-4DEF-BC8B-1E01C0196DF4}"/>
    <cellStyle name="Normal 53 5 5 3" xfId="35192" xr:uid="{370C70FE-B440-4E7F-91D6-6F45112897A4}"/>
    <cellStyle name="Normal 53 5 6" xfId="15083" xr:uid="{84858EDA-FF11-4500-84A9-685407AC90A4}"/>
    <cellStyle name="Normal 53 5 6 2" xfId="45400" xr:uid="{F13FFC05-4BC0-4D08-89E2-3F183FCA1EB1}"/>
    <cellStyle name="Normal 53 5 6 3" xfId="30175" xr:uid="{BD76EF91-B3A2-444F-ABB8-32924CE9F78C}"/>
    <cellStyle name="Normal 53 5 7" xfId="40388" xr:uid="{69DB96F7-6454-4007-9150-F907DE772EA5}"/>
    <cellStyle name="Normal 53 5 8" xfId="25162" xr:uid="{9B03548A-4E42-420C-80C0-959C45D585F0}"/>
    <cellStyle name="Normal 53 6" xfId="10452" xr:uid="{AB086085-74F3-47EB-99C3-AAAF96B88576}"/>
    <cellStyle name="Normal 53 6 2" xfId="12140" xr:uid="{24CE0042-F55A-4C5B-8A22-9D9F751219D1}"/>
    <cellStyle name="Normal 53 6 2 2" xfId="22192" xr:uid="{E00BB01C-4354-4AE0-BD41-3D5B06541090}"/>
    <cellStyle name="Normal 53 6 2 2 2" xfId="52506" xr:uid="{FDB51BEC-47F9-46E5-9150-D8122443B95B}"/>
    <cellStyle name="Normal 53 6 2 2 3" xfId="37281" xr:uid="{A1FF4868-7188-419F-AAC3-94062F469B1A}"/>
    <cellStyle name="Normal 53 6 2 3" xfId="17173" xr:uid="{3EBF7817-8535-4406-A129-AFB7E4CB7305}"/>
    <cellStyle name="Normal 53 6 2 3 2" xfId="47489" xr:uid="{DAF80C62-62FA-4E12-91F2-AEBCBEC0B5F9}"/>
    <cellStyle name="Normal 53 6 2 3 3" xfId="32264" xr:uid="{41A89F5F-E3EF-4DB3-97B6-9AB364D820A2}"/>
    <cellStyle name="Normal 53 6 2 4" xfId="42476" xr:uid="{450BC748-E98A-47E6-9D68-07DFD7E0CBBB}"/>
    <cellStyle name="Normal 53 6 2 5" xfId="27251" xr:uid="{A670226E-B295-4DFD-8BAF-7F533AF32BA0}"/>
    <cellStyle name="Normal 53 6 3" xfId="13820" xr:uid="{C05C8854-2259-4BAC-A54E-8462B452620F}"/>
    <cellStyle name="Normal 53 6 3 2" xfId="23863" xr:uid="{F0B95581-F450-4566-A291-5A5A576BFBA7}"/>
    <cellStyle name="Normal 53 6 3 2 2" xfId="54177" xr:uid="{87E3A92A-E059-4FCF-90A3-EAEBF5A1956E}"/>
    <cellStyle name="Normal 53 6 3 2 3" xfId="38952" xr:uid="{35B15F3B-F0E8-400E-8BCE-54C4ECCB89EB}"/>
    <cellStyle name="Normal 53 6 3 3" xfId="18844" xr:uid="{3FC8E048-4DE0-4E63-9169-BE9CE270710A}"/>
    <cellStyle name="Normal 53 6 3 3 2" xfId="49160" xr:uid="{C0663902-9853-48E8-9D85-73B5AF136CED}"/>
    <cellStyle name="Normal 53 6 3 3 3" xfId="33935" xr:uid="{84F0E8DF-04AC-46DF-B226-D9E96725F6CA}"/>
    <cellStyle name="Normal 53 6 3 4" xfId="44147" xr:uid="{6CA20C81-E242-412A-AA9F-3C27B404DFB2}"/>
    <cellStyle name="Normal 53 6 3 5" xfId="28922" xr:uid="{5929B130-3C34-41EA-BF3E-B17B40D1CE88}"/>
    <cellStyle name="Normal 53 6 4" xfId="20521" xr:uid="{0538DE32-D7D5-4181-B22C-9589EB7A37AF}"/>
    <cellStyle name="Normal 53 6 4 2" xfId="50835" xr:uid="{3D8F6384-2479-4985-8AD5-A8937D8F2A0F}"/>
    <cellStyle name="Normal 53 6 4 3" xfId="35610" xr:uid="{1A68247A-C4A3-4FC3-94AC-A73DB7B10750}"/>
    <cellStyle name="Normal 53 6 5" xfId="15501" xr:uid="{08E011DE-1C56-4F10-B5AB-78F09462062F}"/>
    <cellStyle name="Normal 53 6 5 2" xfId="45818" xr:uid="{8E0D7194-8B7D-4982-9540-65340BADCBD4}"/>
    <cellStyle name="Normal 53 6 5 3" xfId="30593" xr:uid="{BCF39947-6CA0-47B0-A87C-5C3F49EE4CA0}"/>
    <cellStyle name="Normal 53 6 6" xfId="40806" xr:uid="{304DF57A-449B-4DB8-AFCA-4AC2679A2F61}"/>
    <cellStyle name="Normal 53 6 7" xfId="25580" xr:uid="{FFB19F28-661D-4B59-9B89-E75C11414221}"/>
    <cellStyle name="Normal 53 7" xfId="11300" xr:uid="{6318EED3-F28C-4BF5-981A-5C1EF236E3F8}"/>
    <cellStyle name="Normal 53 7 2" xfId="21356" xr:uid="{E5A3925B-6FE3-4036-8D95-EEC87592730B}"/>
    <cellStyle name="Normal 53 7 2 2" xfId="51670" xr:uid="{85259AA5-438C-460B-949E-E5D767742C29}"/>
    <cellStyle name="Normal 53 7 2 3" xfId="36445" xr:uid="{4D1AC3FC-440F-4163-8B14-475F55550209}"/>
    <cellStyle name="Normal 53 7 3" xfId="16337" xr:uid="{22B92989-E908-4482-A832-D4699F968607}"/>
    <cellStyle name="Normal 53 7 3 2" xfId="46653" xr:uid="{15A03692-2F05-463C-B237-32638E3995BD}"/>
    <cellStyle name="Normal 53 7 3 3" xfId="31428" xr:uid="{51952B73-0945-4D1B-B660-7CCE1E6382B2}"/>
    <cellStyle name="Normal 53 7 4" xfId="41640" xr:uid="{3E6CDF7F-0348-4DBB-8037-15DAF4B69467}"/>
    <cellStyle name="Normal 53 7 5" xfId="26415" xr:uid="{BC8238C3-0CEA-4A20-8B03-98E9066DF7D7}"/>
    <cellStyle name="Normal 53 8" xfId="12982" xr:uid="{29A09CC5-91CA-42EC-A7BF-838AD811416D}"/>
    <cellStyle name="Normal 53 8 2" xfId="23027" xr:uid="{BC49A58F-3F17-4D3E-8AEC-374C9409E81B}"/>
    <cellStyle name="Normal 53 8 2 2" xfId="53341" xr:uid="{32F18D71-744A-4238-96B0-33F1C5535BFB}"/>
    <cellStyle name="Normal 53 8 2 3" xfId="38116" xr:uid="{AB566A1E-49A4-4E9E-AD9E-8BEE9E61ABE5}"/>
    <cellStyle name="Normal 53 8 3" xfId="18008" xr:uid="{14D77CDB-49ED-4270-8807-1E85A87D66C2}"/>
    <cellStyle name="Normal 53 8 3 2" xfId="48324" xr:uid="{ACCE31A1-2D96-4278-B313-FE2550964F0E}"/>
    <cellStyle name="Normal 53 8 3 3" xfId="33099" xr:uid="{AB69435F-A64B-4E67-A328-C3448A021EEF}"/>
    <cellStyle name="Normal 53 8 4" xfId="43311" xr:uid="{4E7DCF9B-A937-413B-8F18-74F28818018B}"/>
    <cellStyle name="Normal 53 8 5" xfId="28086" xr:uid="{2F66560E-FE88-4A45-BB60-78EB3E4A5151}"/>
    <cellStyle name="Normal 53 9" xfId="19684" xr:uid="{4545BC6F-DCEF-4D7E-98ED-60A79B0350D3}"/>
    <cellStyle name="Normal 53 9 2" xfId="49999" xr:uid="{9FCB8C88-50C5-4240-8B7C-0B62647A4A13}"/>
    <cellStyle name="Normal 53 9 3" xfId="34774" xr:uid="{08B5E20B-6084-4E3C-AEF6-FB1D800A23A2}"/>
    <cellStyle name="Normal 54" xfId="4895" xr:uid="{D3EAFFAE-5A6E-4E71-B30B-DB2EB1746313}"/>
    <cellStyle name="Normal 54 2" xfId="9384" xr:uid="{9FBF71A3-737E-43E1-A1A0-4B7FB3E45635}"/>
    <cellStyle name="Normal 54 3" xfId="9383" xr:uid="{BFEC67F1-CE29-4538-9122-1C2E771339B1}"/>
    <cellStyle name="Normal 55" xfId="4896" xr:uid="{4AB92E81-70F9-4C5C-9F6F-8F637AB9316A}"/>
    <cellStyle name="Normal 55 10" xfId="14665" xr:uid="{A08F6B90-1E5C-42E3-B60B-2D485B42A439}"/>
    <cellStyle name="Normal 55 10 2" xfId="44983" xr:uid="{D8BA6EC7-B712-49E5-8E54-EC1244C85FC0}"/>
    <cellStyle name="Normal 55 10 3" xfId="29758" xr:uid="{3B1E9D30-2D70-4BF7-9FE9-8096BFF1B864}"/>
    <cellStyle name="Normal 55 11" xfId="39974" xr:uid="{ED92A736-935A-454A-90CB-3ACF7C603E74}"/>
    <cellStyle name="Normal 55 12" xfId="24743" xr:uid="{E82E2DAF-EB99-4756-A50D-E16C29678374}"/>
    <cellStyle name="Normal 55 13" xfId="9385" xr:uid="{25BDB359-F33A-4EAB-98F7-7C3C4FC69E77}"/>
    <cellStyle name="Normal 55 2" xfId="9657" xr:uid="{618AB375-63E3-423B-9B4F-4A7890164CC7}"/>
    <cellStyle name="Normal 55 2 10" xfId="40026" xr:uid="{6F08F53B-9969-46C9-90F0-CD7BBBA120DB}"/>
    <cellStyle name="Normal 55 2 11" xfId="24797" xr:uid="{9082D6DC-64E7-4B24-8373-2DDAF5B1AFBC}"/>
    <cellStyle name="Normal 55 2 2" xfId="9764" xr:uid="{58C4F0B9-5A33-4930-815F-4667D2FD6ACA}"/>
    <cellStyle name="Normal 55 2 2 10" xfId="24901" xr:uid="{042B997A-1455-4F48-B554-ECD0C1BC617F}"/>
    <cellStyle name="Normal 55 2 2 2" xfId="9978" xr:uid="{42987566-E2F8-469C-AF56-AC66D4D0CE4C}"/>
    <cellStyle name="Normal 55 2 2 2 2" xfId="10398" xr:uid="{1A9C6E85-CB7A-4605-ABBD-BC192AE23BBB}"/>
    <cellStyle name="Normal 55 2 2 2 2 2" xfId="11236" xr:uid="{05DCDDCF-F414-4AB3-B19A-36B7C041E44D}"/>
    <cellStyle name="Normal 55 2 2 2 2 2 2" xfId="12923" xr:uid="{2A61A7F2-2316-4808-85C5-1E8A7409CF92}"/>
    <cellStyle name="Normal 55 2 2 2 2 2 2 2" xfId="22975" xr:uid="{C7ADA78F-7385-493D-8612-4FDB7CA89E3C}"/>
    <cellStyle name="Normal 55 2 2 2 2 2 2 2 2" xfId="53289" xr:uid="{35DAF661-762B-49D1-B801-69DC8121A48F}"/>
    <cellStyle name="Normal 55 2 2 2 2 2 2 2 3" xfId="38064" xr:uid="{05A1D728-8972-4FAB-97A1-7ECFA67FAB65}"/>
    <cellStyle name="Normal 55 2 2 2 2 2 2 3" xfId="17956" xr:uid="{CDC56509-1E37-4E17-8D73-BDBCA6B78AF8}"/>
    <cellStyle name="Normal 55 2 2 2 2 2 2 3 2" xfId="48272" xr:uid="{D52789B3-FE51-4FC9-A111-D5DC61382190}"/>
    <cellStyle name="Normal 55 2 2 2 2 2 2 3 3" xfId="33047" xr:uid="{2E2F6C52-E6F2-4F0D-85B0-89CEA49A3B78}"/>
    <cellStyle name="Normal 55 2 2 2 2 2 2 4" xfId="43259" xr:uid="{8CBA1633-6302-45D2-B8BB-264C29E6703C}"/>
    <cellStyle name="Normal 55 2 2 2 2 2 2 5" xfId="28034" xr:uid="{55C5DA89-BD04-46FD-B6B3-C731931034EB}"/>
    <cellStyle name="Normal 55 2 2 2 2 2 3" xfId="14603" xr:uid="{5193772D-7A92-47E3-B5BE-0D0AB9E293BF}"/>
    <cellStyle name="Normal 55 2 2 2 2 2 3 2" xfId="24646" xr:uid="{76C25EC0-747A-427F-BD87-6A8C49894714}"/>
    <cellStyle name="Normal 55 2 2 2 2 2 3 2 2" xfId="54960" xr:uid="{0DE0FDA1-B0F7-4679-B076-82DF5F24A2A8}"/>
    <cellStyle name="Normal 55 2 2 2 2 2 3 2 3" xfId="39735" xr:uid="{8600DEE0-2F3B-4843-AC62-B72F56E9D1D4}"/>
    <cellStyle name="Normal 55 2 2 2 2 2 3 3" xfId="19627" xr:uid="{74F26FDD-71A0-4F97-B744-665AE798D2CC}"/>
    <cellStyle name="Normal 55 2 2 2 2 2 3 3 2" xfId="49943" xr:uid="{DDFFEA8B-88EA-4845-8BAD-F7F87FD3CB59}"/>
    <cellStyle name="Normal 55 2 2 2 2 2 3 3 3" xfId="34718" xr:uid="{DB97EEA8-6749-4802-9AE5-519C9B8278D0}"/>
    <cellStyle name="Normal 55 2 2 2 2 2 3 4" xfId="44930" xr:uid="{AA35BCD1-EFA6-41E6-80D8-E58CE5272AB7}"/>
    <cellStyle name="Normal 55 2 2 2 2 2 3 5" xfId="29705" xr:uid="{0C077463-1D51-4925-B4AF-BBE6E3EF8EBA}"/>
    <cellStyle name="Normal 55 2 2 2 2 2 4" xfId="21304" xr:uid="{46F1FF8F-7BA0-46B7-9326-2064AE3896D5}"/>
    <cellStyle name="Normal 55 2 2 2 2 2 4 2" xfId="51618" xr:uid="{708FAF16-A39F-4EE5-BD63-F6920005C2F9}"/>
    <cellStyle name="Normal 55 2 2 2 2 2 4 3" xfId="36393" xr:uid="{AA8839BE-50C0-45C3-AAFF-EBCB6914CA06}"/>
    <cellStyle name="Normal 55 2 2 2 2 2 5" xfId="16284" xr:uid="{5BB14A8D-94E0-4A04-A841-31ED950D4DEF}"/>
    <cellStyle name="Normal 55 2 2 2 2 2 5 2" xfId="46601" xr:uid="{DF297564-B016-4582-B199-4F86489EE2DC}"/>
    <cellStyle name="Normal 55 2 2 2 2 2 5 3" xfId="31376" xr:uid="{E647957B-715A-4AD7-BDDB-114D5E260348}"/>
    <cellStyle name="Normal 55 2 2 2 2 2 6" xfId="41589" xr:uid="{14F78FB6-DA82-4F04-9B8A-070EB649D62D}"/>
    <cellStyle name="Normal 55 2 2 2 2 2 7" xfId="26363" xr:uid="{9523A443-73EE-45E1-BD75-6FB584899443}"/>
    <cellStyle name="Normal 55 2 2 2 2 3" xfId="12086" xr:uid="{81CB09BC-BF95-443C-B40D-50A825C470BD}"/>
    <cellStyle name="Normal 55 2 2 2 2 3 2" xfId="22139" xr:uid="{DDB43CC0-BB05-47D9-B563-C632AD762B51}"/>
    <cellStyle name="Normal 55 2 2 2 2 3 2 2" xfId="52453" xr:uid="{9460DEA6-B42A-4D26-B337-1399AF9FFBD6}"/>
    <cellStyle name="Normal 55 2 2 2 2 3 2 3" xfId="37228" xr:uid="{4D18267B-51D4-4FB7-9210-58BAEA9C1A96}"/>
    <cellStyle name="Normal 55 2 2 2 2 3 3" xfId="17120" xr:uid="{D3F81619-6939-4575-907B-8DBB1B33B931}"/>
    <cellStyle name="Normal 55 2 2 2 2 3 3 2" xfId="47436" xr:uid="{453F4546-6289-427B-B685-18867F366170}"/>
    <cellStyle name="Normal 55 2 2 2 2 3 3 3" xfId="32211" xr:uid="{6443B615-030E-491B-828F-0E5AE7D6CA20}"/>
    <cellStyle name="Normal 55 2 2 2 2 3 4" xfId="42423" xr:uid="{7B17F0D0-97EA-4601-840E-4427C3D2C490}"/>
    <cellStyle name="Normal 55 2 2 2 2 3 5" xfId="27198" xr:uid="{20C35334-1B06-43B4-B221-D353B1C687E0}"/>
    <cellStyle name="Normal 55 2 2 2 2 4" xfId="13767" xr:uid="{C1080F63-38C7-4A22-92F2-BB26B8CB3279}"/>
    <cellStyle name="Normal 55 2 2 2 2 4 2" xfId="23810" xr:uid="{CD987C60-524A-41B6-AF7D-6514ECE5A88B}"/>
    <cellStyle name="Normal 55 2 2 2 2 4 2 2" xfId="54124" xr:uid="{A5FBE330-4AF6-43B2-B911-DDFBC82826C1}"/>
    <cellStyle name="Normal 55 2 2 2 2 4 2 3" xfId="38899" xr:uid="{BEE50432-60F7-436E-A1E1-C31A3C942CE9}"/>
    <cellStyle name="Normal 55 2 2 2 2 4 3" xfId="18791" xr:uid="{03F0D861-1279-4A24-9017-00E28C0C352D}"/>
    <cellStyle name="Normal 55 2 2 2 2 4 3 2" xfId="49107" xr:uid="{791D1E1E-973C-4E73-86CF-FB9BE30A2D0D}"/>
    <cellStyle name="Normal 55 2 2 2 2 4 3 3" xfId="33882" xr:uid="{1FEA097F-948D-4FDA-BD6C-0CDB7976E016}"/>
    <cellStyle name="Normal 55 2 2 2 2 4 4" xfId="44094" xr:uid="{6CAD7B67-D90E-4877-AD77-C8BBC7755248}"/>
    <cellStyle name="Normal 55 2 2 2 2 4 5" xfId="28869" xr:uid="{3178A2CC-1E79-42E6-8B3F-C0EF06994838}"/>
    <cellStyle name="Normal 55 2 2 2 2 5" xfId="20468" xr:uid="{2F743045-AAD4-4967-ABA6-71EDF78129FB}"/>
    <cellStyle name="Normal 55 2 2 2 2 5 2" xfId="50782" xr:uid="{A82B1459-FCDC-4D29-88D5-DB10312FC53E}"/>
    <cellStyle name="Normal 55 2 2 2 2 5 3" xfId="35557" xr:uid="{378E1861-71AE-434C-833C-ED2E7646C39D}"/>
    <cellStyle name="Normal 55 2 2 2 2 6" xfId="15448" xr:uid="{64703782-A3BF-4669-B270-714A5799BD15}"/>
    <cellStyle name="Normal 55 2 2 2 2 6 2" xfId="45765" xr:uid="{302AA1B5-1EE7-4166-8C9C-D58EC21AC022}"/>
    <cellStyle name="Normal 55 2 2 2 2 6 3" xfId="30540" xr:uid="{43AC6107-F601-401F-AEBC-C8E49F905E97}"/>
    <cellStyle name="Normal 55 2 2 2 2 7" xfId="40753" xr:uid="{24FCE135-FE19-4811-A5CF-EA93C2554F33}"/>
    <cellStyle name="Normal 55 2 2 2 2 8" xfId="25527" xr:uid="{6E78F098-9219-4E32-B89B-295A3674BAE7}"/>
    <cellStyle name="Normal 55 2 2 2 3" xfId="10818" xr:uid="{10863806-2052-468A-A9BA-1A425154D279}"/>
    <cellStyle name="Normal 55 2 2 2 3 2" xfId="12505" xr:uid="{60271B3D-04C5-42C8-8AF4-48D81F24A436}"/>
    <cellStyle name="Normal 55 2 2 2 3 2 2" xfId="22557" xr:uid="{46566AB6-582F-4FEA-9398-995E82BCFC4F}"/>
    <cellStyle name="Normal 55 2 2 2 3 2 2 2" xfId="52871" xr:uid="{7412A524-2D18-4824-8319-C1C4496C3B57}"/>
    <cellStyle name="Normal 55 2 2 2 3 2 2 3" xfId="37646" xr:uid="{7CDC44D3-FF1B-49E7-B749-5F8EE2C953CF}"/>
    <cellStyle name="Normal 55 2 2 2 3 2 3" xfId="17538" xr:uid="{62B0D708-EAC3-472A-9E8A-37285CC5B800}"/>
    <cellStyle name="Normal 55 2 2 2 3 2 3 2" xfId="47854" xr:uid="{69CD3F40-EB88-4B58-A5D3-574A619D1101}"/>
    <cellStyle name="Normal 55 2 2 2 3 2 3 3" xfId="32629" xr:uid="{711B8AEF-46CE-424E-95BE-F4D3F71F8854}"/>
    <cellStyle name="Normal 55 2 2 2 3 2 4" xfId="42841" xr:uid="{860E0185-CBC0-43D9-B41D-301ED2B709D4}"/>
    <cellStyle name="Normal 55 2 2 2 3 2 5" xfId="27616" xr:uid="{D4DBAED2-5D1A-4484-B075-DCEDFA31528C}"/>
    <cellStyle name="Normal 55 2 2 2 3 3" xfId="14185" xr:uid="{F5FAB5FF-84A2-4AB4-9332-5F3AF9127F6E}"/>
    <cellStyle name="Normal 55 2 2 2 3 3 2" xfId="24228" xr:uid="{97F07181-1355-43B6-AB3D-1DE19BE89C12}"/>
    <cellStyle name="Normal 55 2 2 2 3 3 2 2" xfId="54542" xr:uid="{7FB2538C-67FD-4AB5-930C-8F671487E29C}"/>
    <cellStyle name="Normal 55 2 2 2 3 3 2 3" xfId="39317" xr:uid="{786DEAB0-B371-48B9-9495-10BEB11E0E2D}"/>
    <cellStyle name="Normal 55 2 2 2 3 3 3" xfId="19209" xr:uid="{152F6AE0-AEC3-4FF6-A6AE-641D280C38DD}"/>
    <cellStyle name="Normal 55 2 2 2 3 3 3 2" xfId="49525" xr:uid="{80334B4F-8DCA-4077-99BB-CD8286622672}"/>
    <cellStyle name="Normal 55 2 2 2 3 3 3 3" xfId="34300" xr:uid="{BD614B39-BC00-409C-B608-6543E8F9758D}"/>
    <cellStyle name="Normal 55 2 2 2 3 3 4" xfId="44512" xr:uid="{85AC1B5D-5A66-4863-9373-C3D6749869C8}"/>
    <cellStyle name="Normal 55 2 2 2 3 3 5" xfId="29287" xr:uid="{8BEA38BD-4ACE-4D6F-A988-22FB9513545B}"/>
    <cellStyle name="Normal 55 2 2 2 3 4" xfId="20886" xr:uid="{16263304-A76D-48F2-B053-3837C950E70F}"/>
    <cellStyle name="Normal 55 2 2 2 3 4 2" xfId="51200" xr:uid="{9A198662-8346-4D9F-A544-7312946852E4}"/>
    <cellStyle name="Normal 55 2 2 2 3 4 3" xfId="35975" xr:uid="{8E2520AA-F818-43BB-A951-C18A9E70875B}"/>
    <cellStyle name="Normal 55 2 2 2 3 5" xfId="15866" xr:uid="{5B3BD328-68BE-4305-A3F3-9EA1D01A37FB}"/>
    <cellStyle name="Normal 55 2 2 2 3 5 2" xfId="46183" xr:uid="{87D83352-2A83-4CE2-9516-CFEEC92AE6A6}"/>
    <cellStyle name="Normal 55 2 2 2 3 5 3" xfId="30958" xr:uid="{FE8705FD-C499-4FC2-9F64-CE4AA3527FD9}"/>
    <cellStyle name="Normal 55 2 2 2 3 6" xfId="41171" xr:uid="{237A0462-7287-46EE-841F-9266D7599547}"/>
    <cellStyle name="Normal 55 2 2 2 3 7" xfId="25945" xr:uid="{A1AAB8A9-F5D4-43DA-872C-43E90378225C}"/>
    <cellStyle name="Normal 55 2 2 2 4" xfId="11668" xr:uid="{295C1F9C-8F53-4AD2-A00A-DF3CB3A16CA1}"/>
    <cellStyle name="Normal 55 2 2 2 4 2" xfId="21721" xr:uid="{90E3359C-B725-42F9-9E83-4593D5AC79C5}"/>
    <cellStyle name="Normal 55 2 2 2 4 2 2" xfId="52035" xr:uid="{1E27A2D3-1C00-4380-B182-0722150EC46E}"/>
    <cellStyle name="Normal 55 2 2 2 4 2 3" xfId="36810" xr:uid="{D60F5A80-4138-4E84-A263-31C87DA92157}"/>
    <cellStyle name="Normal 55 2 2 2 4 3" xfId="16702" xr:uid="{A559A414-EBC2-4886-B09A-9860B99A7364}"/>
    <cellStyle name="Normal 55 2 2 2 4 3 2" xfId="47018" xr:uid="{276BE2B2-C7E6-478A-A949-4BA67E43135A}"/>
    <cellStyle name="Normal 55 2 2 2 4 3 3" xfId="31793" xr:uid="{91068E4F-41EE-437D-B19B-4807F55D3336}"/>
    <cellStyle name="Normal 55 2 2 2 4 4" xfId="42005" xr:uid="{F1BC1181-FEAF-40D6-92A7-3223B7E85E33}"/>
    <cellStyle name="Normal 55 2 2 2 4 5" xfId="26780" xr:uid="{7865B626-17C3-4D7F-B72D-E42169466AF1}"/>
    <cellStyle name="Normal 55 2 2 2 5" xfId="13349" xr:uid="{65957586-8CA8-47C5-90EE-7CD823D79735}"/>
    <cellStyle name="Normal 55 2 2 2 5 2" xfId="23392" xr:uid="{93A53419-3A28-4607-B4C9-D51CD46DD735}"/>
    <cellStyle name="Normal 55 2 2 2 5 2 2" xfId="53706" xr:uid="{C04A462B-8710-411A-B75B-A4D7E16E098E}"/>
    <cellStyle name="Normal 55 2 2 2 5 2 3" xfId="38481" xr:uid="{2A138D58-522F-4A88-9BB3-93FF496CDD74}"/>
    <cellStyle name="Normal 55 2 2 2 5 3" xfId="18373" xr:uid="{A8F196B6-4AE2-4BCD-926E-F46C93371A41}"/>
    <cellStyle name="Normal 55 2 2 2 5 3 2" xfId="48689" xr:uid="{91841828-A390-4AE7-B460-49D2F6E4DE1B}"/>
    <cellStyle name="Normal 55 2 2 2 5 3 3" xfId="33464" xr:uid="{E18277E7-9A7D-4A97-96F7-28D4AF618034}"/>
    <cellStyle name="Normal 55 2 2 2 5 4" xfId="43676" xr:uid="{E369A0D0-559D-4025-87CB-8FC279B51383}"/>
    <cellStyle name="Normal 55 2 2 2 5 5" xfId="28451" xr:uid="{44009DA0-8F21-468F-8FC8-5042983AC1D1}"/>
    <cellStyle name="Normal 55 2 2 2 6" xfId="20050" xr:uid="{EA2AF799-A8EA-4E8D-BC2A-9AC9E841886B}"/>
    <cellStyle name="Normal 55 2 2 2 6 2" xfId="50364" xr:uid="{87BC2AEC-D5CF-4EC0-A03F-BAA0FF7B4922}"/>
    <cellStyle name="Normal 55 2 2 2 6 3" xfId="35139" xr:uid="{289E7D44-BF3A-42EA-B91C-CA3410AB6C55}"/>
    <cellStyle name="Normal 55 2 2 2 7" xfId="15030" xr:uid="{D4921BD9-2CFE-4E86-B2E2-A01E36845A0B}"/>
    <cellStyle name="Normal 55 2 2 2 7 2" xfId="45347" xr:uid="{40998C39-2951-4A2A-AC12-35248F9933EE}"/>
    <cellStyle name="Normal 55 2 2 2 7 3" xfId="30122" xr:uid="{35C0511E-771C-43A8-917A-A62BC26DFBE1}"/>
    <cellStyle name="Normal 55 2 2 2 8" xfId="40335" xr:uid="{1E776709-0F49-4FB4-A860-86FD5AB1E545}"/>
    <cellStyle name="Normal 55 2 2 2 9" xfId="25109" xr:uid="{8D7E45D0-DD46-497B-957E-1F8FDF19B23F}"/>
    <cellStyle name="Normal 55 2 2 3" xfId="10190" xr:uid="{241D3FEB-211D-4663-B9CC-6AA8BE442087}"/>
    <cellStyle name="Normal 55 2 2 3 2" xfId="11028" xr:uid="{D6693AAD-CB22-4B4D-8397-7C680D551D27}"/>
    <cellStyle name="Normal 55 2 2 3 2 2" xfId="12715" xr:uid="{0AF6142D-D9BA-4B36-89EA-2E0E4C519845}"/>
    <cellStyle name="Normal 55 2 2 3 2 2 2" xfId="22767" xr:uid="{81D234C8-D6E1-494F-BFB0-4ECA804869E8}"/>
    <cellStyle name="Normal 55 2 2 3 2 2 2 2" xfId="53081" xr:uid="{4E129F2D-94DA-4219-92D6-71721E3403F3}"/>
    <cellStyle name="Normal 55 2 2 3 2 2 2 3" xfId="37856" xr:uid="{EEEF49AC-9025-4D45-870F-27782EF12743}"/>
    <cellStyle name="Normal 55 2 2 3 2 2 3" xfId="17748" xr:uid="{4BFD027E-31B0-4BBF-8EA0-A298A8CD6E8F}"/>
    <cellStyle name="Normal 55 2 2 3 2 2 3 2" xfId="48064" xr:uid="{154BE45C-7671-4D09-801A-6602FDCCDAC3}"/>
    <cellStyle name="Normal 55 2 2 3 2 2 3 3" xfId="32839" xr:uid="{2716FF28-8C3B-4428-8AD1-CF994F76F28E}"/>
    <cellStyle name="Normal 55 2 2 3 2 2 4" xfId="43051" xr:uid="{A82A2AB3-354A-4FBD-A30F-62DB9B7D1793}"/>
    <cellStyle name="Normal 55 2 2 3 2 2 5" xfId="27826" xr:uid="{C9D6A20E-FE6C-4795-B23C-6C453BCFEE4A}"/>
    <cellStyle name="Normal 55 2 2 3 2 3" xfId="14395" xr:uid="{EE4E2467-5B2A-42AA-87A8-75797428D752}"/>
    <cellStyle name="Normal 55 2 2 3 2 3 2" xfId="24438" xr:uid="{777EA12B-65E2-4AF7-887B-93EE8CE9B2FD}"/>
    <cellStyle name="Normal 55 2 2 3 2 3 2 2" xfId="54752" xr:uid="{A83952A2-79A1-4FB1-A1D9-0203777D6ABA}"/>
    <cellStyle name="Normal 55 2 2 3 2 3 2 3" xfId="39527" xr:uid="{59B42571-79D4-4F1F-9C62-A206E586B446}"/>
    <cellStyle name="Normal 55 2 2 3 2 3 3" xfId="19419" xr:uid="{28520E76-4984-45F1-949A-A5477F6953DA}"/>
    <cellStyle name="Normal 55 2 2 3 2 3 3 2" xfId="49735" xr:uid="{91D3A849-273F-4280-8616-B402F7CEE9A1}"/>
    <cellStyle name="Normal 55 2 2 3 2 3 3 3" xfId="34510" xr:uid="{473C8A91-D87E-4EFB-853E-3F169136B6D5}"/>
    <cellStyle name="Normal 55 2 2 3 2 3 4" xfId="44722" xr:uid="{F92380CD-FFAC-4FC7-9692-B037E4FAA38A}"/>
    <cellStyle name="Normal 55 2 2 3 2 3 5" xfId="29497" xr:uid="{B028C361-5303-4A1B-899A-C3C545AB8B7A}"/>
    <cellStyle name="Normal 55 2 2 3 2 4" xfId="21096" xr:uid="{42D3A5BF-16E8-48F8-81B9-5747A112B275}"/>
    <cellStyle name="Normal 55 2 2 3 2 4 2" xfId="51410" xr:uid="{8867EB03-A55A-469E-BFFC-3C15BD5B9C20}"/>
    <cellStyle name="Normal 55 2 2 3 2 4 3" xfId="36185" xr:uid="{4CF92EA3-2537-48F4-B52F-5A77EAC49E66}"/>
    <cellStyle name="Normal 55 2 2 3 2 5" xfId="16076" xr:uid="{81492DAB-DB89-4E62-97FB-30CA76F0998D}"/>
    <cellStyle name="Normal 55 2 2 3 2 5 2" xfId="46393" xr:uid="{63233702-90A5-4D1D-9CD7-F6E1BD9D1DEB}"/>
    <cellStyle name="Normal 55 2 2 3 2 5 3" xfId="31168" xr:uid="{2E662CF6-86A3-4099-B24C-68E804236E8B}"/>
    <cellStyle name="Normal 55 2 2 3 2 6" xfId="41381" xr:uid="{52735F2E-ABBB-445A-8D20-C25E01946A90}"/>
    <cellStyle name="Normal 55 2 2 3 2 7" xfId="26155" xr:uid="{28886558-5CF9-40F1-B3C0-C86FA90023DD}"/>
    <cellStyle name="Normal 55 2 2 3 3" xfId="11878" xr:uid="{7BA37E31-85CA-4423-A04C-E0FC2CE21026}"/>
    <cellStyle name="Normal 55 2 2 3 3 2" xfId="21931" xr:uid="{6E5D949A-CA00-41F3-9946-C479AF9C05F0}"/>
    <cellStyle name="Normal 55 2 2 3 3 2 2" xfId="52245" xr:uid="{97C40B43-FAA7-4335-ACC5-D6ED742564CB}"/>
    <cellStyle name="Normal 55 2 2 3 3 2 3" xfId="37020" xr:uid="{05FA0E31-E7DB-4AEF-8EF0-50AF38405910}"/>
    <cellStyle name="Normal 55 2 2 3 3 3" xfId="16912" xr:uid="{75887A9C-7B62-4F41-A4D3-0410EC646AC2}"/>
    <cellStyle name="Normal 55 2 2 3 3 3 2" xfId="47228" xr:uid="{F14ABCC4-0719-4B5B-97D5-7E7777F85C80}"/>
    <cellStyle name="Normal 55 2 2 3 3 3 3" xfId="32003" xr:uid="{8BC4BA1D-9678-40B9-BA4D-120B30245B9D}"/>
    <cellStyle name="Normal 55 2 2 3 3 4" xfId="42215" xr:uid="{5F57E590-BCA2-4CBE-949A-B39EE13DAFD8}"/>
    <cellStyle name="Normal 55 2 2 3 3 5" xfId="26990" xr:uid="{DD0CEFFA-2A5E-4FE0-9243-D1D197A1E9A2}"/>
    <cellStyle name="Normal 55 2 2 3 4" xfId="13559" xr:uid="{E2374E88-AACC-43B5-ACD7-B2BE9BE84C8C}"/>
    <cellStyle name="Normal 55 2 2 3 4 2" xfId="23602" xr:uid="{86C50EDE-BDB9-475D-9064-9FEFADCD06CD}"/>
    <cellStyle name="Normal 55 2 2 3 4 2 2" xfId="53916" xr:uid="{D24CC032-0086-41AF-B797-C726553C9A35}"/>
    <cellStyle name="Normal 55 2 2 3 4 2 3" xfId="38691" xr:uid="{5C2CC9BA-17FD-4AAF-983C-1EFF6D0FBF70}"/>
    <cellStyle name="Normal 55 2 2 3 4 3" xfId="18583" xr:uid="{11F7CEFE-E5B8-4F62-86CB-1489CC5A04CA}"/>
    <cellStyle name="Normal 55 2 2 3 4 3 2" xfId="48899" xr:uid="{C5EB94A3-BA8C-4983-A3BD-58DDB19BE07F}"/>
    <cellStyle name="Normal 55 2 2 3 4 3 3" xfId="33674" xr:uid="{07F6A4A5-B645-457D-9F52-91A777CDA4B0}"/>
    <cellStyle name="Normal 55 2 2 3 4 4" xfId="43886" xr:uid="{52B22D9D-41DE-4A1F-9B05-9B05D8B4A2CC}"/>
    <cellStyle name="Normal 55 2 2 3 4 5" xfId="28661" xr:uid="{DF29A174-0506-4C9D-83CF-967FFAD98C77}"/>
    <cellStyle name="Normal 55 2 2 3 5" xfId="20260" xr:uid="{C89C3767-92D1-4F4E-93C9-6D2264E66ABA}"/>
    <cellStyle name="Normal 55 2 2 3 5 2" xfId="50574" xr:uid="{244AA527-3448-473E-86CB-DBBEA8333A15}"/>
    <cellStyle name="Normal 55 2 2 3 5 3" xfId="35349" xr:uid="{72C77C34-6F8C-4471-8AFD-7034FEBAEA43}"/>
    <cellStyle name="Normal 55 2 2 3 6" xfId="15240" xr:uid="{BA8C11B4-2D98-4A35-8A72-CCBDF1E588E7}"/>
    <cellStyle name="Normal 55 2 2 3 6 2" xfId="45557" xr:uid="{472B6CF7-4412-4FF4-B3DA-C2B43D709560}"/>
    <cellStyle name="Normal 55 2 2 3 6 3" xfId="30332" xr:uid="{76DB4689-C032-4B49-A0AD-9A6F0E6740CA}"/>
    <cellStyle name="Normal 55 2 2 3 7" xfId="40545" xr:uid="{5AA3E83B-4784-4836-A489-D66574AC47C0}"/>
    <cellStyle name="Normal 55 2 2 3 8" xfId="25319" xr:uid="{6D8AA626-A479-4A79-B854-93441D33C6E6}"/>
    <cellStyle name="Normal 55 2 2 4" xfId="10610" xr:uid="{ED38C58B-D96F-4738-9445-577A5EFF56B6}"/>
    <cellStyle name="Normal 55 2 2 4 2" xfId="12297" xr:uid="{FAF825CD-3C0A-412F-84D1-9645302356AF}"/>
    <cellStyle name="Normal 55 2 2 4 2 2" xfId="22349" xr:uid="{07D5A0D7-95EB-421D-9375-97D6D85096B7}"/>
    <cellStyle name="Normal 55 2 2 4 2 2 2" xfId="52663" xr:uid="{5D81FD0F-F80F-4FC0-8210-617EBB7D9AFD}"/>
    <cellStyle name="Normal 55 2 2 4 2 2 3" xfId="37438" xr:uid="{73E0BE94-B8A7-4F8F-A35D-1674CFD25DD0}"/>
    <cellStyle name="Normal 55 2 2 4 2 3" xfId="17330" xr:uid="{19F6C0D0-039E-4051-8DC8-E35F512FE64A}"/>
    <cellStyle name="Normal 55 2 2 4 2 3 2" xfId="47646" xr:uid="{F91DDAE6-7E85-4505-A755-66767EE2E82B}"/>
    <cellStyle name="Normal 55 2 2 4 2 3 3" xfId="32421" xr:uid="{8521A0D5-561A-49D4-B2C2-259F83F2C98C}"/>
    <cellStyle name="Normal 55 2 2 4 2 4" xfId="42633" xr:uid="{9CDB92B9-5D5D-4CEF-8E46-79ACC115160E}"/>
    <cellStyle name="Normal 55 2 2 4 2 5" xfId="27408" xr:uid="{98938BC6-6F34-446D-86DB-C13E549E7A1A}"/>
    <cellStyle name="Normal 55 2 2 4 3" xfId="13977" xr:uid="{18EA3928-6595-4EEE-A75E-377823127D8E}"/>
    <cellStyle name="Normal 55 2 2 4 3 2" xfId="24020" xr:uid="{F753DEA9-4531-40B3-BAF5-DA820F85F9DF}"/>
    <cellStyle name="Normal 55 2 2 4 3 2 2" xfId="54334" xr:uid="{7B26A62B-E2BC-48FC-AD9F-171D1D180EAB}"/>
    <cellStyle name="Normal 55 2 2 4 3 2 3" xfId="39109" xr:uid="{7EC0192F-5932-4BE3-A0DF-D90C2761FBE5}"/>
    <cellStyle name="Normal 55 2 2 4 3 3" xfId="19001" xr:uid="{DB5F1158-CCA4-4CCB-968C-5111D837B0D8}"/>
    <cellStyle name="Normal 55 2 2 4 3 3 2" xfId="49317" xr:uid="{BF01598D-B22B-44A3-800B-7031FC457A4A}"/>
    <cellStyle name="Normal 55 2 2 4 3 3 3" xfId="34092" xr:uid="{4D8D07B6-C83B-41C7-A542-245C5BF3A0D8}"/>
    <cellStyle name="Normal 55 2 2 4 3 4" xfId="44304" xr:uid="{1CDE864D-4408-4FE9-A34B-31109B5FB3A8}"/>
    <cellStyle name="Normal 55 2 2 4 3 5" xfId="29079" xr:uid="{2ED15500-48F3-43AB-A037-C8917370B855}"/>
    <cellStyle name="Normal 55 2 2 4 4" xfId="20678" xr:uid="{0B66E164-E7D4-4841-A5CA-620966B6A0B2}"/>
    <cellStyle name="Normal 55 2 2 4 4 2" xfId="50992" xr:uid="{F93362E3-4055-4944-9DE9-A54671014D9E}"/>
    <cellStyle name="Normal 55 2 2 4 4 3" xfId="35767" xr:uid="{E436C3F2-C4B9-45DA-9864-ADB6712063E2}"/>
    <cellStyle name="Normal 55 2 2 4 5" xfId="15658" xr:uid="{FF9C1FE5-E8F6-4BE5-A213-361333437639}"/>
    <cellStyle name="Normal 55 2 2 4 5 2" xfId="45975" xr:uid="{0FD3374A-590B-446A-AD53-8F3595736EC1}"/>
    <cellStyle name="Normal 55 2 2 4 5 3" xfId="30750" xr:uid="{FD792B60-CBAE-4006-BB59-ECCF8470956D}"/>
    <cellStyle name="Normal 55 2 2 4 6" xfId="40963" xr:uid="{7900D66B-DDE9-4317-8BF8-AE50341629D6}"/>
    <cellStyle name="Normal 55 2 2 4 7" xfId="25737" xr:uid="{7791422C-DC87-4DB2-80BC-403D1F8EF1A4}"/>
    <cellStyle name="Normal 55 2 2 5" xfId="11460" xr:uid="{9540EC5E-2D00-4177-9174-8D056595C5E3}"/>
    <cellStyle name="Normal 55 2 2 5 2" xfId="21513" xr:uid="{6B134335-10F5-4F40-83F4-6A16604B0B34}"/>
    <cellStyle name="Normal 55 2 2 5 2 2" xfId="51827" xr:uid="{8472B870-1A68-49A9-864C-F364D25F580C}"/>
    <cellStyle name="Normal 55 2 2 5 2 3" xfId="36602" xr:uid="{761601F1-D511-4CC3-B293-1F0F578D44BA}"/>
    <cellStyle name="Normal 55 2 2 5 3" xfId="16494" xr:uid="{4C162800-C672-4B42-8A91-402DD74274A2}"/>
    <cellStyle name="Normal 55 2 2 5 3 2" xfId="46810" xr:uid="{DCBAAE62-1575-4F95-ADC6-1781F336ED95}"/>
    <cellStyle name="Normal 55 2 2 5 3 3" xfId="31585" xr:uid="{809C04F8-B129-472B-BA0B-9477603DCB13}"/>
    <cellStyle name="Normal 55 2 2 5 4" xfId="41797" xr:uid="{695CA94D-11B3-4F00-9218-285BF247A001}"/>
    <cellStyle name="Normal 55 2 2 5 5" xfId="26572" xr:uid="{81AE2464-145F-4E61-8A23-E386EFC2764E}"/>
    <cellStyle name="Normal 55 2 2 6" xfId="13141" xr:uid="{99117108-F25D-491E-A1F5-25ADADC16ADC}"/>
    <cellStyle name="Normal 55 2 2 6 2" xfId="23184" xr:uid="{D7BC29F3-4C4F-480F-A9C3-2F46BB1244A6}"/>
    <cellStyle name="Normal 55 2 2 6 2 2" xfId="53498" xr:uid="{20AC802F-712D-4295-BEDD-8AE340172FD1}"/>
    <cellStyle name="Normal 55 2 2 6 2 3" xfId="38273" xr:uid="{FA1BEBCC-D478-4CE9-B2E4-8B392B92A977}"/>
    <cellStyle name="Normal 55 2 2 6 3" xfId="18165" xr:uid="{4E7CBDD3-035B-43C5-9063-68B44F23EC25}"/>
    <cellStyle name="Normal 55 2 2 6 3 2" xfId="48481" xr:uid="{BF2B500F-6CE2-45D8-8DE7-1069C671C313}"/>
    <cellStyle name="Normal 55 2 2 6 3 3" xfId="33256" xr:uid="{781C51C4-1A63-4C79-992E-A2D1D0964E6D}"/>
    <cellStyle name="Normal 55 2 2 6 4" xfId="43468" xr:uid="{1C86C836-C7C0-4357-A0D8-AE3986F47D8F}"/>
    <cellStyle name="Normal 55 2 2 6 5" xfId="28243" xr:uid="{9453EB3D-CC6B-4A7A-BB2B-394F4DF2D459}"/>
    <cellStyle name="Normal 55 2 2 7" xfId="19842" xr:uid="{A07CFFA8-1560-4E6F-942B-4B050192A04F}"/>
    <cellStyle name="Normal 55 2 2 7 2" xfId="50156" xr:uid="{70A45767-F784-4B9A-B4A7-5BC50DB20786}"/>
    <cellStyle name="Normal 55 2 2 7 3" xfId="34931" xr:uid="{235BA5DD-6B51-48D9-8316-1E448EC58EFE}"/>
    <cellStyle name="Normal 55 2 2 8" xfId="14822" xr:uid="{B390C867-C882-4FC2-9027-576D64D74597}"/>
    <cellStyle name="Normal 55 2 2 8 2" xfId="45139" xr:uid="{E4F62E65-3A50-4DEC-84E1-32D5F6512AAE}"/>
    <cellStyle name="Normal 55 2 2 8 3" xfId="29914" xr:uid="{2B132CB2-972F-48F1-8F55-9927EE2EA1A0}"/>
    <cellStyle name="Normal 55 2 2 9" xfId="40127" xr:uid="{A39FC6AE-905C-4C53-A49B-6BB9C93FCA20}"/>
    <cellStyle name="Normal 55 2 3" xfId="9874" xr:uid="{FA56FC31-BCE6-4F70-B71D-BE8EB84367D7}"/>
    <cellStyle name="Normal 55 2 3 2" xfId="10294" xr:uid="{44909765-C299-4D95-8CD5-2CABFC0D67E5}"/>
    <cellStyle name="Normal 55 2 3 2 2" xfId="11132" xr:uid="{739DDFB0-F558-48CC-BD6B-3E74D127C410}"/>
    <cellStyle name="Normal 55 2 3 2 2 2" xfId="12819" xr:uid="{9AEAF254-0066-4321-9E03-3097A0EEEA7A}"/>
    <cellStyle name="Normal 55 2 3 2 2 2 2" xfId="22871" xr:uid="{49FD11A4-EA48-48C2-9943-A960D2A3C9AB}"/>
    <cellStyle name="Normal 55 2 3 2 2 2 2 2" xfId="53185" xr:uid="{8BDBDDEE-6E05-4EAE-857F-4BACFC708F86}"/>
    <cellStyle name="Normal 55 2 3 2 2 2 2 3" xfId="37960" xr:uid="{1376230D-86D3-4A92-BDEE-7FA1FD0F2CCD}"/>
    <cellStyle name="Normal 55 2 3 2 2 2 3" xfId="17852" xr:uid="{E8C3C813-2F63-42E8-B1BB-1286580EBB52}"/>
    <cellStyle name="Normal 55 2 3 2 2 2 3 2" xfId="48168" xr:uid="{9623F890-6968-41E0-8D1E-F744738ABC0E}"/>
    <cellStyle name="Normal 55 2 3 2 2 2 3 3" xfId="32943" xr:uid="{5B774FAD-D331-4C89-9EC2-3AF92A199EAF}"/>
    <cellStyle name="Normal 55 2 3 2 2 2 4" xfId="43155" xr:uid="{39B34C61-5227-4B89-AEFA-6C9F27E63FF8}"/>
    <cellStyle name="Normal 55 2 3 2 2 2 5" xfId="27930" xr:uid="{B6A60B9D-B177-4CA4-ACCC-358C376364FA}"/>
    <cellStyle name="Normal 55 2 3 2 2 3" xfId="14499" xr:uid="{0536093A-4153-4670-A6E2-24AEA2482E26}"/>
    <cellStyle name="Normal 55 2 3 2 2 3 2" xfId="24542" xr:uid="{D2958CFE-EFBC-4EFA-BDE2-75797E074F6F}"/>
    <cellStyle name="Normal 55 2 3 2 2 3 2 2" xfId="54856" xr:uid="{2277A62C-BB6D-4553-975A-807A22C3DBEB}"/>
    <cellStyle name="Normal 55 2 3 2 2 3 2 3" xfId="39631" xr:uid="{709C85DD-0171-489D-A184-7AA4636BB679}"/>
    <cellStyle name="Normal 55 2 3 2 2 3 3" xfId="19523" xr:uid="{98DDF117-E57E-44A8-AEBB-0738F16DE544}"/>
    <cellStyle name="Normal 55 2 3 2 2 3 3 2" xfId="49839" xr:uid="{F189608F-398B-4723-8B28-6CCD016C2024}"/>
    <cellStyle name="Normal 55 2 3 2 2 3 3 3" xfId="34614" xr:uid="{E45F9550-9E1F-45CA-9149-E2DB26114F3A}"/>
    <cellStyle name="Normal 55 2 3 2 2 3 4" xfId="44826" xr:uid="{B8F9D539-CEB8-47FD-BEC9-EB5178405334}"/>
    <cellStyle name="Normal 55 2 3 2 2 3 5" xfId="29601" xr:uid="{EE3DCBA5-0137-4366-B668-D31559F1EF9A}"/>
    <cellStyle name="Normal 55 2 3 2 2 4" xfId="21200" xr:uid="{044F92B9-F371-4939-8061-0840F94D60B4}"/>
    <cellStyle name="Normal 55 2 3 2 2 4 2" xfId="51514" xr:uid="{40E15E19-0D6B-4389-8B75-77D7FB73CEE9}"/>
    <cellStyle name="Normal 55 2 3 2 2 4 3" xfId="36289" xr:uid="{E40E8482-E043-4ECE-9777-9A91134A20AF}"/>
    <cellStyle name="Normal 55 2 3 2 2 5" xfId="16180" xr:uid="{6C16E861-ED45-433C-9825-AE6DE22AE6AF}"/>
    <cellStyle name="Normal 55 2 3 2 2 5 2" xfId="46497" xr:uid="{E8109296-E70D-41EA-9030-6922AD611561}"/>
    <cellStyle name="Normal 55 2 3 2 2 5 3" xfId="31272" xr:uid="{09F4995C-D288-40C3-AB31-FFF8BCF26250}"/>
    <cellStyle name="Normal 55 2 3 2 2 6" xfId="41485" xr:uid="{3EF7CC97-C335-4D6E-99A9-4C2ED5B263C7}"/>
    <cellStyle name="Normal 55 2 3 2 2 7" xfId="26259" xr:uid="{13796940-8483-4B14-A035-4D194822367A}"/>
    <cellStyle name="Normal 55 2 3 2 3" xfId="11982" xr:uid="{D110BBBC-E662-4453-9490-80A6EFA4F309}"/>
    <cellStyle name="Normal 55 2 3 2 3 2" xfId="22035" xr:uid="{4DD5403B-D35A-427E-8E14-61DD6C823DC0}"/>
    <cellStyle name="Normal 55 2 3 2 3 2 2" xfId="52349" xr:uid="{6E3E9B28-7AB4-4DEF-A5DA-26A49BDB7159}"/>
    <cellStyle name="Normal 55 2 3 2 3 2 3" xfId="37124" xr:uid="{2D4A79D6-FC06-496E-BE47-6824A6538E2B}"/>
    <cellStyle name="Normal 55 2 3 2 3 3" xfId="17016" xr:uid="{24D6A5BB-8A0A-4343-9B57-D0B8E2C17F11}"/>
    <cellStyle name="Normal 55 2 3 2 3 3 2" xfId="47332" xr:uid="{C852A238-1923-4774-BDCA-E45E0B10219F}"/>
    <cellStyle name="Normal 55 2 3 2 3 3 3" xfId="32107" xr:uid="{0E31F675-E432-4FCD-811B-BCC7DAB09AB5}"/>
    <cellStyle name="Normal 55 2 3 2 3 4" xfId="42319" xr:uid="{40A87573-3023-433F-B1BA-F0B66D2A7065}"/>
    <cellStyle name="Normal 55 2 3 2 3 5" xfId="27094" xr:uid="{72E58C89-C6C9-43A3-8205-E3A844F3E9E8}"/>
    <cellStyle name="Normal 55 2 3 2 4" xfId="13663" xr:uid="{A451830D-561D-4B9F-AF53-8C4867BFF6B1}"/>
    <cellStyle name="Normal 55 2 3 2 4 2" xfId="23706" xr:uid="{F23A2BEA-E5EE-4065-82D2-75E6D2A4A33E}"/>
    <cellStyle name="Normal 55 2 3 2 4 2 2" xfId="54020" xr:uid="{B2533CF8-95E0-4C70-8738-D9F2DF896F82}"/>
    <cellStyle name="Normal 55 2 3 2 4 2 3" xfId="38795" xr:uid="{1B884B08-6B06-42C9-9BA2-E3B58F6642CC}"/>
    <cellStyle name="Normal 55 2 3 2 4 3" xfId="18687" xr:uid="{B2566198-B878-439E-9C93-A0FB8B9A7DB4}"/>
    <cellStyle name="Normal 55 2 3 2 4 3 2" xfId="49003" xr:uid="{20872CA5-EC25-4999-A705-D93CCD2B119B}"/>
    <cellStyle name="Normal 55 2 3 2 4 3 3" xfId="33778" xr:uid="{6E15F0D2-7B5C-4134-BDBA-FB637C2DEFB0}"/>
    <cellStyle name="Normal 55 2 3 2 4 4" xfId="43990" xr:uid="{C766C9FE-6D52-4C48-881C-309DD6BAE0EF}"/>
    <cellStyle name="Normal 55 2 3 2 4 5" xfId="28765" xr:uid="{CFFFE6F7-4F72-4C7C-9CBE-E43FD77369BD}"/>
    <cellStyle name="Normal 55 2 3 2 5" xfId="20364" xr:uid="{9E70F800-ABA1-4343-8821-D8A81AE50ED9}"/>
    <cellStyle name="Normal 55 2 3 2 5 2" xfId="50678" xr:uid="{F616F2BC-3628-4D70-AE52-9FBCA481C7EB}"/>
    <cellStyle name="Normal 55 2 3 2 5 3" xfId="35453" xr:uid="{5D4A08A5-3E94-49E9-B308-49B37114F88C}"/>
    <cellStyle name="Normal 55 2 3 2 6" xfId="15344" xr:uid="{8BF1E2CB-CC7B-4AB9-A399-B0A68D82BBDB}"/>
    <cellStyle name="Normal 55 2 3 2 6 2" xfId="45661" xr:uid="{6F4AE0F7-0A27-4E1B-97AB-4B4220AF2432}"/>
    <cellStyle name="Normal 55 2 3 2 6 3" xfId="30436" xr:uid="{E8821093-442C-4BC9-ACCC-5A58026B0F36}"/>
    <cellStyle name="Normal 55 2 3 2 7" xfId="40649" xr:uid="{FC2CE56C-46A8-4239-8674-49BBFFF2EEBB}"/>
    <cellStyle name="Normal 55 2 3 2 8" xfId="25423" xr:uid="{42D12FA4-77B1-4D6E-82E3-35517ACE7361}"/>
    <cellStyle name="Normal 55 2 3 3" xfId="10714" xr:uid="{7C77379F-5191-41A6-A6E2-6608C46DECEA}"/>
    <cellStyle name="Normal 55 2 3 3 2" xfId="12401" xr:uid="{C2FAB6AA-17BC-4C22-8518-9D7F3C73F558}"/>
    <cellStyle name="Normal 55 2 3 3 2 2" xfId="22453" xr:uid="{7D038E63-7D6A-424F-B57A-12DDD329F937}"/>
    <cellStyle name="Normal 55 2 3 3 2 2 2" xfId="52767" xr:uid="{9D433AC1-F6B2-4C19-BA78-22F27B793B03}"/>
    <cellStyle name="Normal 55 2 3 3 2 2 3" xfId="37542" xr:uid="{5B4F4254-B28E-46BD-8D8A-6A6AE67088E0}"/>
    <cellStyle name="Normal 55 2 3 3 2 3" xfId="17434" xr:uid="{BD056203-3DB2-4498-85E8-383E9006F7CC}"/>
    <cellStyle name="Normal 55 2 3 3 2 3 2" xfId="47750" xr:uid="{B9DF1D8C-FC0C-46EF-B8FD-F08BD6ECFDC4}"/>
    <cellStyle name="Normal 55 2 3 3 2 3 3" xfId="32525" xr:uid="{28BD3773-51A1-478F-9D86-16DA634A76EE}"/>
    <cellStyle name="Normal 55 2 3 3 2 4" xfId="42737" xr:uid="{A7691FDE-23A3-4B66-8930-FE430AC34620}"/>
    <cellStyle name="Normal 55 2 3 3 2 5" xfId="27512" xr:uid="{C1CF35B5-07B6-4C42-9472-5C9D02243B83}"/>
    <cellStyle name="Normal 55 2 3 3 3" xfId="14081" xr:uid="{4B1627B3-5946-4DC0-AAA9-5F40FC7B3159}"/>
    <cellStyle name="Normal 55 2 3 3 3 2" xfId="24124" xr:uid="{B891A985-9E15-4ACA-A843-BD3FCEF7A359}"/>
    <cellStyle name="Normal 55 2 3 3 3 2 2" xfId="54438" xr:uid="{74BD0185-EE2F-4F54-9261-3A7F64B1C67B}"/>
    <cellStyle name="Normal 55 2 3 3 3 2 3" xfId="39213" xr:uid="{587A4BEE-DF63-4287-8475-91177EAC93ED}"/>
    <cellStyle name="Normal 55 2 3 3 3 3" xfId="19105" xr:uid="{88D39203-A74A-4742-B6C9-41FCBE6C4EFB}"/>
    <cellStyle name="Normal 55 2 3 3 3 3 2" xfId="49421" xr:uid="{4B1D8B16-8BC3-44CD-B59F-A6AF468401D3}"/>
    <cellStyle name="Normal 55 2 3 3 3 3 3" xfId="34196" xr:uid="{BA8A8C64-FF88-4FA6-8C00-831114124D01}"/>
    <cellStyle name="Normal 55 2 3 3 3 4" xfId="44408" xr:uid="{40BCEEE6-0803-4DA3-85B2-D9F8B54E6FDD}"/>
    <cellStyle name="Normal 55 2 3 3 3 5" xfId="29183" xr:uid="{C869302F-E0D7-4AD7-8647-55D0F1B170F6}"/>
    <cellStyle name="Normal 55 2 3 3 4" xfId="20782" xr:uid="{219179D6-B050-4A90-97A1-9C2CAB83D02E}"/>
    <cellStyle name="Normal 55 2 3 3 4 2" xfId="51096" xr:uid="{2AEB4AA1-DE69-43C4-89A0-7220F6C84701}"/>
    <cellStyle name="Normal 55 2 3 3 4 3" xfId="35871" xr:uid="{381CA397-2C15-410E-895E-BE04BEEBB889}"/>
    <cellStyle name="Normal 55 2 3 3 5" xfId="15762" xr:uid="{1B14C5DD-89BA-4432-9062-26FC7AE872F2}"/>
    <cellStyle name="Normal 55 2 3 3 5 2" xfId="46079" xr:uid="{5E12D19B-E87B-4D8A-8A87-768A9EEEB1D7}"/>
    <cellStyle name="Normal 55 2 3 3 5 3" xfId="30854" xr:uid="{E19D37FF-5893-4C2B-9D43-EE2063E40C3E}"/>
    <cellStyle name="Normal 55 2 3 3 6" xfId="41067" xr:uid="{ABC4D9B1-E0C9-4DEC-8A0E-0E41709C3108}"/>
    <cellStyle name="Normal 55 2 3 3 7" xfId="25841" xr:uid="{D45BCB97-4908-478A-B761-DCB6864807BF}"/>
    <cellStyle name="Normal 55 2 3 4" xfId="11564" xr:uid="{6D7E70E3-1D2A-4296-912B-C69E3BF6F09B}"/>
    <cellStyle name="Normal 55 2 3 4 2" xfId="21617" xr:uid="{85F02DA5-5E97-49E5-B26D-6C81E4D7F574}"/>
    <cellStyle name="Normal 55 2 3 4 2 2" xfId="51931" xr:uid="{EE274A33-CDC8-4B18-B439-E5E2994CF5C0}"/>
    <cellStyle name="Normal 55 2 3 4 2 3" xfId="36706" xr:uid="{1E2C48F1-A055-43A4-A1F7-E001FF19734F}"/>
    <cellStyle name="Normal 55 2 3 4 3" xfId="16598" xr:uid="{6C83C99F-5EF5-4987-96BF-6C279DFE7CE2}"/>
    <cellStyle name="Normal 55 2 3 4 3 2" xfId="46914" xr:uid="{ED994B77-9317-4056-BC24-788A49B237EA}"/>
    <cellStyle name="Normal 55 2 3 4 3 3" xfId="31689" xr:uid="{C93F7B14-2B1B-458B-8DF1-3AEF0EED7B79}"/>
    <cellStyle name="Normal 55 2 3 4 4" xfId="41901" xr:uid="{3FDAD218-5CCE-455D-B263-A76EE86A6393}"/>
    <cellStyle name="Normal 55 2 3 4 5" xfId="26676" xr:uid="{6444C61A-0CC3-4480-8C78-CA2AB0558A46}"/>
    <cellStyle name="Normal 55 2 3 5" xfId="13245" xr:uid="{BCD4EADC-3AA6-4695-A9B6-4C4005BE5A77}"/>
    <cellStyle name="Normal 55 2 3 5 2" xfId="23288" xr:uid="{0A965256-8BBF-4A47-BFE6-79F06D722609}"/>
    <cellStyle name="Normal 55 2 3 5 2 2" xfId="53602" xr:uid="{ED911696-D885-4BB7-9350-16310252B9DA}"/>
    <cellStyle name="Normal 55 2 3 5 2 3" xfId="38377" xr:uid="{C4EF2061-919B-4E72-BB19-8E56DC51E523}"/>
    <cellStyle name="Normal 55 2 3 5 3" xfId="18269" xr:uid="{DC0D096E-5260-40AA-9A11-6B6726FDAA6E}"/>
    <cellStyle name="Normal 55 2 3 5 3 2" xfId="48585" xr:uid="{544CEB44-7E9C-4238-9971-89023726FE9E}"/>
    <cellStyle name="Normal 55 2 3 5 3 3" xfId="33360" xr:uid="{D6959E6D-2116-450F-B8CE-CC9750CDDBF5}"/>
    <cellStyle name="Normal 55 2 3 5 4" xfId="43572" xr:uid="{1E9B010E-FB8A-4C40-8740-84B7A0CB9EF0}"/>
    <cellStyle name="Normal 55 2 3 5 5" xfId="28347" xr:uid="{9F58EC2C-B327-4DB7-9AF3-C35F74EDA096}"/>
    <cellStyle name="Normal 55 2 3 6" xfId="19946" xr:uid="{61C10839-A044-455A-B9E8-25D229759B86}"/>
    <cellStyle name="Normal 55 2 3 6 2" xfId="50260" xr:uid="{EBD1D47E-380B-448B-842C-6A538F877767}"/>
    <cellStyle name="Normal 55 2 3 6 3" xfId="35035" xr:uid="{766B86E3-1617-41E5-8472-C1405FAE933C}"/>
    <cellStyle name="Normal 55 2 3 7" xfId="14926" xr:uid="{60393654-24A2-4605-BC6B-20565D505732}"/>
    <cellStyle name="Normal 55 2 3 7 2" xfId="45243" xr:uid="{FC0F9A7C-A3AB-4F1C-AD62-15C7AC282FB6}"/>
    <cellStyle name="Normal 55 2 3 7 3" xfId="30018" xr:uid="{334CD3A7-00A0-4968-B73A-85D8494AF244}"/>
    <cellStyle name="Normal 55 2 3 8" xfId="40231" xr:uid="{56BC5F26-9C1C-46B8-B87E-F9E7BCBA06BF}"/>
    <cellStyle name="Normal 55 2 3 9" xfId="25005" xr:uid="{519C0E66-342C-429A-9FF9-269743EBAC98}"/>
    <cellStyle name="Normal 55 2 4" xfId="10086" xr:uid="{6EF5C9EA-D761-4122-8074-FDCE4D59749F}"/>
    <cellStyle name="Normal 55 2 4 2" xfId="10924" xr:uid="{FD9A1300-05CD-46BB-AAB3-891763696CC7}"/>
    <cellStyle name="Normal 55 2 4 2 2" xfId="12611" xr:uid="{A3565850-17B9-4FCE-9663-C22EB3FBBD6D}"/>
    <cellStyle name="Normal 55 2 4 2 2 2" xfId="22663" xr:uid="{4DC594CE-5BDD-41CF-A987-29D7CF8A6148}"/>
    <cellStyle name="Normal 55 2 4 2 2 2 2" xfId="52977" xr:uid="{BD7ADAD5-DC44-48AE-AFD4-4FD895C485A7}"/>
    <cellStyle name="Normal 55 2 4 2 2 2 3" xfId="37752" xr:uid="{C16C7F35-1BE6-4E30-BA62-3DAFA5276BE6}"/>
    <cellStyle name="Normal 55 2 4 2 2 3" xfId="17644" xr:uid="{AD9A1C1E-BA63-4568-8B36-AB16B5FC6B62}"/>
    <cellStyle name="Normal 55 2 4 2 2 3 2" xfId="47960" xr:uid="{9C21C517-A508-4566-91CA-3032CAC6020D}"/>
    <cellStyle name="Normal 55 2 4 2 2 3 3" xfId="32735" xr:uid="{3A96BF7E-CD92-46EB-B3EA-4AC4F7AF7AEB}"/>
    <cellStyle name="Normal 55 2 4 2 2 4" xfId="42947" xr:uid="{706CFDAA-45BC-4797-A6D5-0D84E14E5E30}"/>
    <cellStyle name="Normal 55 2 4 2 2 5" xfId="27722" xr:uid="{50844C91-3A36-4DBF-B834-52AD4D2CE8B4}"/>
    <cellStyle name="Normal 55 2 4 2 3" xfId="14291" xr:uid="{E8368B19-14E3-4532-80EC-302ADD23B97B}"/>
    <cellStyle name="Normal 55 2 4 2 3 2" xfId="24334" xr:uid="{D76ECBE9-2CFF-4B84-AD39-BCC578EB3149}"/>
    <cellStyle name="Normal 55 2 4 2 3 2 2" xfId="54648" xr:uid="{4B21FB9D-F114-4C79-9E94-DA7DD6707CA2}"/>
    <cellStyle name="Normal 55 2 4 2 3 2 3" xfId="39423" xr:uid="{7B3CBFCF-1BB4-4D2C-A0E6-018A8463BC1C}"/>
    <cellStyle name="Normal 55 2 4 2 3 3" xfId="19315" xr:uid="{2F405B67-BE32-464D-B7FA-4853AB62FCAF}"/>
    <cellStyle name="Normal 55 2 4 2 3 3 2" xfId="49631" xr:uid="{BD2631E2-DA34-485D-8736-4A93DD30AAE3}"/>
    <cellStyle name="Normal 55 2 4 2 3 3 3" xfId="34406" xr:uid="{65F95D70-E0CA-4B8F-A573-F2E36FC909E6}"/>
    <cellStyle name="Normal 55 2 4 2 3 4" xfId="44618" xr:uid="{4A58773A-772F-4623-8AA4-F417CDB88936}"/>
    <cellStyle name="Normal 55 2 4 2 3 5" xfId="29393" xr:uid="{893100CA-644B-4329-89E2-75DB3A070A44}"/>
    <cellStyle name="Normal 55 2 4 2 4" xfId="20992" xr:uid="{DB2832E0-7605-4B18-9A7E-FC6EB8EF5F4E}"/>
    <cellStyle name="Normal 55 2 4 2 4 2" xfId="51306" xr:uid="{F3EE63EF-E978-49FF-BA99-37613E972145}"/>
    <cellStyle name="Normal 55 2 4 2 4 3" xfId="36081" xr:uid="{BC8BDDD9-7D7A-4D79-8BB9-AEBA28B09ED3}"/>
    <cellStyle name="Normal 55 2 4 2 5" xfId="15972" xr:uid="{5F8F42A0-8A50-4FA8-A344-9F2E1789051F}"/>
    <cellStyle name="Normal 55 2 4 2 5 2" xfId="46289" xr:uid="{AB21A2C5-F5E9-42A8-AC88-0AA2CABDEA96}"/>
    <cellStyle name="Normal 55 2 4 2 5 3" xfId="31064" xr:uid="{07F42C0B-29A8-4E68-8B72-9DB1C126FEE7}"/>
    <cellStyle name="Normal 55 2 4 2 6" xfId="41277" xr:uid="{181C1094-52AC-4508-9FD2-1C46B5E2AE4F}"/>
    <cellStyle name="Normal 55 2 4 2 7" xfId="26051" xr:uid="{032743A8-77E5-4AE3-9300-4DDAFB5B92E9}"/>
    <cellStyle name="Normal 55 2 4 3" xfId="11774" xr:uid="{83EC4F70-558F-453D-8897-C9A6A104C34D}"/>
    <cellStyle name="Normal 55 2 4 3 2" xfId="21827" xr:uid="{0E283749-3B9D-4FE4-842E-E5BB465AE13E}"/>
    <cellStyle name="Normal 55 2 4 3 2 2" xfId="52141" xr:uid="{6CCC2823-26E2-4DAC-BB85-D27BFC1BBF6B}"/>
    <cellStyle name="Normal 55 2 4 3 2 3" xfId="36916" xr:uid="{BD8CB456-BCC3-4821-BFAD-E948E9829854}"/>
    <cellStyle name="Normal 55 2 4 3 3" xfId="16808" xr:uid="{A326521C-5BBC-4071-A169-A345CA024C0C}"/>
    <cellStyle name="Normal 55 2 4 3 3 2" xfId="47124" xr:uid="{BA7F39F1-6DCF-4770-98E4-93CE6E79674F}"/>
    <cellStyle name="Normal 55 2 4 3 3 3" xfId="31899" xr:uid="{1993DD5F-B277-41A0-BAF6-09984663318B}"/>
    <cellStyle name="Normal 55 2 4 3 4" xfId="42111" xr:uid="{176BADD4-81DD-4406-948B-A3382F64A77E}"/>
    <cellStyle name="Normal 55 2 4 3 5" xfId="26886" xr:uid="{90E92C69-5844-4E30-AA7B-76EA10C072D4}"/>
    <cellStyle name="Normal 55 2 4 4" xfId="13455" xr:uid="{A4146DE8-9F1B-42A4-9DF0-A900ED0E17FD}"/>
    <cellStyle name="Normal 55 2 4 4 2" xfId="23498" xr:uid="{5FA755CC-EC78-43E0-A18F-DC7134112475}"/>
    <cellStyle name="Normal 55 2 4 4 2 2" xfId="53812" xr:uid="{0F496622-8592-4F1A-AEC1-24E5D2C3ADFD}"/>
    <cellStyle name="Normal 55 2 4 4 2 3" xfId="38587" xr:uid="{7DDD18B7-33E1-4C44-AA08-F1A0CB30E700}"/>
    <cellStyle name="Normal 55 2 4 4 3" xfId="18479" xr:uid="{1BBA4E5A-5CD2-4896-97BE-F7942ADB9385}"/>
    <cellStyle name="Normal 55 2 4 4 3 2" xfId="48795" xr:uid="{E83B3C14-93F7-4594-8962-A5D3FDB4DC5B}"/>
    <cellStyle name="Normal 55 2 4 4 3 3" xfId="33570" xr:uid="{56469304-C798-4F30-B965-DE0D58539687}"/>
    <cellStyle name="Normal 55 2 4 4 4" xfId="43782" xr:uid="{FB857156-3BF2-4A4C-AEDE-F914281AB70A}"/>
    <cellStyle name="Normal 55 2 4 4 5" xfId="28557" xr:uid="{4EAABDFA-C934-468F-BF53-41348D5E2BDA}"/>
    <cellStyle name="Normal 55 2 4 5" xfId="20156" xr:uid="{575526E8-789D-4FFE-BD1B-6A67CC16CEBB}"/>
    <cellStyle name="Normal 55 2 4 5 2" xfId="50470" xr:uid="{121C254D-46E1-4DEB-B4EA-FF419411BC20}"/>
    <cellStyle name="Normal 55 2 4 5 3" xfId="35245" xr:uid="{967D438D-EB8D-41C1-A6D2-B5C4C770F496}"/>
    <cellStyle name="Normal 55 2 4 6" xfId="15136" xr:uid="{17006A33-20C8-44A6-BFD7-E6103EC3B1CB}"/>
    <cellStyle name="Normal 55 2 4 6 2" xfId="45453" xr:uid="{94FB0679-66C9-4CEA-83A0-00520826830C}"/>
    <cellStyle name="Normal 55 2 4 6 3" xfId="30228" xr:uid="{67C5288A-56C4-4CBA-9621-411AF6D7578A}"/>
    <cellStyle name="Normal 55 2 4 7" xfId="40441" xr:uid="{56BBB48E-2D37-4328-8D2E-0191487AB791}"/>
    <cellStyle name="Normal 55 2 4 8" xfId="25215" xr:uid="{78224CD3-9A8A-4BD4-9FA5-079DB3F8E7A9}"/>
    <cellStyle name="Normal 55 2 5" xfId="10506" xr:uid="{B2D6E2E7-CBAB-4227-9F65-AECA167490C3}"/>
    <cellStyle name="Normal 55 2 5 2" xfId="12193" xr:uid="{A9A4E9AB-B7BA-40F5-B4E4-C53DEF71D0A7}"/>
    <cellStyle name="Normal 55 2 5 2 2" xfId="22245" xr:uid="{8ECD19EA-7A03-4D97-8D50-FAEC71B918FB}"/>
    <cellStyle name="Normal 55 2 5 2 2 2" xfId="52559" xr:uid="{E1DE1F8C-1314-4500-B234-62FDD56164FD}"/>
    <cellStyle name="Normal 55 2 5 2 2 3" xfId="37334" xr:uid="{FA8E856D-D100-407E-83AD-4C011D300D40}"/>
    <cellStyle name="Normal 55 2 5 2 3" xfId="17226" xr:uid="{73D4E61D-F0E7-404A-A0DF-0C16718D7D88}"/>
    <cellStyle name="Normal 55 2 5 2 3 2" xfId="47542" xr:uid="{0DD1855A-886A-4723-8D0D-61C2AE01C7EF}"/>
    <cellStyle name="Normal 55 2 5 2 3 3" xfId="32317" xr:uid="{F734E6C3-0A8A-43D1-8E7E-37D43ACAADA9}"/>
    <cellStyle name="Normal 55 2 5 2 4" xfId="42529" xr:uid="{21F248D6-AAF7-4139-AFFF-BD31E4305337}"/>
    <cellStyle name="Normal 55 2 5 2 5" xfId="27304" xr:uid="{2B0746E8-98A2-446D-B391-471C7DF8759A}"/>
    <cellStyle name="Normal 55 2 5 3" xfId="13873" xr:uid="{C5005185-B77F-4FBD-87DC-C305BC73DDCD}"/>
    <cellStyle name="Normal 55 2 5 3 2" xfId="23916" xr:uid="{FEEDD4D9-9368-4369-87A0-643CC94C2D8C}"/>
    <cellStyle name="Normal 55 2 5 3 2 2" xfId="54230" xr:uid="{82264166-1778-4C50-AAF5-4DE00A59B7A4}"/>
    <cellStyle name="Normal 55 2 5 3 2 3" xfId="39005" xr:uid="{5F9FC71D-70B9-471F-91FB-8D33B8F75244}"/>
    <cellStyle name="Normal 55 2 5 3 3" xfId="18897" xr:uid="{D8177792-C09D-4734-8DAA-F4C62ED65A90}"/>
    <cellStyle name="Normal 55 2 5 3 3 2" xfId="49213" xr:uid="{FAF60D5C-D8B4-4DA9-941A-338E9FB79CA2}"/>
    <cellStyle name="Normal 55 2 5 3 3 3" xfId="33988" xr:uid="{DCD11DB5-5A53-4145-B6B4-C055DFB69F54}"/>
    <cellStyle name="Normal 55 2 5 3 4" xfId="44200" xr:uid="{A8CB1574-C6BD-49F8-BF28-315CCD7A26F2}"/>
    <cellStyle name="Normal 55 2 5 3 5" xfId="28975" xr:uid="{46E30B38-0A58-457A-B7F7-D10091AF2AD3}"/>
    <cellStyle name="Normal 55 2 5 4" xfId="20574" xr:uid="{DEB68E2E-273C-44F5-BBC9-FAB56A19E666}"/>
    <cellStyle name="Normal 55 2 5 4 2" xfId="50888" xr:uid="{5F81A2C1-D3E6-435D-860E-CE098CF124D7}"/>
    <cellStyle name="Normal 55 2 5 4 3" xfId="35663" xr:uid="{FADD2453-E1E5-4894-8248-94C4A8615381}"/>
    <cellStyle name="Normal 55 2 5 5" xfId="15554" xr:uid="{ACDD4B1E-83BE-43A0-9823-2A3E01397094}"/>
    <cellStyle name="Normal 55 2 5 5 2" xfId="45871" xr:uid="{3B2069DB-058D-4F95-BF4D-A4FEA788969F}"/>
    <cellStyle name="Normal 55 2 5 5 3" xfId="30646" xr:uid="{1A995FD1-59B7-4AAD-A422-6C857B5D9423}"/>
    <cellStyle name="Normal 55 2 5 6" xfId="40859" xr:uid="{4FA74424-417F-4B75-9275-F3110C68BEE1}"/>
    <cellStyle name="Normal 55 2 5 7" xfId="25633" xr:uid="{C65EF313-9014-4B1B-9213-1935F47A3E07}"/>
    <cellStyle name="Normal 55 2 6" xfId="11356" xr:uid="{A4CB2E97-510B-4A6B-B93C-DA929454D797}"/>
    <cellStyle name="Normal 55 2 6 2" xfId="21409" xr:uid="{21C0F257-A61C-4EA4-9F58-898F65042BBD}"/>
    <cellStyle name="Normal 55 2 6 2 2" xfId="51723" xr:uid="{A5081E8D-3E65-495E-9087-70AF1E5847D1}"/>
    <cellStyle name="Normal 55 2 6 2 3" xfId="36498" xr:uid="{42A9FCA1-520C-4049-8C56-81CB642CB760}"/>
    <cellStyle name="Normal 55 2 6 3" xfId="16390" xr:uid="{33EB837F-FCC2-4349-B1F6-E279530029FC}"/>
    <cellStyle name="Normal 55 2 6 3 2" xfId="46706" xr:uid="{6BEA9B3D-07D0-4893-A699-21E7D1562951}"/>
    <cellStyle name="Normal 55 2 6 3 3" xfId="31481" xr:uid="{ED3E1B6E-D568-49F8-8176-06EAE814113C}"/>
    <cellStyle name="Normal 55 2 6 4" xfId="41693" xr:uid="{55EEAD47-7867-47D4-8C6F-3F611F5FE168}"/>
    <cellStyle name="Normal 55 2 6 5" xfId="26468" xr:uid="{CB815E8B-12F3-4557-9D96-022C34FB990D}"/>
    <cellStyle name="Normal 55 2 7" xfId="13037" xr:uid="{9A3C441A-7A82-475E-8D51-726E6C2FC457}"/>
    <cellStyle name="Normal 55 2 7 2" xfId="23080" xr:uid="{5E74A615-BA63-4990-8F72-CF1D29E41CB3}"/>
    <cellStyle name="Normal 55 2 7 2 2" xfId="53394" xr:uid="{BA3F61A5-1F49-4DBB-AAB3-00772519516B}"/>
    <cellStyle name="Normal 55 2 7 2 3" xfId="38169" xr:uid="{1550494F-7FAF-4E8A-8FDE-19E7808CAF29}"/>
    <cellStyle name="Normal 55 2 7 3" xfId="18061" xr:uid="{E606EDF3-68C2-4091-8126-72D0BDBE36EC}"/>
    <cellStyle name="Normal 55 2 7 3 2" xfId="48377" xr:uid="{E88E3EED-A69F-49CA-B705-3CDD6AB95303}"/>
    <cellStyle name="Normal 55 2 7 3 3" xfId="33152" xr:uid="{3D3D0E86-A615-4E17-8D2E-0E36581C216A}"/>
    <cellStyle name="Normal 55 2 7 4" xfId="43364" xr:uid="{CB7763DF-512F-49C8-B7C9-7DF89379481F}"/>
    <cellStyle name="Normal 55 2 7 5" xfId="28139" xr:uid="{2615AD32-731B-4C72-8153-329D9D7BA054}"/>
    <cellStyle name="Normal 55 2 8" xfId="19738" xr:uid="{B0570DE1-675E-4068-8623-0415CA5E84CB}"/>
    <cellStyle name="Normal 55 2 8 2" xfId="50052" xr:uid="{978F16BD-9715-4B50-BB32-37C9DCFA6A8D}"/>
    <cellStyle name="Normal 55 2 8 3" xfId="34827" xr:uid="{3D3E0DD0-ED69-4DA6-BB70-A414A401EDAF}"/>
    <cellStyle name="Normal 55 2 9" xfId="14718" xr:uid="{5AD4365A-0D72-44C7-80F4-F4D6CB937E46}"/>
    <cellStyle name="Normal 55 2 9 2" xfId="45035" xr:uid="{77956063-6D32-4960-ACFC-BA410383E8E9}"/>
    <cellStyle name="Normal 55 2 9 3" xfId="29810" xr:uid="{AEA1895E-A3ED-4368-8742-4AF9EB67735F}"/>
    <cellStyle name="Normal 55 3" xfId="9711" xr:uid="{8D592620-4E88-4A31-90EF-F6A1FFDC1305}"/>
    <cellStyle name="Normal 55 3 10" xfId="24849" xr:uid="{2B197FF0-04B7-4F6F-876B-6CA97BD6FE0F}"/>
    <cellStyle name="Normal 55 3 2" xfId="9926" xr:uid="{F7262736-8C71-429E-B98C-2D5EFAFB6F98}"/>
    <cellStyle name="Normal 55 3 2 2" xfId="10346" xr:uid="{85D9C255-BA64-4639-8E44-3FA7AF498FF2}"/>
    <cellStyle name="Normal 55 3 2 2 2" xfId="11184" xr:uid="{503C2040-0257-4810-B035-0E80DC309DD1}"/>
    <cellStyle name="Normal 55 3 2 2 2 2" xfId="12871" xr:uid="{5D0F3211-8A4E-47AD-B5D6-DC8395E5F42E}"/>
    <cellStyle name="Normal 55 3 2 2 2 2 2" xfId="22923" xr:uid="{50960036-8909-4D3C-9B19-67AC3BB00035}"/>
    <cellStyle name="Normal 55 3 2 2 2 2 2 2" xfId="53237" xr:uid="{1AF78BB5-A6C7-4823-A6D9-9387822DC476}"/>
    <cellStyle name="Normal 55 3 2 2 2 2 2 3" xfId="38012" xr:uid="{1EB34715-9359-4BCD-BF8F-4223BF733E56}"/>
    <cellStyle name="Normal 55 3 2 2 2 2 3" xfId="17904" xr:uid="{A1CB9DE7-A365-4F7C-9035-3FD7CD0DADE4}"/>
    <cellStyle name="Normal 55 3 2 2 2 2 3 2" xfId="48220" xr:uid="{94DB2554-9BFE-49BD-AE7C-2079C61C27CA}"/>
    <cellStyle name="Normal 55 3 2 2 2 2 3 3" xfId="32995" xr:uid="{B8A8878A-F6A0-46B2-8653-F4E5D03E6ACF}"/>
    <cellStyle name="Normal 55 3 2 2 2 2 4" xfId="43207" xr:uid="{A6BEF68F-06BD-4B83-89AB-61CFB1AB2A4E}"/>
    <cellStyle name="Normal 55 3 2 2 2 2 5" xfId="27982" xr:uid="{17269D88-2832-4D22-A3B1-E8E0ABFAD82B}"/>
    <cellStyle name="Normal 55 3 2 2 2 3" xfId="14551" xr:uid="{76858EAC-36D0-4047-8056-B03AFD7C8A2B}"/>
    <cellStyle name="Normal 55 3 2 2 2 3 2" xfId="24594" xr:uid="{E1D0D234-B7E4-4997-BAEC-B78479000E43}"/>
    <cellStyle name="Normal 55 3 2 2 2 3 2 2" xfId="54908" xr:uid="{9A5453AD-4437-4019-A7B9-98DC6E7DB051}"/>
    <cellStyle name="Normal 55 3 2 2 2 3 2 3" xfId="39683" xr:uid="{1DF3E6D5-9B2C-4B00-B16C-01810960917F}"/>
    <cellStyle name="Normal 55 3 2 2 2 3 3" xfId="19575" xr:uid="{BC66594F-114D-4F4A-B266-82D35E832685}"/>
    <cellStyle name="Normal 55 3 2 2 2 3 3 2" xfId="49891" xr:uid="{068BE601-5B18-41C5-8B23-9EA800627474}"/>
    <cellStyle name="Normal 55 3 2 2 2 3 3 3" xfId="34666" xr:uid="{8CCA552B-5492-4084-8315-2A4F6105C9EF}"/>
    <cellStyle name="Normal 55 3 2 2 2 3 4" xfId="44878" xr:uid="{0371D455-49D7-4387-94EF-9A637953A449}"/>
    <cellStyle name="Normal 55 3 2 2 2 3 5" xfId="29653" xr:uid="{2CBD8951-43DA-41B9-9AAB-2F5A29575500}"/>
    <cellStyle name="Normal 55 3 2 2 2 4" xfId="21252" xr:uid="{A2669C72-9C5D-4A5F-AC24-301CCC2240F5}"/>
    <cellStyle name="Normal 55 3 2 2 2 4 2" xfId="51566" xr:uid="{29420F2B-D905-4514-BD23-70FDC452D2D8}"/>
    <cellStyle name="Normal 55 3 2 2 2 4 3" xfId="36341" xr:uid="{CC1E8E24-DC9B-4504-AA8A-69B8F5E39DE0}"/>
    <cellStyle name="Normal 55 3 2 2 2 5" xfId="16232" xr:uid="{A93936B2-7892-4FB2-B89B-9DB7DD099037}"/>
    <cellStyle name="Normal 55 3 2 2 2 5 2" xfId="46549" xr:uid="{606C6A05-815E-42AD-B834-6F074945C49B}"/>
    <cellStyle name="Normal 55 3 2 2 2 5 3" xfId="31324" xr:uid="{C8FD9991-4023-49CD-BF9D-455B3E06B732}"/>
    <cellStyle name="Normal 55 3 2 2 2 6" xfId="41537" xr:uid="{3ACA821B-43B8-4FF4-B4ED-9539B82040F1}"/>
    <cellStyle name="Normal 55 3 2 2 2 7" xfId="26311" xr:uid="{4044D7CF-0DDB-4901-AA33-A882D337964E}"/>
    <cellStyle name="Normal 55 3 2 2 3" xfId="12034" xr:uid="{48D1E700-D51B-4C7B-829E-CFCF795417DE}"/>
    <cellStyle name="Normal 55 3 2 2 3 2" xfId="22087" xr:uid="{E98319BD-5084-4E15-95C3-F87B684478DE}"/>
    <cellStyle name="Normal 55 3 2 2 3 2 2" xfId="52401" xr:uid="{146A583E-3CA2-402F-BCA1-662641C5E6CF}"/>
    <cellStyle name="Normal 55 3 2 2 3 2 3" xfId="37176" xr:uid="{A3523149-35C7-44AB-8FA5-DA595AEA290B}"/>
    <cellStyle name="Normal 55 3 2 2 3 3" xfId="17068" xr:uid="{4D52197B-AE51-4A7D-A001-E9D8057DCC05}"/>
    <cellStyle name="Normal 55 3 2 2 3 3 2" xfId="47384" xr:uid="{E7BF6CDC-3BA4-41BC-A95C-854E709339FD}"/>
    <cellStyle name="Normal 55 3 2 2 3 3 3" xfId="32159" xr:uid="{9227E0E6-51C1-4990-95F0-773F762963AF}"/>
    <cellStyle name="Normal 55 3 2 2 3 4" xfId="42371" xr:uid="{7A0C3D80-182A-4FA0-B961-FE34BF20E233}"/>
    <cellStyle name="Normal 55 3 2 2 3 5" xfId="27146" xr:uid="{6B80D4ED-9BE9-4E95-9C9F-60BA0681C30C}"/>
    <cellStyle name="Normal 55 3 2 2 4" xfId="13715" xr:uid="{2162B613-DD99-46A1-813E-01B9C6846BBD}"/>
    <cellStyle name="Normal 55 3 2 2 4 2" xfId="23758" xr:uid="{1CF1F1E2-4FB9-4929-8DDA-367048537A3B}"/>
    <cellStyle name="Normal 55 3 2 2 4 2 2" xfId="54072" xr:uid="{4B6AFD21-C136-426C-896C-EB1C9880A948}"/>
    <cellStyle name="Normal 55 3 2 2 4 2 3" xfId="38847" xr:uid="{048C4E2B-0F6E-490E-8161-0BDD6D8CD128}"/>
    <cellStyle name="Normal 55 3 2 2 4 3" xfId="18739" xr:uid="{BD2DA8F8-D51B-40A1-BC64-75B293343404}"/>
    <cellStyle name="Normal 55 3 2 2 4 3 2" xfId="49055" xr:uid="{6EC31623-C0EE-40B2-9738-F5BE099FAEF7}"/>
    <cellStyle name="Normal 55 3 2 2 4 3 3" xfId="33830" xr:uid="{C759450D-EE8F-493E-A23E-D59B36E03724}"/>
    <cellStyle name="Normal 55 3 2 2 4 4" xfId="44042" xr:uid="{5A2B4E7D-B56A-4C3C-AF25-A237E9CD1FA0}"/>
    <cellStyle name="Normal 55 3 2 2 4 5" xfId="28817" xr:uid="{35308CA8-48D1-421C-9FF2-3517F1B096C6}"/>
    <cellStyle name="Normal 55 3 2 2 5" xfId="20416" xr:uid="{B7B1D8F7-2E0F-44E5-84DE-DCA109910C8F}"/>
    <cellStyle name="Normal 55 3 2 2 5 2" xfId="50730" xr:uid="{05FDFBA3-6734-451F-8A97-434FDE14BAA6}"/>
    <cellStyle name="Normal 55 3 2 2 5 3" xfId="35505" xr:uid="{0AD32CF6-4AA2-424B-93B7-0ADD26E98149}"/>
    <cellStyle name="Normal 55 3 2 2 6" xfId="15396" xr:uid="{35BF0B9A-8047-4C20-B5CF-898C08A78D1C}"/>
    <cellStyle name="Normal 55 3 2 2 6 2" xfId="45713" xr:uid="{4BED24CF-7380-4361-9A09-9D95C2E068E1}"/>
    <cellStyle name="Normal 55 3 2 2 6 3" xfId="30488" xr:uid="{66E52763-F36E-4F92-ACE9-63B0C0731D61}"/>
    <cellStyle name="Normal 55 3 2 2 7" xfId="40701" xr:uid="{9057125E-2468-4EB1-BE57-8AC5B4D41848}"/>
    <cellStyle name="Normal 55 3 2 2 8" xfId="25475" xr:uid="{43A95D9F-35F0-4EE7-A455-DDD8CE0A753A}"/>
    <cellStyle name="Normal 55 3 2 3" xfId="10766" xr:uid="{E680C84D-D232-448B-90D7-6D6C819FA4D5}"/>
    <cellStyle name="Normal 55 3 2 3 2" xfId="12453" xr:uid="{EF4CD238-0498-4E0C-86C5-59B92CD43F69}"/>
    <cellStyle name="Normal 55 3 2 3 2 2" xfId="22505" xr:uid="{CE8EB9CC-5804-4715-9BAC-91BF12274318}"/>
    <cellStyle name="Normal 55 3 2 3 2 2 2" xfId="52819" xr:uid="{3BEF1986-0BC4-4CA3-83D0-B223A8FBEA99}"/>
    <cellStyle name="Normal 55 3 2 3 2 2 3" xfId="37594" xr:uid="{CBF8381B-902D-4091-A0B8-55F1407DB7D3}"/>
    <cellStyle name="Normal 55 3 2 3 2 3" xfId="17486" xr:uid="{531E7593-D0FF-49E4-9FDA-7E5F19F31457}"/>
    <cellStyle name="Normal 55 3 2 3 2 3 2" xfId="47802" xr:uid="{94E28A2E-9E0D-4F3F-9D9D-65DF647F13C5}"/>
    <cellStyle name="Normal 55 3 2 3 2 3 3" xfId="32577" xr:uid="{6BF54F82-AF15-4A04-A720-5D7481498D97}"/>
    <cellStyle name="Normal 55 3 2 3 2 4" xfId="42789" xr:uid="{4B4E165C-0627-42B8-A290-4962829E522A}"/>
    <cellStyle name="Normal 55 3 2 3 2 5" xfId="27564" xr:uid="{B47EEA4D-040C-4773-BE34-EBAA9B033DC7}"/>
    <cellStyle name="Normal 55 3 2 3 3" xfId="14133" xr:uid="{E6C553C7-53FC-41FD-B7A2-F3F796B32F36}"/>
    <cellStyle name="Normal 55 3 2 3 3 2" xfId="24176" xr:uid="{919DEC97-9009-4E94-8431-179BBAE37532}"/>
    <cellStyle name="Normal 55 3 2 3 3 2 2" xfId="54490" xr:uid="{C1F86462-6396-47F9-9512-673339AD1372}"/>
    <cellStyle name="Normal 55 3 2 3 3 2 3" xfId="39265" xr:uid="{7C7BF7D0-6652-4750-A1B1-B425DCB2CED8}"/>
    <cellStyle name="Normal 55 3 2 3 3 3" xfId="19157" xr:uid="{E1D7F3F0-F3A6-4201-AF2A-810799CD9EE0}"/>
    <cellStyle name="Normal 55 3 2 3 3 3 2" xfId="49473" xr:uid="{8DAA1D99-07FF-44EC-829F-A2333E82ED5A}"/>
    <cellStyle name="Normal 55 3 2 3 3 3 3" xfId="34248" xr:uid="{D4C895C0-78CA-4D9C-BD66-F348599528AD}"/>
    <cellStyle name="Normal 55 3 2 3 3 4" xfId="44460" xr:uid="{76A3275B-8B73-4B17-AABC-AB046E15C7E8}"/>
    <cellStyle name="Normal 55 3 2 3 3 5" xfId="29235" xr:uid="{CE954A39-AAEF-4E80-9F23-6485DE115A32}"/>
    <cellStyle name="Normal 55 3 2 3 4" xfId="20834" xr:uid="{304F70AD-3DB2-4C51-A4BF-8C3645A86FAB}"/>
    <cellStyle name="Normal 55 3 2 3 4 2" xfId="51148" xr:uid="{3337A13A-3313-4749-A767-B14A2BD491BD}"/>
    <cellStyle name="Normal 55 3 2 3 4 3" xfId="35923" xr:uid="{880AADC9-E06B-482B-970C-AA82691D78A7}"/>
    <cellStyle name="Normal 55 3 2 3 5" xfId="15814" xr:uid="{A569EE60-E230-4771-A8D8-479B0719BC14}"/>
    <cellStyle name="Normal 55 3 2 3 5 2" xfId="46131" xr:uid="{98E57A9C-1627-4BB6-A5A7-B1670A30FC1A}"/>
    <cellStyle name="Normal 55 3 2 3 5 3" xfId="30906" xr:uid="{B3DCD3F4-E290-4008-A22B-176E57872D0A}"/>
    <cellStyle name="Normal 55 3 2 3 6" xfId="41119" xr:uid="{D6E2CBAA-4D8D-4949-AD6C-C0F7434F8F5E}"/>
    <cellStyle name="Normal 55 3 2 3 7" xfId="25893" xr:uid="{E921BA57-5C23-4493-90B6-7273997F8BE0}"/>
    <cellStyle name="Normal 55 3 2 4" xfId="11616" xr:uid="{81D23356-0380-4C6B-9619-E4D510437563}"/>
    <cellStyle name="Normal 55 3 2 4 2" xfId="21669" xr:uid="{DB7B2189-D5F7-4E4D-9B29-07A55E203AAE}"/>
    <cellStyle name="Normal 55 3 2 4 2 2" xfId="51983" xr:uid="{8B80932D-D861-44D2-B902-476B8E1FD540}"/>
    <cellStyle name="Normal 55 3 2 4 2 3" xfId="36758" xr:uid="{FB25DAAF-F9CF-40C7-BBBB-E9ABC0E6C1C3}"/>
    <cellStyle name="Normal 55 3 2 4 3" xfId="16650" xr:uid="{BD7D63E3-CF50-46DD-8B11-B82342ECCB8C}"/>
    <cellStyle name="Normal 55 3 2 4 3 2" xfId="46966" xr:uid="{479F710E-D1F6-478E-B1CD-E07FD176BA3B}"/>
    <cellStyle name="Normal 55 3 2 4 3 3" xfId="31741" xr:uid="{AAA5A95D-566E-47A5-9D99-0880D3A19388}"/>
    <cellStyle name="Normal 55 3 2 4 4" xfId="41953" xr:uid="{2AF7EB89-BD47-4596-B565-25A1FB69926B}"/>
    <cellStyle name="Normal 55 3 2 4 5" xfId="26728" xr:uid="{9BFC3FDE-AAE3-4AF6-B2E3-2B5BF65CE18D}"/>
    <cellStyle name="Normal 55 3 2 5" xfId="13297" xr:uid="{E7621FB5-B0DB-4BA6-AA63-2CE2403FEA11}"/>
    <cellStyle name="Normal 55 3 2 5 2" xfId="23340" xr:uid="{F27C675C-50B1-469B-A5EF-7A53EBDBE819}"/>
    <cellStyle name="Normal 55 3 2 5 2 2" xfId="53654" xr:uid="{A2447626-8280-4524-9DEF-9CBF6E8742C8}"/>
    <cellStyle name="Normal 55 3 2 5 2 3" xfId="38429" xr:uid="{AE8F77C6-B1F0-4264-AB70-D9D2266A0A07}"/>
    <cellStyle name="Normal 55 3 2 5 3" xfId="18321" xr:uid="{02AFFBB5-8F10-484F-AB83-58A2CB3DF09F}"/>
    <cellStyle name="Normal 55 3 2 5 3 2" xfId="48637" xr:uid="{09D48BC8-E659-4225-ACF0-758E7BCAC634}"/>
    <cellStyle name="Normal 55 3 2 5 3 3" xfId="33412" xr:uid="{38CF056D-583A-4340-9FF9-5B8C65EBB88F}"/>
    <cellStyle name="Normal 55 3 2 5 4" xfId="43624" xr:uid="{1192CAC2-439A-4CDA-95E9-3CE2B8E2A6AA}"/>
    <cellStyle name="Normal 55 3 2 5 5" xfId="28399" xr:uid="{EF649E7A-5EAD-4B20-867C-07A34E7633F9}"/>
    <cellStyle name="Normal 55 3 2 6" xfId="19998" xr:uid="{5969EE7C-7449-4ABA-8188-E1BADF320ABD}"/>
    <cellStyle name="Normal 55 3 2 6 2" xfId="50312" xr:uid="{76F1DC03-682B-45AB-B815-BE2794365364}"/>
    <cellStyle name="Normal 55 3 2 6 3" xfId="35087" xr:uid="{F85F5BA8-555C-4B5B-B23B-04D5BFBADBE0}"/>
    <cellStyle name="Normal 55 3 2 7" xfId="14978" xr:uid="{33251A7C-E5D7-4446-8E0D-1C874EA325A8}"/>
    <cellStyle name="Normal 55 3 2 7 2" xfId="45295" xr:uid="{2E9C7D2B-4810-4A12-96E3-DB7BD703AD4F}"/>
    <cellStyle name="Normal 55 3 2 7 3" xfId="30070" xr:uid="{8A9B1AEC-628E-48F8-A479-EBB774EF0A77}"/>
    <cellStyle name="Normal 55 3 2 8" xfId="40283" xr:uid="{4F71A47E-62ED-4543-9769-B83CD81EED07}"/>
    <cellStyle name="Normal 55 3 2 9" xfId="25057" xr:uid="{3B259322-4A4F-4397-8243-0F4444D5A465}"/>
    <cellStyle name="Normal 55 3 3" xfId="10138" xr:uid="{5E1C97C4-F367-4531-8740-6D2CAA4841FF}"/>
    <cellStyle name="Normal 55 3 3 2" xfId="10976" xr:uid="{67C3B871-F70B-46B3-83BF-B63F36D8E6BC}"/>
    <cellStyle name="Normal 55 3 3 2 2" xfId="12663" xr:uid="{681BD712-70BA-45FA-BCB5-56A65BC53295}"/>
    <cellStyle name="Normal 55 3 3 2 2 2" xfId="22715" xr:uid="{F9E7C780-DF98-443C-9998-AA19AB3DACEA}"/>
    <cellStyle name="Normal 55 3 3 2 2 2 2" xfId="53029" xr:uid="{B9B8EDD8-3FC5-402E-B3F7-C560A2A40CAF}"/>
    <cellStyle name="Normal 55 3 3 2 2 2 3" xfId="37804" xr:uid="{7FDF68AC-6FBF-4257-B8CF-F4BA3242AE85}"/>
    <cellStyle name="Normal 55 3 3 2 2 3" xfId="17696" xr:uid="{E5E674CC-D917-4CD2-A837-AF70D971B287}"/>
    <cellStyle name="Normal 55 3 3 2 2 3 2" xfId="48012" xr:uid="{1E8F7AAE-42C2-4D54-B7D5-464377D9AF0B}"/>
    <cellStyle name="Normal 55 3 3 2 2 3 3" xfId="32787" xr:uid="{CF083E56-41EB-4DC3-8311-15BF7FC02B1A}"/>
    <cellStyle name="Normal 55 3 3 2 2 4" xfId="42999" xr:uid="{D88DFF3E-62BC-465C-975B-B80406380B7E}"/>
    <cellStyle name="Normal 55 3 3 2 2 5" xfId="27774" xr:uid="{625D583A-B91B-4DB9-9F62-2E23EA7CAD20}"/>
    <cellStyle name="Normal 55 3 3 2 3" xfId="14343" xr:uid="{F87C07A7-3C5B-4191-9050-1E9C1E7BBE94}"/>
    <cellStyle name="Normal 55 3 3 2 3 2" xfId="24386" xr:uid="{FBEDAACE-E7EE-45AB-80FA-6BA8D8DDA77D}"/>
    <cellStyle name="Normal 55 3 3 2 3 2 2" xfId="54700" xr:uid="{7C7FC03B-61DE-41E8-98BB-C9F12E2276C9}"/>
    <cellStyle name="Normal 55 3 3 2 3 2 3" xfId="39475" xr:uid="{5B17F935-42C3-4237-93C8-AD8A8F7CE965}"/>
    <cellStyle name="Normal 55 3 3 2 3 3" xfId="19367" xr:uid="{208F161B-3533-41B6-8FDA-367CB0CAD63B}"/>
    <cellStyle name="Normal 55 3 3 2 3 3 2" xfId="49683" xr:uid="{B421E686-6C4C-4CAD-A8AB-7D7F13CE8DF7}"/>
    <cellStyle name="Normal 55 3 3 2 3 3 3" xfId="34458" xr:uid="{7DE61EF0-5933-49E6-8F82-8D4A9F396A27}"/>
    <cellStyle name="Normal 55 3 3 2 3 4" xfId="44670" xr:uid="{2E88AE34-D86C-4506-90B2-054A8020E3DB}"/>
    <cellStyle name="Normal 55 3 3 2 3 5" xfId="29445" xr:uid="{16D0418A-97F4-4B26-B783-A396AC0D11B5}"/>
    <cellStyle name="Normal 55 3 3 2 4" xfId="21044" xr:uid="{A7FAEC03-D634-4F66-A63D-843B527B1AC4}"/>
    <cellStyle name="Normal 55 3 3 2 4 2" xfId="51358" xr:uid="{E03BA924-0FF1-42BA-A39F-85C7E95652C2}"/>
    <cellStyle name="Normal 55 3 3 2 4 3" xfId="36133" xr:uid="{04CC8631-54AA-49B2-8A7C-05896D741CC7}"/>
    <cellStyle name="Normal 55 3 3 2 5" xfId="16024" xr:uid="{9CF49541-E058-4591-8A5D-AD20C348820F}"/>
    <cellStyle name="Normal 55 3 3 2 5 2" xfId="46341" xr:uid="{61EBA73A-1322-4F3F-A100-7E23DF48128A}"/>
    <cellStyle name="Normal 55 3 3 2 5 3" xfId="31116" xr:uid="{6577232F-7054-463B-991C-DB412776C74E}"/>
    <cellStyle name="Normal 55 3 3 2 6" xfId="41329" xr:uid="{8B5A25EB-3F75-4B35-A11F-D92C5FFC0117}"/>
    <cellStyle name="Normal 55 3 3 2 7" xfId="26103" xr:uid="{2E65ECAA-36F1-494B-81FD-176F898F7FD2}"/>
    <cellStyle name="Normal 55 3 3 3" xfId="11826" xr:uid="{32C0E7F9-3707-42D2-BAE5-420BAFF769C3}"/>
    <cellStyle name="Normal 55 3 3 3 2" xfId="21879" xr:uid="{3F6BCD29-6007-4858-A1C6-B55C4A5A9665}"/>
    <cellStyle name="Normal 55 3 3 3 2 2" xfId="52193" xr:uid="{647DD17D-9C5F-4EA1-9D27-D0D282F4531C}"/>
    <cellStyle name="Normal 55 3 3 3 2 3" xfId="36968" xr:uid="{F9A7E7A3-DD1D-445E-8784-49CAD53F9AD2}"/>
    <cellStyle name="Normal 55 3 3 3 3" xfId="16860" xr:uid="{C59593D1-C5EA-4465-B179-3812028C0894}"/>
    <cellStyle name="Normal 55 3 3 3 3 2" xfId="47176" xr:uid="{0E905726-70C3-4257-A109-1331684E54DF}"/>
    <cellStyle name="Normal 55 3 3 3 3 3" xfId="31951" xr:uid="{C0411B96-BC59-4F37-A012-3534F15E9AF7}"/>
    <cellStyle name="Normal 55 3 3 3 4" xfId="42163" xr:uid="{3879270C-AF32-48CB-B20E-535820A5BD37}"/>
    <cellStyle name="Normal 55 3 3 3 5" xfId="26938" xr:uid="{E9C367A3-DCC4-4263-9B49-BD199F27DD73}"/>
    <cellStyle name="Normal 55 3 3 4" xfId="13507" xr:uid="{D21E1191-A4F0-4FED-A7C6-726CB3CBB3C9}"/>
    <cellStyle name="Normal 55 3 3 4 2" xfId="23550" xr:uid="{274458D9-1FF2-4144-98C4-17C284874E77}"/>
    <cellStyle name="Normal 55 3 3 4 2 2" xfId="53864" xr:uid="{D1324454-01FC-4DA0-9989-6C00618478D5}"/>
    <cellStyle name="Normal 55 3 3 4 2 3" xfId="38639" xr:uid="{2DEA3D2B-F7F4-4400-B8D0-64D793009383}"/>
    <cellStyle name="Normal 55 3 3 4 3" xfId="18531" xr:uid="{905D5DA6-5149-49B9-B59E-532A796E145B}"/>
    <cellStyle name="Normal 55 3 3 4 3 2" xfId="48847" xr:uid="{FA07D597-9147-48E1-A9CF-1DCD8F609BF7}"/>
    <cellStyle name="Normal 55 3 3 4 3 3" xfId="33622" xr:uid="{2BA3EB92-B0FC-4D7F-9574-103884B7BBD1}"/>
    <cellStyle name="Normal 55 3 3 4 4" xfId="43834" xr:uid="{FC042A88-8545-4781-8729-BA769040F136}"/>
    <cellStyle name="Normal 55 3 3 4 5" xfId="28609" xr:uid="{1645FDE2-990A-44A6-AA29-95BC72EC9520}"/>
    <cellStyle name="Normal 55 3 3 5" xfId="20208" xr:uid="{484F38AF-6FDB-408E-8265-5EF21F0C3F2E}"/>
    <cellStyle name="Normal 55 3 3 5 2" xfId="50522" xr:uid="{2BAB7D09-C288-4AD6-A058-964E6F70A675}"/>
    <cellStyle name="Normal 55 3 3 5 3" xfId="35297" xr:uid="{4D165F52-5DA3-42E3-95A5-85F4977A4229}"/>
    <cellStyle name="Normal 55 3 3 6" xfId="15188" xr:uid="{99305556-AC1F-4515-B41C-0BEBE3E40630}"/>
    <cellStyle name="Normal 55 3 3 6 2" xfId="45505" xr:uid="{B57A1052-B429-45A0-9FEF-D5C17BF55A78}"/>
    <cellStyle name="Normal 55 3 3 6 3" xfId="30280" xr:uid="{74549C7A-CBC5-43E4-850F-3E633E357270}"/>
    <cellStyle name="Normal 55 3 3 7" xfId="40493" xr:uid="{B264FB88-1B0A-4CA5-BFA8-BA732D3DB95D}"/>
    <cellStyle name="Normal 55 3 3 8" xfId="25267" xr:uid="{A69E1A84-2228-4B14-9D10-7D72AA314573}"/>
    <cellStyle name="Normal 55 3 4" xfId="10558" xr:uid="{146C592A-5112-43E1-A3D4-753EC30DF5BB}"/>
    <cellStyle name="Normal 55 3 4 2" xfId="12245" xr:uid="{F5B5DF2C-0648-4B63-8E22-859CEC278545}"/>
    <cellStyle name="Normal 55 3 4 2 2" xfId="22297" xr:uid="{7BB724B9-8D7B-46EC-93F8-2E25D63799EF}"/>
    <cellStyle name="Normal 55 3 4 2 2 2" xfId="52611" xr:uid="{241BFFF5-1D64-4A3E-B254-F6BF2FBBC2FF}"/>
    <cellStyle name="Normal 55 3 4 2 2 3" xfId="37386" xr:uid="{1333B6B4-CDC7-43A7-B30F-CD8A9B9F205B}"/>
    <cellStyle name="Normal 55 3 4 2 3" xfId="17278" xr:uid="{F270DD27-B316-4A03-8A19-CDBA327387C4}"/>
    <cellStyle name="Normal 55 3 4 2 3 2" xfId="47594" xr:uid="{38735BF2-7C5E-4E3B-8761-2F2A7F7224C2}"/>
    <cellStyle name="Normal 55 3 4 2 3 3" xfId="32369" xr:uid="{486ABEE6-44B6-4D26-B9AE-B2AB9E400B6A}"/>
    <cellStyle name="Normal 55 3 4 2 4" xfId="42581" xr:uid="{0B161A18-67B2-42DA-BB86-8AAEDE3A58D7}"/>
    <cellStyle name="Normal 55 3 4 2 5" xfId="27356" xr:uid="{9A996616-D91D-4851-8169-A17D55434A25}"/>
    <cellStyle name="Normal 55 3 4 3" xfId="13925" xr:uid="{A21CC01B-55A4-40CF-AEEE-F87A9D793881}"/>
    <cellStyle name="Normal 55 3 4 3 2" xfId="23968" xr:uid="{9E47EA19-9308-4534-B29E-57A77AE3F229}"/>
    <cellStyle name="Normal 55 3 4 3 2 2" xfId="54282" xr:uid="{F82EC299-B410-4C1C-80E8-2850C07EFFEC}"/>
    <cellStyle name="Normal 55 3 4 3 2 3" xfId="39057" xr:uid="{17800DA0-1DE9-4B57-A878-2C68C6A22780}"/>
    <cellStyle name="Normal 55 3 4 3 3" xfId="18949" xr:uid="{524BC84E-0868-4DCE-A787-4ACA57ADE929}"/>
    <cellStyle name="Normal 55 3 4 3 3 2" xfId="49265" xr:uid="{007AF899-BD8E-4B46-9BDA-C4DFE79075D1}"/>
    <cellStyle name="Normal 55 3 4 3 3 3" xfId="34040" xr:uid="{5D03663D-D55C-41B8-9402-FADA2879A440}"/>
    <cellStyle name="Normal 55 3 4 3 4" xfId="44252" xr:uid="{90CBE440-4393-4402-A5D4-58A2926679D6}"/>
    <cellStyle name="Normal 55 3 4 3 5" xfId="29027" xr:uid="{F84319E9-5C4C-42C3-9120-91C2465F2ED2}"/>
    <cellStyle name="Normal 55 3 4 4" xfId="20626" xr:uid="{8B813C4A-408C-4562-8A8D-309A140E823E}"/>
    <cellStyle name="Normal 55 3 4 4 2" xfId="50940" xr:uid="{2630B162-C669-44D1-88EE-93A10479B596}"/>
    <cellStyle name="Normal 55 3 4 4 3" xfId="35715" xr:uid="{6CE14DB9-1B0E-4CE3-A6E6-28447D433F36}"/>
    <cellStyle name="Normal 55 3 4 5" xfId="15606" xr:uid="{13131254-98F5-4229-A40D-3890998832F8}"/>
    <cellStyle name="Normal 55 3 4 5 2" xfId="45923" xr:uid="{F879C6ED-A3DA-4032-9A00-0DF315F01C27}"/>
    <cellStyle name="Normal 55 3 4 5 3" xfId="30698" xr:uid="{11CB08C4-817B-4260-98D9-9CF4B37A6376}"/>
    <cellStyle name="Normal 55 3 4 6" xfId="40911" xr:uid="{91518E64-B6B0-496E-A4F6-E720052152CD}"/>
    <cellStyle name="Normal 55 3 4 7" xfId="25685" xr:uid="{BF9071BA-FA93-46A6-B14E-492711D61EA7}"/>
    <cellStyle name="Normal 55 3 5" xfId="11408" xr:uid="{D33C5F15-5A55-4E75-8806-AA1869721842}"/>
    <cellStyle name="Normal 55 3 5 2" xfId="21461" xr:uid="{079F2330-E572-4D99-AB34-C0C4B4E0315C}"/>
    <cellStyle name="Normal 55 3 5 2 2" xfId="51775" xr:uid="{9D1528A5-F11D-40F8-8EBE-80D345D23CF7}"/>
    <cellStyle name="Normal 55 3 5 2 3" xfId="36550" xr:uid="{2485D2A5-05F6-4F25-B107-759E28D54C29}"/>
    <cellStyle name="Normal 55 3 5 3" xfId="16442" xr:uid="{8081FD11-50DE-40A0-91B9-DECEDC967F85}"/>
    <cellStyle name="Normal 55 3 5 3 2" xfId="46758" xr:uid="{2AF76323-CC5A-46EA-8DFF-4879CCE3D619}"/>
    <cellStyle name="Normal 55 3 5 3 3" xfId="31533" xr:uid="{3D17487E-46A0-40E1-90B3-E41386A70329}"/>
    <cellStyle name="Normal 55 3 5 4" xfId="41745" xr:uid="{7F5951BC-0204-4C78-BA1F-5122C75BE5A9}"/>
    <cellStyle name="Normal 55 3 5 5" xfId="26520" xr:uid="{58B1493B-3D7B-460B-806B-A53634D8BD39}"/>
    <cellStyle name="Normal 55 3 6" xfId="13089" xr:uid="{4115329A-0436-4B24-A4FE-1258C70CBA64}"/>
    <cellStyle name="Normal 55 3 6 2" xfId="23132" xr:uid="{E0ACCA4F-AB56-4A51-8287-8E3A285B627E}"/>
    <cellStyle name="Normal 55 3 6 2 2" xfId="53446" xr:uid="{BEC603B0-A93F-4415-A8E9-038FBE820603}"/>
    <cellStyle name="Normal 55 3 6 2 3" xfId="38221" xr:uid="{D3D29F44-346C-4C2B-B7EE-6149D7E64201}"/>
    <cellStyle name="Normal 55 3 6 3" xfId="18113" xr:uid="{5D098188-A581-4546-9A3E-B7248DB24464}"/>
    <cellStyle name="Normal 55 3 6 3 2" xfId="48429" xr:uid="{2DB42685-A4EB-41DE-A9C0-93693B30E20F}"/>
    <cellStyle name="Normal 55 3 6 3 3" xfId="33204" xr:uid="{2B4CA48A-0A94-4A8C-B6AA-2F251824A22A}"/>
    <cellStyle name="Normal 55 3 6 4" xfId="43416" xr:uid="{34418C3D-1CC4-42FC-9DBD-A112D7F9C0D5}"/>
    <cellStyle name="Normal 55 3 6 5" xfId="28191" xr:uid="{7AC65EA4-AADF-4A31-A950-F1A149F5913E}"/>
    <cellStyle name="Normal 55 3 7" xfId="19790" xr:uid="{36DE5643-2BE9-41D1-A4A3-4B80684CE041}"/>
    <cellStyle name="Normal 55 3 7 2" xfId="50104" xr:uid="{0BC45062-1575-42AD-9383-EF265E3AFF51}"/>
    <cellStyle name="Normal 55 3 7 3" xfId="34879" xr:uid="{CFB0ED4B-BA36-4D2B-A236-B3DABBE469F2}"/>
    <cellStyle name="Normal 55 3 8" xfId="14770" xr:uid="{A532CF7D-F6FE-46DC-8829-934E497848DA}"/>
    <cellStyle name="Normal 55 3 8 2" xfId="45087" xr:uid="{B7DE977D-B6B0-4450-A7CF-4EB5C0F99F35}"/>
    <cellStyle name="Normal 55 3 8 3" xfId="29862" xr:uid="{23D31367-C543-4526-98E0-F28A637B281A}"/>
    <cellStyle name="Normal 55 3 9" xfId="40076" xr:uid="{073992FD-99F1-4989-B514-CA6DDF90CFCF}"/>
    <cellStyle name="Normal 55 4" xfId="9821" xr:uid="{088BAAEB-6004-4DE4-A367-780B3224DB08}"/>
    <cellStyle name="Normal 55 4 2" xfId="10242" xr:uid="{A0F391C4-163F-4F90-98A4-03B0E66885A8}"/>
    <cellStyle name="Normal 55 4 2 2" xfId="11080" xr:uid="{368DE00F-80CB-4BFB-A8FF-0D352E61B119}"/>
    <cellStyle name="Normal 55 4 2 2 2" xfId="12767" xr:uid="{83BD2DBE-BE82-4F48-B165-E045ABAC4560}"/>
    <cellStyle name="Normal 55 4 2 2 2 2" xfId="22819" xr:uid="{9E850E52-90F3-4A75-9705-E098437F4367}"/>
    <cellStyle name="Normal 55 4 2 2 2 2 2" xfId="53133" xr:uid="{CCE0C6E2-6823-427E-B440-589663028649}"/>
    <cellStyle name="Normal 55 4 2 2 2 2 3" xfId="37908" xr:uid="{BCAF4823-5A16-4A90-8A2A-9C98299C16F9}"/>
    <cellStyle name="Normal 55 4 2 2 2 3" xfId="17800" xr:uid="{28EE2440-0CFC-4F50-BE0E-23A8ACA29503}"/>
    <cellStyle name="Normal 55 4 2 2 2 3 2" xfId="48116" xr:uid="{127F15A3-3F3F-4501-A0C6-57071BBDBD29}"/>
    <cellStyle name="Normal 55 4 2 2 2 3 3" xfId="32891" xr:uid="{B1DC2DD8-B48F-4DF4-A84D-213B7788D65B}"/>
    <cellStyle name="Normal 55 4 2 2 2 4" xfId="43103" xr:uid="{EAACC040-8E3D-427A-A4BF-7D9E8092C18E}"/>
    <cellStyle name="Normal 55 4 2 2 2 5" xfId="27878" xr:uid="{0340345F-D256-459A-9887-0E7B343AAE66}"/>
    <cellStyle name="Normal 55 4 2 2 3" xfId="14447" xr:uid="{EF992ADE-7C0E-4837-B829-EFBD06FA0FC4}"/>
    <cellStyle name="Normal 55 4 2 2 3 2" xfId="24490" xr:uid="{EFD16078-9A08-45DD-95E9-95511D37289E}"/>
    <cellStyle name="Normal 55 4 2 2 3 2 2" xfId="54804" xr:uid="{26EC9C69-4F7C-4BC2-903E-C393C614C1F2}"/>
    <cellStyle name="Normal 55 4 2 2 3 2 3" xfId="39579" xr:uid="{87B76187-9B64-45E7-ADD1-14965CBA2FDF}"/>
    <cellStyle name="Normal 55 4 2 2 3 3" xfId="19471" xr:uid="{0459FBB3-378E-4ACA-87F1-103D89D5345D}"/>
    <cellStyle name="Normal 55 4 2 2 3 3 2" xfId="49787" xr:uid="{120D46AD-3A7E-40C0-BF0D-3B5F88634F38}"/>
    <cellStyle name="Normal 55 4 2 2 3 3 3" xfId="34562" xr:uid="{AEA89ABF-F811-43CF-A88F-EEB6780E8A6A}"/>
    <cellStyle name="Normal 55 4 2 2 3 4" xfId="44774" xr:uid="{B465B12A-4A8E-48EF-925C-59DAAC841C90}"/>
    <cellStyle name="Normal 55 4 2 2 3 5" xfId="29549" xr:uid="{E85279DF-5F80-4EC6-A0D1-17C1D78901FB}"/>
    <cellStyle name="Normal 55 4 2 2 4" xfId="21148" xr:uid="{647A3508-D98B-47B9-B7A1-61A8BB2DBDA4}"/>
    <cellStyle name="Normal 55 4 2 2 4 2" xfId="51462" xr:uid="{19210382-0EB9-4754-8D47-81A727E26ECC}"/>
    <cellStyle name="Normal 55 4 2 2 4 3" xfId="36237" xr:uid="{7ACD3E3D-06DD-4209-87EF-6683AC8D12F1}"/>
    <cellStyle name="Normal 55 4 2 2 5" xfId="16128" xr:uid="{B5CF7A8C-8A8E-49F7-A044-69F6A60401DB}"/>
    <cellStyle name="Normal 55 4 2 2 5 2" xfId="46445" xr:uid="{637CE13B-CAC9-4CC7-9834-E654D07366B9}"/>
    <cellStyle name="Normal 55 4 2 2 5 3" xfId="31220" xr:uid="{55CD9C58-0241-4232-9E90-96B36EE6885C}"/>
    <cellStyle name="Normal 55 4 2 2 6" xfId="41433" xr:uid="{AB79C178-238D-49CB-8D20-86E966DE4313}"/>
    <cellStyle name="Normal 55 4 2 2 7" xfId="26207" xr:uid="{394F0141-1CA9-409F-A50F-46EFC62F0982}"/>
    <cellStyle name="Normal 55 4 2 3" xfId="11930" xr:uid="{F96F51BC-EA32-42D3-B1B1-10BC9F042A4D}"/>
    <cellStyle name="Normal 55 4 2 3 2" xfId="21983" xr:uid="{19ECB92B-995F-49AE-8E4B-4B4949720DB1}"/>
    <cellStyle name="Normal 55 4 2 3 2 2" xfId="52297" xr:uid="{8ABE702C-EE35-4C2E-ABB9-20788E4696C1}"/>
    <cellStyle name="Normal 55 4 2 3 2 3" xfId="37072" xr:uid="{B83D4D20-6FF4-49C0-A34B-93519378CDCF}"/>
    <cellStyle name="Normal 55 4 2 3 3" xfId="16964" xr:uid="{F3A5E99D-466A-46C0-9B5E-42303C88CFFC}"/>
    <cellStyle name="Normal 55 4 2 3 3 2" xfId="47280" xr:uid="{DF77820B-7FA8-4869-A2C8-7845DE53D696}"/>
    <cellStyle name="Normal 55 4 2 3 3 3" xfId="32055" xr:uid="{15CE2BFA-1A43-4E56-82C4-BED4BC9D9828}"/>
    <cellStyle name="Normal 55 4 2 3 4" xfId="42267" xr:uid="{931E1D96-8A65-496D-8C8D-EF6BCBF974C8}"/>
    <cellStyle name="Normal 55 4 2 3 5" xfId="27042" xr:uid="{A4C8CCD0-9B75-4427-9F62-F572698155F9}"/>
    <cellStyle name="Normal 55 4 2 4" xfId="13611" xr:uid="{48A6E39B-BA9B-49E6-B07C-F5A31F623664}"/>
    <cellStyle name="Normal 55 4 2 4 2" xfId="23654" xr:uid="{70760D7E-18F8-42ED-B6AD-F8D7A3688721}"/>
    <cellStyle name="Normal 55 4 2 4 2 2" xfId="53968" xr:uid="{83FB7552-C374-489D-AAD8-43E970BD4989}"/>
    <cellStyle name="Normal 55 4 2 4 2 3" xfId="38743" xr:uid="{61B9D47B-8378-41B0-9F26-B845E0375EE1}"/>
    <cellStyle name="Normal 55 4 2 4 3" xfId="18635" xr:uid="{2B156675-1A40-4F01-A8ED-7751D6A2489D}"/>
    <cellStyle name="Normal 55 4 2 4 3 2" xfId="48951" xr:uid="{82C796C9-1D00-4C58-8AA0-231BF37AF41B}"/>
    <cellStyle name="Normal 55 4 2 4 3 3" xfId="33726" xr:uid="{869725D4-1E4C-4F2F-B91E-EB32F1291F28}"/>
    <cellStyle name="Normal 55 4 2 4 4" xfId="43938" xr:uid="{B71B3C5E-D55A-46BF-92AB-AF6F302C3347}"/>
    <cellStyle name="Normal 55 4 2 4 5" xfId="28713" xr:uid="{C3B44E3A-6CF1-499D-B5DD-F66182D93DFB}"/>
    <cellStyle name="Normal 55 4 2 5" xfId="20312" xr:uid="{7337CD5D-FDD0-4C63-B7C3-1FD06F9B4659}"/>
    <cellStyle name="Normal 55 4 2 5 2" xfId="50626" xr:uid="{F7570238-3755-43B2-ACED-BC9CB476180A}"/>
    <cellStyle name="Normal 55 4 2 5 3" xfId="35401" xr:uid="{0E55DC2F-2F40-45C3-ADDD-5AEB66DC3F06}"/>
    <cellStyle name="Normal 55 4 2 6" xfId="15292" xr:uid="{81E45ABD-4F87-4FDB-8C54-C03F4206B527}"/>
    <cellStyle name="Normal 55 4 2 6 2" xfId="45609" xr:uid="{17A068C6-9AE8-4E16-BF4C-9F73225B346D}"/>
    <cellStyle name="Normal 55 4 2 6 3" xfId="30384" xr:uid="{15BAD633-D510-4A9B-9917-03BCD2921264}"/>
    <cellStyle name="Normal 55 4 2 7" xfId="40597" xr:uid="{CCFC3972-DEF5-431B-8F01-37BF24142823}"/>
    <cellStyle name="Normal 55 4 2 8" xfId="25371" xr:uid="{77CF5FBB-EA6D-4C88-8638-613CCBE60C94}"/>
    <cellStyle name="Normal 55 4 3" xfId="10662" xr:uid="{1114469F-D95E-459B-A455-C101ABAE9F9C}"/>
    <cellStyle name="Normal 55 4 3 2" xfId="12349" xr:uid="{DD8D9ED0-9696-431B-A638-DC422D3FADFC}"/>
    <cellStyle name="Normal 55 4 3 2 2" xfId="22401" xr:uid="{C82C0E88-7731-4404-BE1E-5CCC43D3AED6}"/>
    <cellStyle name="Normal 55 4 3 2 2 2" xfId="52715" xr:uid="{5C1E1F76-8B59-4063-9BB4-D23F750713FD}"/>
    <cellStyle name="Normal 55 4 3 2 2 3" xfId="37490" xr:uid="{6E712943-3EA0-4532-9590-60E3DA804DE2}"/>
    <cellStyle name="Normal 55 4 3 2 3" xfId="17382" xr:uid="{3773ABF3-4638-47F5-8AF0-8FBDC2552365}"/>
    <cellStyle name="Normal 55 4 3 2 3 2" xfId="47698" xr:uid="{D20F69D2-56E6-493C-8D93-081F95591005}"/>
    <cellStyle name="Normal 55 4 3 2 3 3" xfId="32473" xr:uid="{348DDCC0-7FD2-43EF-BFA7-E6ADE4A7137B}"/>
    <cellStyle name="Normal 55 4 3 2 4" xfId="42685" xr:uid="{E0DBE2D3-B2B1-4981-8E57-82F75C32B4B7}"/>
    <cellStyle name="Normal 55 4 3 2 5" xfId="27460" xr:uid="{52F2DB81-90BE-47F4-9210-4334ACD1F2DC}"/>
    <cellStyle name="Normal 55 4 3 3" xfId="14029" xr:uid="{F8B07A70-B684-4D04-B4D1-8A2532624E11}"/>
    <cellStyle name="Normal 55 4 3 3 2" xfId="24072" xr:uid="{A38E4468-884B-403F-B5A7-CA437768541B}"/>
    <cellStyle name="Normal 55 4 3 3 2 2" xfId="54386" xr:uid="{E1A4BD13-01CF-496D-9D48-F00EB60EE288}"/>
    <cellStyle name="Normal 55 4 3 3 2 3" xfId="39161" xr:uid="{FB6BD2B8-B96F-4379-9A99-B06E1F7B3A7F}"/>
    <cellStyle name="Normal 55 4 3 3 3" xfId="19053" xr:uid="{3A2A8A1C-AB6A-486F-99B4-EE8BE2823559}"/>
    <cellStyle name="Normal 55 4 3 3 3 2" xfId="49369" xr:uid="{BC77910B-9F9B-414B-B561-7424B7B67641}"/>
    <cellStyle name="Normal 55 4 3 3 3 3" xfId="34144" xr:uid="{8C50CFE0-FFA1-4FEA-B971-45B8CADD86A3}"/>
    <cellStyle name="Normal 55 4 3 3 4" xfId="44356" xr:uid="{1EC100CE-4C3A-4015-8334-8B944151C5BD}"/>
    <cellStyle name="Normal 55 4 3 3 5" xfId="29131" xr:uid="{97B56FB9-F36F-4793-9C43-DF119CC2A743}"/>
    <cellStyle name="Normal 55 4 3 4" xfId="20730" xr:uid="{D5638CE6-A4C1-4F9B-9B73-F1829FAD1D59}"/>
    <cellStyle name="Normal 55 4 3 4 2" xfId="51044" xr:uid="{23E2EB93-81D4-447F-A670-B629C2474DA5}"/>
    <cellStyle name="Normal 55 4 3 4 3" xfId="35819" xr:uid="{C00B703D-4C40-42C2-9F22-F477AE231BFC}"/>
    <cellStyle name="Normal 55 4 3 5" xfId="15710" xr:uid="{6593B53A-F008-45A2-AD9F-38F5908F04F7}"/>
    <cellStyle name="Normal 55 4 3 5 2" xfId="46027" xr:uid="{C475F54C-BE5A-4D56-802F-DF1F9FE8A536}"/>
    <cellStyle name="Normal 55 4 3 5 3" xfId="30802" xr:uid="{58F8EC2E-337A-4DEC-8C21-BE64A195CE94}"/>
    <cellStyle name="Normal 55 4 3 6" xfId="41015" xr:uid="{3109CC5C-120D-4082-96BE-BD59EFB96AC7}"/>
    <cellStyle name="Normal 55 4 3 7" xfId="25789" xr:uid="{D9504DD2-7839-4A15-A6F7-7E211E44F1ED}"/>
    <cellStyle name="Normal 55 4 4" xfId="11512" xr:uid="{F6733F8C-1198-44AD-95A5-1EBF8DD044E9}"/>
    <cellStyle name="Normal 55 4 4 2" xfId="21565" xr:uid="{6926424F-E701-4459-9064-895326A712CE}"/>
    <cellStyle name="Normal 55 4 4 2 2" xfId="51879" xr:uid="{9E7727E8-565A-4A03-90FB-C1581C1183E0}"/>
    <cellStyle name="Normal 55 4 4 2 3" xfId="36654" xr:uid="{4C259219-F0BE-4D44-B447-D53019FCA5FE}"/>
    <cellStyle name="Normal 55 4 4 3" xfId="16546" xr:uid="{45F3EC31-34F2-42C8-B6BA-DD188B79990E}"/>
    <cellStyle name="Normal 55 4 4 3 2" xfId="46862" xr:uid="{C4B1FED6-A638-49AA-8CB5-60E26514D7A5}"/>
    <cellStyle name="Normal 55 4 4 3 3" xfId="31637" xr:uid="{CC58C1E8-840F-4111-B4AD-CB5C9359F719}"/>
    <cellStyle name="Normal 55 4 4 4" xfId="41849" xr:uid="{34F17F0A-40B3-43CF-B8C6-AD959C060797}"/>
    <cellStyle name="Normal 55 4 4 5" xfId="26624" xr:uid="{6CF8B5F8-774D-406D-97B5-BA95DC8F5C85}"/>
    <cellStyle name="Normal 55 4 5" xfId="13193" xr:uid="{E9E7D239-2519-479F-8F9F-30BF4FA3C672}"/>
    <cellStyle name="Normal 55 4 5 2" xfId="23236" xr:uid="{DE04ABA6-BFB1-4E4F-AC3C-3C19EEE5E5F1}"/>
    <cellStyle name="Normal 55 4 5 2 2" xfId="53550" xr:uid="{DFCD8AA0-FABF-4366-90AB-68115C796D02}"/>
    <cellStyle name="Normal 55 4 5 2 3" xfId="38325" xr:uid="{78FE08C1-4773-4633-8BB9-F41221F0F33C}"/>
    <cellStyle name="Normal 55 4 5 3" xfId="18217" xr:uid="{541EBEDF-22A2-4A92-A8C7-CB5DBCC86C97}"/>
    <cellStyle name="Normal 55 4 5 3 2" xfId="48533" xr:uid="{5F0B8864-D2E3-488F-8299-7D9F70B5E704}"/>
    <cellStyle name="Normal 55 4 5 3 3" xfId="33308" xr:uid="{92C269E0-54B8-41C6-9DD3-18C0DF386FFE}"/>
    <cellStyle name="Normal 55 4 5 4" xfId="43520" xr:uid="{1C4F2F4C-378A-4D70-9734-97C3158A8395}"/>
    <cellStyle name="Normal 55 4 5 5" xfId="28295" xr:uid="{98D455E5-64A6-4C0F-A411-668C0E852B2D}"/>
    <cellStyle name="Normal 55 4 6" xfId="19894" xr:uid="{DA7283BE-8D72-4BE1-A706-0FF70520013E}"/>
    <cellStyle name="Normal 55 4 6 2" xfId="50208" xr:uid="{419D7FCD-4B59-43F8-AE44-6E8D2435796D}"/>
    <cellStyle name="Normal 55 4 6 3" xfId="34983" xr:uid="{077FDA60-CC7A-45F1-9890-6766DDF4ED60}"/>
    <cellStyle name="Normal 55 4 7" xfId="14874" xr:uid="{03486809-668C-4E8E-8969-0CCA11F3D2B7}"/>
    <cellStyle name="Normal 55 4 7 2" xfId="45191" xr:uid="{03819EE0-8CB5-4025-8CC9-8EB3FCD92C21}"/>
    <cellStyle name="Normal 55 4 7 3" xfId="29966" xr:uid="{AF53442F-E3BB-4A01-83AF-36247386904E}"/>
    <cellStyle name="Normal 55 4 8" xfId="40179" xr:uid="{7CA50041-C6A4-410B-9F65-1C96E258D1C6}"/>
    <cellStyle name="Normal 55 4 9" xfId="24953" xr:uid="{1E1A4011-A084-4D77-B191-FCDB7FF7C71B}"/>
    <cellStyle name="Normal 55 5" xfId="10033" xr:uid="{004B0DBD-CE20-488A-A83E-602263671A1E}"/>
    <cellStyle name="Normal 55 5 2" xfId="10872" xr:uid="{65F438D4-6B89-4DDD-8D12-4A13FEEA6009}"/>
    <cellStyle name="Normal 55 5 2 2" xfId="12559" xr:uid="{72929A78-8497-44C0-BE03-6A1D0B5DEAF9}"/>
    <cellStyle name="Normal 55 5 2 2 2" xfId="22611" xr:uid="{4A74EFCA-3045-40CA-9ADA-E2B9E6EC69D9}"/>
    <cellStyle name="Normal 55 5 2 2 2 2" xfId="52925" xr:uid="{3CC16144-3FDD-484D-9CEB-75B24B560409}"/>
    <cellStyle name="Normal 55 5 2 2 2 3" xfId="37700" xr:uid="{6A887CEB-25E3-4E90-A257-E7BB75D73D37}"/>
    <cellStyle name="Normal 55 5 2 2 3" xfId="17592" xr:uid="{8D8BB9BD-0E4E-4C83-BEF0-EDC98EE175CD}"/>
    <cellStyle name="Normal 55 5 2 2 3 2" xfId="47908" xr:uid="{0D55FF21-8536-4FF4-9F84-9D3228B6FC1A}"/>
    <cellStyle name="Normal 55 5 2 2 3 3" xfId="32683" xr:uid="{BF093507-4B31-424F-970C-B54F18A9369C}"/>
    <cellStyle name="Normal 55 5 2 2 4" xfId="42895" xr:uid="{8831A951-978A-4791-9C79-D5ABEBA5EED2}"/>
    <cellStyle name="Normal 55 5 2 2 5" xfId="27670" xr:uid="{449671D7-1AF0-41E6-A9B5-82D17C081D9F}"/>
    <cellStyle name="Normal 55 5 2 3" xfId="14239" xr:uid="{218432EB-6123-46FC-A9C6-C35D3275F059}"/>
    <cellStyle name="Normal 55 5 2 3 2" xfId="24282" xr:uid="{1DA12926-A431-411A-ACE2-AF90A4562327}"/>
    <cellStyle name="Normal 55 5 2 3 2 2" xfId="54596" xr:uid="{6798A92A-30C0-4F50-841E-84B2A5B89F92}"/>
    <cellStyle name="Normal 55 5 2 3 2 3" xfId="39371" xr:uid="{DA180296-57A3-40EE-A5D5-C8DA9BF45BAC}"/>
    <cellStyle name="Normal 55 5 2 3 3" xfId="19263" xr:uid="{18858CF0-92D8-4C33-A6A5-4172052C4A84}"/>
    <cellStyle name="Normal 55 5 2 3 3 2" xfId="49579" xr:uid="{7AB5C3C7-37F0-41F1-9C79-66A63A4ED9E0}"/>
    <cellStyle name="Normal 55 5 2 3 3 3" xfId="34354" xr:uid="{A7DE82BE-5847-465A-A85E-259403842D22}"/>
    <cellStyle name="Normal 55 5 2 3 4" xfId="44566" xr:uid="{05ACEDA4-C9E0-41DE-9D1D-79153CF9062E}"/>
    <cellStyle name="Normal 55 5 2 3 5" xfId="29341" xr:uid="{C1875090-9F92-4BCA-B4FD-0D3BB4818F79}"/>
    <cellStyle name="Normal 55 5 2 4" xfId="20940" xr:uid="{DF038596-C2EF-4771-B630-9ABB71A274F0}"/>
    <cellStyle name="Normal 55 5 2 4 2" xfId="51254" xr:uid="{4C74F9A3-4FB3-4E06-9EE1-C83AFE8873D6}"/>
    <cellStyle name="Normal 55 5 2 4 3" xfId="36029" xr:uid="{5A84C546-5AD1-4FFF-B670-0FF9A0DCE802}"/>
    <cellStyle name="Normal 55 5 2 5" xfId="15920" xr:uid="{2C7E473C-4BA2-4BBA-BBC1-908F48983A4A}"/>
    <cellStyle name="Normal 55 5 2 5 2" xfId="46237" xr:uid="{09D73F1B-2CC4-4437-9144-B4EA10279754}"/>
    <cellStyle name="Normal 55 5 2 5 3" xfId="31012" xr:uid="{921D7662-BB33-48AD-B279-FFD6EDFC764E}"/>
    <cellStyle name="Normal 55 5 2 6" xfId="41225" xr:uid="{C50730A0-9608-4AF0-8FA9-CBF829C932C0}"/>
    <cellStyle name="Normal 55 5 2 7" xfId="25999" xr:uid="{D817922A-6B2C-45FF-944B-0FB18E2313F6}"/>
    <cellStyle name="Normal 55 5 3" xfId="11722" xr:uid="{A468DC24-7045-4E45-846D-0EB7236EFD59}"/>
    <cellStyle name="Normal 55 5 3 2" xfId="21775" xr:uid="{0FF22F11-69BC-4DBA-BB20-15A822A4597B}"/>
    <cellStyle name="Normal 55 5 3 2 2" xfId="52089" xr:uid="{5ECBC30F-ED4C-4C90-A6A1-3D971D6F681B}"/>
    <cellStyle name="Normal 55 5 3 2 3" xfId="36864" xr:uid="{F443FA5A-399A-4B0C-9F6C-B00D6FFF3DFD}"/>
    <cellStyle name="Normal 55 5 3 3" xfId="16756" xr:uid="{C1969F4C-9C20-40FB-87F3-E51C0EB73E0E}"/>
    <cellStyle name="Normal 55 5 3 3 2" xfId="47072" xr:uid="{1923DF64-6CD8-49CB-9274-C0E4A50B6670}"/>
    <cellStyle name="Normal 55 5 3 3 3" xfId="31847" xr:uid="{1925BD13-1DB0-4852-B5D9-523B35226112}"/>
    <cellStyle name="Normal 55 5 3 4" xfId="42059" xr:uid="{FA925774-721F-424F-A579-E0FE00EA6E96}"/>
    <cellStyle name="Normal 55 5 3 5" xfId="26834" xr:uid="{C54309F2-95EF-4232-B48D-C1497277A745}"/>
    <cellStyle name="Normal 55 5 4" xfId="13403" xr:uid="{5E929984-3A04-4121-8D92-E1D11C2A4DDD}"/>
    <cellStyle name="Normal 55 5 4 2" xfId="23446" xr:uid="{F9967039-EF07-4851-AFA9-87E8F66B18CC}"/>
    <cellStyle name="Normal 55 5 4 2 2" xfId="53760" xr:uid="{C8BE9AE4-502E-473B-A38A-D4EFCB956149}"/>
    <cellStyle name="Normal 55 5 4 2 3" xfId="38535" xr:uid="{277A8356-8339-4906-88C7-70E2C84B2D1A}"/>
    <cellStyle name="Normal 55 5 4 3" xfId="18427" xr:uid="{CC5B91B7-8640-4642-8E06-5D45143034DB}"/>
    <cellStyle name="Normal 55 5 4 3 2" xfId="48743" xr:uid="{0D47BA7E-DF65-4216-9AE2-C2AE3A6165BE}"/>
    <cellStyle name="Normal 55 5 4 3 3" xfId="33518" xr:uid="{7CB73F0A-2F15-47BE-BCF0-35833990F9CB}"/>
    <cellStyle name="Normal 55 5 4 4" xfId="43730" xr:uid="{601FA5ED-E8A7-443C-9148-36D41E5B7CC7}"/>
    <cellStyle name="Normal 55 5 4 5" xfId="28505" xr:uid="{C90B36CD-538D-4337-A50C-3F6100CFB171}"/>
    <cellStyle name="Normal 55 5 5" xfId="20104" xr:uid="{3CE970AC-8B9D-492A-A690-4A9F1D12E7F5}"/>
    <cellStyle name="Normal 55 5 5 2" xfId="50418" xr:uid="{BDFE5812-9EE4-4BC4-A37C-0CF0D928A6B5}"/>
    <cellStyle name="Normal 55 5 5 3" xfId="35193" xr:uid="{A49213A9-937A-4E41-A836-89F82FA1E7BE}"/>
    <cellStyle name="Normal 55 5 6" xfId="15084" xr:uid="{FD803D1A-6543-4594-BE3D-1A2CC5F80A78}"/>
    <cellStyle name="Normal 55 5 6 2" xfId="45401" xr:uid="{A441B24A-A221-4F64-8BEB-4F311C2695DE}"/>
    <cellStyle name="Normal 55 5 6 3" xfId="30176" xr:uid="{F9388E24-6CBE-4E79-A765-CF442A8220B7}"/>
    <cellStyle name="Normal 55 5 7" xfId="40389" xr:uid="{3645E5BD-AA3E-4913-B009-D66E45A19871}"/>
    <cellStyle name="Normal 55 5 8" xfId="25163" xr:uid="{68E4757D-3117-4E1C-A7F4-A40B763F841A}"/>
    <cellStyle name="Normal 55 6" xfId="10453" xr:uid="{298C7B42-A0CA-4212-A846-CB7CE180FC82}"/>
    <cellStyle name="Normal 55 6 2" xfId="12141" xr:uid="{531DB251-6D4F-4B09-A11A-549FB53E265E}"/>
    <cellStyle name="Normal 55 6 2 2" xfId="22193" xr:uid="{E30230CD-2548-4F3C-B2E8-62B6B80DC8AC}"/>
    <cellStyle name="Normal 55 6 2 2 2" xfId="52507" xr:uid="{55D08900-A132-4A8C-B17B-CE5B4F0CE6DC}"/>
    <cellStyle name="Normal 55 6 2 2 3" xfId="37282" xr:uid="{024BA8D8-0FB3-46AE-B4CE-BFA5636F2C64}"/>
    <cellStyle name="Normal 55 6 2 3" xfId="17174" xr:uid="{F0487E45-8528-458A-AAFE-59FA23290E77}"/>
    <cellStyle name="Normal 55 6 2 3 2" xfId="47490" xr:uid="{94080770-A7D8-426E-B311-2F9F99320424}"/>
    <cellStyle name="Normal 55 6 2 3 3" xfId="32265" xr:uid="{77ED6E5B-AED9-4AA4-BE46-7D38298D7BCB}"/>
    <cellStyle name="Normal 55 6 2 4" xfId="42477" xr:uid="{4E755FE3-D0CE-4F4E-9955-2DB5FCEB707F}"/>
    <cellStyle name="Normal 55 6 2 5" xfId="27252" xr:uid="{2FF13479-FD80-44BC-A9AC-71E53BF55B98}"/>
    <cellStyle name="Normal 55 6 3" xfId="13821" xr:uid="{83BEBA29-99A0-4D45-815C-D40B2F86611D}"/>
    <cellStyle name="Normal 55 6 3 2" xfId="23864" xr:uid="{A4EEB5EA-2142-476B-87A3-A0B2A8FA7810}"/>
    <cellStyle name="Normal 55 6 3 2 2" xfId="54178" xr:uid="{BFE39B60-6501-4492-9E1E-C50919153C5B}"/>
    <cellStyle name="Normal 55 6 3 2 3" xfId="38953" xr:uid="{CC1A2C26-789C-4529-B831-B00FC7979D2F}"/>
    <cellStyle name="Normal 55 6 3 3" xfId="18845" xr:uid="{6CBE3EDE-DFD4-42D7-8FBA-C2E30911C670}"/>
    <cellStyle name="Normal 55 6 3 3 2" xfId="49161" xr:uid="{68B8E6F5-316E-4B0C-82BB-8DCBA11E6E58}"/>
    <cellStyle name="Normal 55 6 3 3 3" xfId="33936" xr:uid="{C1AE1DB9-F076-4A21-92A9-4E85E06249FC}"/>
    <cellStyle name="Normal 55 6 3 4" xfId="44148" xr:uid="{00AACE5E-9ED7-48B6-92E4-077E6B4A800C}"/>
    <cellStyle name="Normal 55 6 3 5" xfId="28923" xr:uid="{13C491C8-E4F6-48F3-B9FB-4E66E96C12F8}"/>
    <cellStyle name="Normal 55 6 4" xfId="20522" xr:uid="{38A19021-98DF-4037-929D-C75ABCE828E7}"/>
    <cellStyle name="Normal 55 6 4 2" xfId="50836" xr:uid="{7236F59C-B212-4B6F-9478-8138FC74EA22}"/>
    <cellStyle name="Normal 55 6 4 3" xfId="35611" xr:uid="{E0E23C61-5AAD-40BE-8DD1-C168C1059AF8}"/>
    <cellStyle name="Normal 55 6 5" xfId="15502" xr:uid="{66C37E4E-11BB-4224-B878-34A106FF5C6A}"/>
    <cellStyle name="Normal 55 6 5 2" xfId="45819" xr:uid="{E529BCC5-AA54-456D-BCDE-4941C4EFF69F}"/>
    <cellStyle name="Normal 55 6 5 3" xfId="30594" xr:uid="{92D0E32A-D9BE-4CCD-8D3A-CAE073610AE5}"/>
    <cellStyle name="Normal 55 6 6" xfId="40807" xr:uid="{5D8B93B2-B344-4827-980C-4C1EEF48A98C}"/>
    <cellStyle name="Normal 55 6 7" xfId="25581" xr:uid="{D9587DE4-9743-4A60-94CC-F6628B260101}"/>
    <cellStyle name="Normal 55 7" xfId="11301" xr:uid="{218793F8-500A-4313-82C9-778308049261}"/>
    <cellStyle name="Normal 55 7 2" xfId="21357" xr:uid="{4CCB5562-7D0F-4DEB-99B2-2CF30ED6706D}"/>
    <cellStyle name="Normal 55 7 2 2" xfId="51671" xr:uid="{22C359EE-5124-4B80-9B20-E37F558FE52F}"/>
    <cellStyle name="Normal 55 7 2 3" xfId="36446" xr:uid="{EE0B25F5-DE41-4479-AFEC-5E0AA13E1E92}"/>
    <cellStyle name="Normal 55 7 3" xfId="16338" xr:uid="{AC978750-F731-472F-9B18-0B5A5679EA25}"/>
    <cellStyle name="Normal 55 7 3 2" xfId="46654" xr:uid="{6C59C9B5-91F1-45B8-AC04-7CDADE801471}"/>
    <cellStyle name="Normal 55 7 3 3" xfId="31429" xr:uid="{C967A392-F18C-4512-B0CB-B4D8025F4BDD}"/>
    <cellStyle name="Normal 55 7 4" xfId="41641" xr:uid="{C1517AA8-ACC0-4545-BBC8-EBC1341F50FF}"/>
    <cellStyle name="Normal 55 7 5" xfId="26416" xr:uid="{990DB7AE-4AFC-40DF-BCF2-3629C3847F88}"/>
    <cellStyle name="Normal 55 8" xfId="12983" xr:uid="{3A7E22F1-1754-4881-9DF1-76ED90C8248E}"/>
    <cellStyle name="Normal 55 8 2" xfId="23028" xr:uid="{E05C780C-558F-46C0-9E29-A4617CDEA8CD}"/>
    <cellStyle name="Normal 55 8 2 2" xfId="53342" xr:uid="{E5C1C7A7-A252-4FE3-BCCB-69E59CF1D897}"/>
    <cellStyle name="Normal 55 8 2 3" xfId="38117" xr:uid="{3720AECE-DB16-4C65-91BA-549C99977A9F}"/>
    <cellStyle name="Normal 55 8 3" xfId="18009" xr:uid="{0B71DCDE-BB58-445E-B491-8D72CB67692A}"/>
    <cellStyle name="Normal 55 8 3 2" xfId="48325" xr:uid="{B55D251D-1FEB-4996-92C0-AA30A1A0309A}"/>
    <cellStyle name="Normal 55 8 3 3" xfId="33100" xr:uid="{73C8AACC-CF30-485A-8C0A-51095D7BBEBC}"/>
    <cellStyle name="Normal 55 8 4" xfId="43312" xr:uid="{03F76D26-4397-49A3-A0DE-FA8FFE66CF1F}"/>
    <cellStyle name="Normal 55 8 5" xfId="28087" xr:uid="{12D907CD-AE05-404F-9642-63EE5254CE53}"/>
    <cellStyle name="Normal 55 9" xfId="19685" xr:uid="{22284B59-F6E8-413A-9C67-55F6824AE943}"/>
    <cellStyle name="Normal 55 9 2" xfId="50000" xr:uid="{1A60D502-A344-4824-82A7-EFF680A62B0A}"/>
    <cellStyle name="Normal 55 9 3" xfId="34775" xr:uid="{8E8646EB-2554-4EAF-B310-EB1D72163220}"/>
    <cellStyle name="Normal 56" xfId="4897" xr:uid="{2F0D53D2-2061-4825-BAED-340B1DE8F711}"/>
    <cellStyle name="Normal 56 10" xfId="14666" xr:uid="{70F2A896-8BC0-4FFE-8843-1A9567296E64}"/>
    <cellStyle name="Normal 56 10 2" xfId="44984" xr:uid="{C424FF38-CDC9-41F9-8CB8-5956BDFDB643}"/>
    <cellStyle name="Normal 56 10 3" xfId="29759" xr:uid="{426373C7-A626-40E2-B3BF-17E9FA7D7882}"/>
    <cellStyle name="Normal 56 11" xfId="39975" xr:uid="{C5381578-568E-4158-9E10-5A75F6F203F4}"/>
    <cellStyle name="Normal 56 12" xfId="24744" xr:uid="{B6B941A9-5F93-493C-9968-8A7A664EF17A}"/>
    <cellStyle name="Normal 56 13" xfId="9386" xr:uid="{86066180-A293-4893-BFC3-2573FD126611}"/>
    <cellStyle name="Normal 56 2" xfId="4898" xr:uid="{816907D9-3934-4C0C-B3E8-6848C7E02CCC}"/>
    <cellStyle name="Normal 56 2 10" xfId="40027" xr:uid="{9B977A62-3CE2-46D2-9905-4A4E52B1C5D4}"/>
    <cellStyle name="Normal 56 2 11" xfId="24798" xr:uid="{51E0CF43-083D-4C9D-A2F5-808A4F7EB971}"/>
    <cellStyle name="Normal 56 2 12" xfId="9658" xr:uid="{E3D4651B-F6B1-4BC2-B78C-54AD407917F7}"/>
    <cellStyle name="Normal 56 2 2" xfId="9765" xr:uid="{D89A8396-D7B0-4EF2-AB84-E4A18739499B}"/>
    <cellStyle name="Normal 56 2 2 10" xfId="24902" xr:uid="{9D0D7A1A-57B0-4E07-8AB5-77890AD0DDC3}"/>
    <cellStyle name="Normal 56 2 2 2" xfId="9979" xr:uid="{1D223937-3485-4D15-BB09-D9D774FC9523}"/>
    <cellStyle name="Normal 56 2 2 2 2" xfId="10399" xr:uid="{BC1DE95D-A135-418D-ACCE-5F30740E2901}"/>
    <cellStyle name="Normal 56 2 2 2 2 2" xfId="11237" xr:uid="{2CBC9652-1A12-4D4F-B95E-AB693D5F78DA}"/>
    <cellStyle name="Normal 56 2 2 2 2 2 2" xfId="12924" xr:uid="{7AB8BD80-F9A2-4FBB-9ED6-A344219FD601}"/>
    <cellStyle name="Normal 56 2 2 2 2 2 2 2" xfId="22976" xr:uid="{1EA61A61-5499-43B3-A1EF-AE980F5D05B9}"/>
    <cellStyle name="Normal 56 2 2 2 2 2 2 2 2" xfId="53290" xr:uid="{6C48C9E8-6669-4AFD-AE5D-722E22500847}"/>
    <cellStyle name="Normal 56 2 2 2 2 2 2 2 3" xfId="38065" xr:uid="{0BD35CB9-2860-4C02-BFAB-33F37F5F2160}"/>
    <cellStyle name="Normal 56 2 2 2 2 2 2 3" xfId="17957" xr:uid="{A1F9A80C-5FD4-43FE-BCD5-01E10417EF08}"/>
    <cellStyle name="Normal 56 2 2 2 2 2 2 3 2" xfId="48273" xr:uid="{17CE973B-F5E0-4961-8BD5-450834216D4F}"/>
    <cellStyle name="Normal 56 2 2 2 2 2 2 3 3" xfId="33048" xr:uid="{82C69657-DDAF-4D74-B73B-70C65949D07E}"/>
    <cellStyle name="Normal 56 2 2 2 2 2 2 4" xfId="43260" xr:uid="{67BE4D11-46F7-4BCD-AE16-8CCC41CB7600}"/>
    <cellStyle name="Normal 56 2 2 2 2 2 2 5" xfId="28035" xr:uid="{506F713A-144E-4E4F-B002-0C31FE3E4C4D}"/>
    <cellStyle name="Normal 56 2 2 2 2 2 3" xfId="14604" xr:uid="{A0821C94-01FD-4557-AB81-BD01F186E59F}"/>
    <cellStyle name="Normal 56 2 2 2 2 2 3 2" xfId="24647" xr:uid="{5F06CEE4-4211-49FB-9E6A-1CA2BDB888D7}"/>
    <cellStyle name="Normal 56 2 2 2 2 2 3 2 2" xfId="54961" xr:uid="{FA1478B5-30EB-4E91-883D-07069D1C9886}"/>
    <cellStyle name="Normal 56 2 2 2 2 2 3 2 3" xfId="39736" xr:uid="{054712B0-0B6C-42B4-8BED-E91E66524B70}"/>
    <cellStyle name="Normal 56 2 2 2 2 2 3 3" xfId="19628" xr:uid="{BFB086F1-9446-4D62-AF5E-DF6B730BED3C}"/>
    <cellStyle name="Normal 56 2 2 2 2 2 3 3 2" xfId="49944" xr:uid="{389CB14F-837D-472A-9BC9-DCAD3DE5954F}"/>
    <cellStyle name="Normal 56 2 2 2 2 2 3 3 3" xfId="34719" xr:uid="{6DAE671B-F88E-4195-808E-F08A7726153F}"/>
    <cellStyle name="Normal 56 2 2 2 2 2 3 4" xfId="44931" xr:uid="{293B4C59-E45D-4172-A80B-C4D6FD8E3B81}"/>
    <cellStyle name="Normal 56 2 2 2 2 2 3 5" xfId="29706" xr:uid="{AF80F0E2-C639-4D1A-886B-3DFA1C8F4CB2}"/>
    <cellStyle name="Normal 56 2 2 2 2 2 4" xfId="21305" xr:uid="{BAEC9A4F-5BC5-4611-A954-DBC8E60BCDB4}"/>
    <cellStyle name="Normal 56 2 2 2 2 2 4 2" xfId="51619" xr:uid="{387CDB89-4C53-4772-8E93-D00ED5C9DC52}"/>
    <cellStyle name="Normal 56 2 2 2 2 2 4 3" xfId="36394" xr:uid="{31C69148-24CE-45D5-94A7-9540A415AAE8}"/>
    <cellStyle name="Normal 56 2 2 2 2 2 5" xfId="16285" xr:uid="{8B52E94A-40D0-45F8-A263-DE21EC174A86}"/>
    <cellStyle name="Normal 56 2 2 2 2 2 5 2" xfId="46602" xr:uid="{46021616-9C68-4325-B618-62434182BCF1}"/>
    <cellStyle name="Normal 56 2 2 2 2 2 5 3" xfId="31377" xr:uid="{BC29CB64-90C0-4B72-953B-EC414B569991}"/>
    <cellStyle name="Normal 56 2 2 2 2 2 6" xfId="41590" xr:uid="{AEFC0F86-7ED5-4C7E-9392-E48CFC1D54E1}"/>
    <cellStyle name="Normal 56 2 2 2 2 2 7" xfId="26364" xr:uid="{669303EC-43D1-46E8-9510-0978036F2D01}"/>
    <cellStyle name="Normal 56 2 2 2 2 3" xfId="12087" xr:uid="{29C7EAB7-0946-4DC3-B1E3-B71A501A7AB7}"/>
    <cellStyle name="Normal 56 2 2 2 2 3 2" xfId="22140" xr:uid="{C45CBDC9-5BBA-4C68-8170-D8833190821B}"/>
    <cellStyle name="Normal 56 2 2 2 2 3 2 2" xfId="52454" xr:uid="{E7189F25-C16A-4C48-9557-8D30567DCBE9}"/>
    <cellStyle name="Normal 56 2 2 2 2 3 2 3" xfId="37229" xr:uid="{473EC8AD-A7FA-458D-9762-736CCEEA3FEE}"/>
    <cellStyle name="Normal 56 2 2 2 2 3 3" xfId="17121" xr:uid="{91698355-FAD6-400E-A1C5-E85901580367}"/>
    <cellStyle name="Normal 56 2 2 2 2 3 3 2" xfId="47437" xr:uid="{07B94743-1770-4F76-89B9-6407B9931C91}"/>
    <cellStyle name="Normal 56 2 2 2 2 3 3 3" xfId="32212" xr:uid="{C16106D3-9BC2-434A-A642-745BA1265239}"/>
    <cellStyle name="Normal 56 2 2 2 2 3 4" xfId="42424" xr:uid="{7FBA2F6C-6175-4ABD-AE0F-85B0B1AE8AAB}"/>
    <cellStyle name="Normal 56 2 2 2 2 3 5" xfId="27199" xr:uid="{23FC641D-AFE6-4CF9-9A66-F48DC74DA102}"/>
    <cellStyle name="Normal 56 2 2 2 2 4" xfId="13768" xr:uid="{6B754E14-B885-4A41-8EC9-4D3F4C6F1B9C}"/>
    <cellStyle name="Normal 56 2 2 2 2 4 2" xfId="23811" xr:uid="{AF5EF79B-41B7-4998-A782-BF9E1A52908E}"/>
    <cellStyle name="Normal 56 2 2 2 2 4 2 2" xfId="54125" xr:uid="{B808EAB7-653F-46DD-B2BF-042EF59CD155}"/>
    <cellStyle name="Normal 56 2 2 2 2 4 2 3" xfId="38900" xr:uid="{079B58A8-8127-4204-9D92-AE6C1F8D3C71}"/>
    <cellStyle name="Normal 56 2 2 2 2 4 3" xfId="18792" xr:uid="{A1BD87E2-CB5E-490E-8B65-F27D859C8B66}"/>
    <cellStyle name="Normal 56 2 2 2 2 4 3 2" xfId="49108" xr:uid="{1C549072-3E7F-40C7-ACCC-D7A98CF6DAF7}"/>
    <cellStyle name="Normal 56 2 2 2 2 4 3 3" xfId="33883" xr:uid="{B0F092E6-26EC-45AA-B65A-E444156B7A60}"/>
    <cellStyle name="Normal 56 2 2 2 2 4 4" xfId="44095" xr:uid="{5C687810-0892-4ECE-985C-2A3BB43A0FD7}"/>
    <cellStyle name="Normal 56 2 2 2 2 4 5" xfId="28870" xr:uid="{9F729DB3-724A-4232-B9A5-D3317C8CB3E7}"/>
    <cellStyle name="Normal 56 2 2 2 2 5" xfId="20469" xr:uid="{C7E7F026-C239-475F-8E7B-95B54909492A}"/>
    <cellStyle name="Normal 56 2 2 2 2 5 2" xfId="50783" xr:uid="{3AFAE0E6-E9E1-4321-BBE4-C05EC0295E68}"/>
    <cellStyle name="Normal 56 2 2 2 2 5 3" xfId="35558" xr:uid="{5802332E-F887-40A2-85B5-1B006570ABB2}"/>
    <cellStyle name="Normal 56 2 2 2 2 6" xfId="15449" xr:uid="{A5D62E29-EA73-45AB-B24E-1AC4478FD6D8}"/>
    <cellStyle name="Normal 56 2 2 2 2 6 2" xfId="45766" xr:uid="{D540C804-5F14-4137-AD41-5523F8CC6D01}"/>
    <cellStyle name="Normal 56 2 2 2 2 6 3" xfId="30541" xr:uid="{DD9CA73B-F3B3-47CD-97FE-D1D3A5B2388E}"/>
    <cellStyle name="Normal 56 2 2 2 2 7" xfId="40754" xr:uid="{2AF58F09-FCD4-48CE-86A4-1D58B49AE20C}"/>
    <cellStyle name="Normal 56 2 2 2 2 8" xfId="25528" xr:uid="{62791F51-E173-4386-BD84-7AD8911E7C17}"/>
    <cellStyle name="Normal 56 2 2 2 3" xfId="10819" xr:uid="{99DA6955-C23F-4B1D-86C5-5E0850CB737C}"/>
    <cellStyle name="Normal 56 2 2 2 3 2" xfId="12506" xr:uid="{18316517-1C23-413C-B129-195FB27A8E1E}"/>
    <cellStyle name="Normal 56 2 2 2 3 2 2" xfId="22558" xr:uid="{B94A5A01-B329-45CC-8BE4-A6DE8C44B42E}"/>
    <cellStyle name="Normal 56 2 2 2 3 2 2 2" xfId="52872" xr:uid="{8CDCD658-F045-44F2-95EF-15AE06BFD544}"/>
    <cellStyle name="Normal 56 2 2 2 3 2 2 3" xfId="37647" xr:uid="{366B40C4-4F26-4BD1-BCD0-DBE9EDD32EA9}"/>
    <cellStyle name="Normal 56 2 2 2 3 2 3" xfId="17539" xr:uid="{9C0AB95A-EDA4-475A-9C95-877F27112108}"/>
    <cellStyle name="Normal 56 2 2 2 3 2 3 2" xfId="47855" xr:uid="{6A45A0B9-3D55-47FA-BA6C-3CDE63335C14}"/>
    <cellStyle name="Normal 56 2 2 2 3 2 3 3" xfId="32630" xr:uid="{EF8B0DBD-7439-483D-B321-B2C2DE9C9092}"/>
    <cellStyle name="Normal 56 2 2 2 3 2 4" xfId="42842" xr:uid="{A26F98A6-4E13-47DE-9A93-3C135AEB22F3}"/>
    <cellStyle name="Normal 56 2 2 2 3 2 5" xfId="27617" xr:uid="{88587F8D-0A65-40A2-A764-77517FD252EE}"/>
    <cellStyle name="Normal 56 2 2 2 3 3" xfId="14186" xr:uid="{9E0E6A80-C84A-47FA-9FBB-D370B89BF4A7}"/>
    <cellStyle name="Normal 56 2 2 2 3 3 2" xfId="24229" xr:uid="{74FB2076-F715-4ACE-990A-1CC2BFA6B160}"/>
    <cellStyle name="Normal 56 2 2 2 3 3 2 2" xfId="54543" xr:uid="{4CEBB29C-7FD0-437A-9D12-D7A27ED32E0C}"/>
    <cellStyle name="Normal 56 2 2 2 3 3 2 3" xfId="39318" xr:uid="{C03F7FAB-5A85-4A28-82CE-CEB148CAB27E}"/>
    <cellStyle name="Normal 56 2 2 2 3 3 3" xfId="19210" xr:uid="{0BB0D404-2531-4D23-A114-16497E4BE945}"/>
    <cellStyle name="Normal 56 2 2 2 3 3 3 2" xfId="49526" xr:uid="{C349F3ED-4BC7-4A39-BA8B-22879D90A5E0}"/>
    <cellStyle name="Normal 56 2 2 2 3 3 3 3" xfId="34301" xr:uid="{584DE480-7E6C-43CB-9EC0-FBF507D66D18}"/>
    <cellStyle name="Normal 56 2 2 2 3 3 4" xfId="44513" xr:uid="{86302ABE-7BDB-48EF-B6CC-E11CD7622195}"/>
    <cellStyle name="Normal 56 2 2 2 3 3 5" xfId="29288" xr:uid="{81DEE48E-E9C1-48CA-A07A-33BE5A2833F9}"/>
    <cellStyle name="Normal 56 2 2 2 3 4" xfId="20887" xr:uid="{FC509472-8827-4FE6-B384-747DC44014CC}"/>
    <cellStyle name="Normal 56 2 2 2 3 4 2" xfId="51201" xr:uid="{CF04B411-6E43-4A71-AD23-749C9EFBC931}"/>
    <cellStyle name="Normal 56 2 2 2 3 4 3" xfId="35976" xr:uid="{0724E32D-8F25-4696-A55C-1CB9D0B34548}"/>
    <cellStyle name="Normal 56 2 2 2 3 5" xfId="15867" xr:uid="{BCCD3ECD-608A-445E-BB2F-132F4132C325}"/>
    <cellStyle name="Normal 56 2 2 2 3 5 2" xfId="46184" xr:uid="{7B33F69A-01BA-4155-855B-46621A1F72EA}"/>
    <cellStyle name="Normal 56 2 2 2 3 5 3" xfId="30959" xr:uid="{75CBCD3A-495F-4E9D-A9E7-B28C60252414}"/>
    <cellStyle name="Normal 56 2 2 2 3 6" xfId="41172" xr:uid="{61B9A7E6-CA43-4FF0-AD21-3E78444E89A9}"/>
    <cellStyle name="Normal 56 2 2 2 3 7" xfId="25946" xr:uid="{87D55E41-695A-4237-B16C-C09DC376A07A}"/>
    <cellStyle name="Normal 56 2 2 2 4" xfId="11669" xr:uid="{C11DDD10-9AF9-4011-BD3A-A54686622AAD}"/>
    <cellStyle name="Normal 56 2 2 2 4 2" xfId="21722" xr:uid="{1CAF26A9-7CCA-4317-AA7C-F2D696DE50BE}"/>
    <cellStyle name="Normal 56 2 2 2 4 2 2" xfId="52036" xr:uid="{FC77C7CC-E88F-45F4-B4C0-86D96828236C}"/>
    <cellStyle name="Normal 56 2 2 2 4 2 3" xfId="36811" xr:uid="{4963E1C8-91DE-4642-9CEA-4503DFE689E7}"/>
    <cellStyle name="Normal 56 2 2 2 4 3" xfId="16703" xr:uid="{4EDA6141-605E-40B5-83A7-35C0655EE521}"/>
    <cellStyle name="Normal 56 2 2 2 4 3 2" xfId="47019" xr:uid="{34E2B73E-F146-477D-B488-3E3383BF583F}"/>
    <cellStyle name="Normal 56 2 2 2 4 3 3" xfId="31794" xr:uid="{BF1AD89C-FBDC-4CDB-BCAD-3A6D01369DB6}"/>
    <cellStyle name="Normal 56 2 2 2 4 4" xfId="42006" xr:uid="{C4511A8B-15F4-42B9-B5D8-FA943D2CB242}"/>
    <cellStyle name="Normal 56 2 2 2 4 5" xfId="26781" xr:uid="{ADC60D5F-3E5F-4F0C-9C8F-F13D87759B8D}"/>
    <cellStyle name="Normal 56 2 2 2 5" xfId="13350" xr:uid="{B62BDD74-75EA-4F90-8232-3C2C4F01E017}"/>
    <cellStyle name="Normal 56 2 2 2 5 2" xfId="23393" xr:uid="{B899FB23-9955-47E1-8FAC-796B3D654DD1}"/>
    <cellStyle name="Normal 56 2 2 2 5 2 2" xfId="53707" xr:uid="{E01489D8-3FC2-468B-A8C8-194798B79F93}"/>
    <cellStyle name="Normal 56 2 2 2 5 2 3" xfId="38482" xr:uid="{72B10C03-776C-4FA7-930F-25D79D05D425}"/>
    <cellStyle name="Normal 56 2 2 2 5 3" xfId="18374" xr:uid="{72ED41F3-98D5-4D97-B80E-86FB4EEE29E8}"/>
    <cellStyle name="Normal 56 2 2 2 5 3 2" xfId="48690" xr:uid="{6B1509C8-6988-402C-BE74-2B351E449946}"/>
    <cellStyle name="Normal 56 2 2 2 5 3 3" xfId="33465" xr:uid="{FB62521C-9328-4D0D-AD17-5F8F7F928271}"/>
    <cellStyle name="Normal 56 2 2 2 5 4" xfId="43677" xr:uid="{E8636C5C-D4B8-4F18-9030-10E8F636F4B0}"/>
    <cellStyle name="Normal 56 2 2 2 5 5" xfId="28452" xr:uid="{DB6EC2D9-1CBD-4D0E-9556-79AB80FEBCAE}"/>
    <cellStyle name="Normal 56 2 2 2 6" xfId="20051" xr:uid="{B193981B-7618-44DE-B3D0-9070C4DA60AA}"/>
    <cellStyle name="Normal 56 2 2 2 6 2" xfId="50365" xr:uid="{2D5B45B4-1505-4907-9DE9-6274B72DA208}"/>
    <cellStyle name="Normal 56 2 2 2 6 3" xfId="35140" xr:uid="{3ABEEF13-38F0-4908-A65C-6A58FBB9E8C5}"/>
    <cellStyle name="Normal 56 2 2 2 7" xfId="15031" xr:uid="{7FEEBC2A-751D-4C77-A932-E22E5ED469E4}"/>
    <cellStyle name="Normal 56 2 2 2 7 2" xfId="45348" xr:uid="{1C2AAC90-70F8-4431-BF13-21D053F2DE43}"/>
    <cellStyle name="Normal 56 2 2 2 7 3" xfId="30123" xr:uid="{A137BE07-A616-4B32-8002-BFF811233F12}"/>
    <cellStyle name="Normal 56 2 2 2 8" xfId="40336" xr:uid="{9D0848E6-BE03-4E47-BEE1-412263FB007D}"/>
    <cellStyle name="Normal 56 2 2 2 9" xfId="25110" xr:uid="{E7322322-A01F-4882-BBD5-7A6F250F8686}"/>
    <cellStyle name="Normal 56 2 2 3" xfId="10191" xr:uid="{51C4D57C-68C7-43A3-A653-C8B52A1843FD}"/>
    <cellStyle name="Normal 56 2 2 3 2" xfId="11029" xr:uid="{DB271D98-9653-4907-A0E0-9671E513692B}"/>
    <cellStyle name="Normal 56 2 2 3 2 2" xfId="12716" xr:uid="{CCF2CA87-DA05-4BF1-B8BD-F958C4B7C925}"/>
    <cellStyle name="Normal 56 2 2 3 2 2 2" xfId="22768" xr:uid="{A67EA123-1991-46B6-B106-81B1E3213C74}"/>
    <cellStyle name="Normal 56 2 2 3 2 2 2 2" xfId="53082" xr:uid="{3071CB6C-FFD2-44F8-8364-3721AD96752C}"/>
    <cellStyle name="Normal 56 2 2 3 2 2 2 3" xfId="37857" xr:uid="{0EF08329-4B25-49AB-AB04-487C6B5AB958}"/>
    <cellStyle name="Normal 56 2 2 3 2 2 3" xfId="17749" xr:uid="{2A0C280C-6685-44B6-BE4D-41CA86355252}"/>
    <cellStyle name="Normal 56 2 2 3 2 2 3 2" xfId="48065" xr:uid="{80E60175-A889-4879-BA9D-1A4BFE5145D5}"/>
    <cellStyle name="Normal 56 2 2 3 2 2 3 3" xfId="32840" xr:uid="{288A37E1-A3F8-44EA-8B18-F4962DABBE0B}"/>
    <cellStyle name="Normal 56 2 2 3 2 2 4" xfId="43052" xr:uid="{98B597E5-98A9-4BED-A31D-6A08BDE21FCC}"/>
    <cellStyle name="Normal 56 2 2 3 2 2 5" xfId="27827" xr:uid="{35969C60-166B-4284-ABC6-990C4F7BCE7C}"/>
    <cellStyle name="Normal 56 2 2 3 2 3" xfId="14396" xr:uid="{7EDB608B-38C5-4D99-AC4A-7A2390E43C7C}"/>
    <cellStyle name="Normal 56 2 2 3 2 3 2" xfId="24439" xr:uid="{05C5B03B-F0C6-4292-B773-744487398EB1}"/>
    <cellStyle name="Normal 56 2 2 3 2 3 2 2" xfId="54753" xr:uid="{4333B085-67D2-4AE9-A871-569D8A48F794}"/>
    <cellStyle name="Normal 56 2 2 3 2 3 2 3" xfId="39528" xr:uid="{37DD1FE0-354F-414A-A19C-03D1A4AF0BB9}"/>
    <cellStyle name="Normal 56 2 2 3 2 3 3" xfId="19420" xr:uid="{B51B043E-B08B-41A2-9244-5956A6B9A084}"/>
    <cellStyle name="Normal 56 2 2 3 2 3 3 2" xfId="49736" xr:uid="{7D3BE955-A282-4EB9-8850-4043FCAB082B}"/>
    <cellStyle name="Normal 56 2 2 3 2 3 3 3" xfId="34511" xr:uid="{2365FE3A-FD29-4E0F-A600-DEFDE3EB80F9}"/>
    <cellStyle name="Normal 56 2 2 3 2 3 4" xfId="44723" xr:uid="{2AEFE719-2A01-42B8-A9AB-E0ABA33678CC}"/>
    <cellStyle name="Normal 56 2 2 3 2 3 5" xfId="29498" xr:uid="{F5C870A7-BD68-46DB-9DA9-5BD7AA21614A}"/>
    <cellStyle name="Normal 56 2 2 3 2 4" xfId="21097" xr:uid="{38CB386A-B199-4EE7-BA61-C659101EC47C}"/>
    <cellStyle name="Normal 56 2 2 3 2 4 2" xfId="51411" xr:uid="{07E567F0-E8A6-48FE-8E4A-3D38B7A24D1F}"/>
    <cellStyle name="Normal 56 2 2 3 2 4 3" xfId="36186" xr:uid="{09BAD881-E824-46F9-986D-4A4B99EDFB9C}"/>
    <cellStyle name="Normal 56 2 2 3 2 5" xfId="16077" xr:uid="{C2ABBAE8-44FE-409F-A14A-4B2C89BCDF3C}"/>
    <cellStyle name="Normal 56 2 2 3 2 5 2" xfId="46394" xr:uid="{A799026B-2E2D-4572-BFC7-63A449370297}"/>
    <cellStyle name="Normal 56 2 2 3 2 5 3" xfId="31169" xr:uid="{2E0BCD1F-B32A-46B5-A240-C4B535E9A56D}"/>
    <cellStyle name="Normal 56 2 2 3 2 6" xfId="41382" xr:uid="{032AA464-7714-4105-A6E1-084D4B39FC09}"/>
    <cellStyle name="Normal 56 2 2 3 2 7" xfId="26156" xr:uid="{1B79C747-FE80-47A4-A729-5DB2CF0B70D8}"/>
    <cellStyle name="Normal 56 2 2 3 3" xfId="11879" xr:uid="{6E52547F-5C30-4A1A-9E61-2B7DE5615C6B}"/>
    <cellStyle name="Normal 56 2 2 3 3 2" xfId="21932" xr:uid="{FF8EFB28-6AFC-4F0D-AC3B-22ED35AA55F1}"/>
    <cellStyle name="Normal 56 2 2 3 3 2 2" xfId="52246" xr:uid="{A1AD2E79-97D1-484A-B206-C0348039C933}"/>
    <cellStyle name="Normal 56 2 2 3 3 2 3" xfId="37021" xr:uid="{F6D4891D-0B4F-42AB-A9BE-BDD734B10478}"/>
    <cellStyle name="Normal 56 2 2 3 3 3" xfId="16913" xr:uid="{BA733029-467E-4AEC-A96F-7B0B5266BD28}"/>
    <cellStyle name="Normal 56 2 2 3 3 3 2" xfId="47229" xr:uid="{0B17BAEE-66A8-4633-B70F-AED942327F04}"/>
    <cellStyle name="Normal 56 2 2 3 3 3 3" xfId="32004" xr:uid="{3856FF59-6B8F-425D-B804-DC023EDE2684}"/>
    <cellStyle name="Normal 56 2 2 3 3 4" xfId="42216" xr:uid="{0DF38755-2EAD-485E-B962-318F0CB092D3}"/>
    <cellStyle name="Normal 56 2 2 3 3 5" xfId="26991" xr:uid="{040DBE80-3E2A-4EB3-96B1-E156FDD27C30}"/>
    <cellStyle name="Normal 56 2 2 3 4" xfId="13560" xr:uid="{75BC3BDE-918F-47D9-A0B8-1F8218A88CEA}"/>
    <cellStyle name="Normal 56 2 2 3 4 2" xfId="23603" xr:uid="{06EC456E-813C-412F-80FB-039D2FA3B319}"/>
    <cellStyle name="Normal 56 2 2 3 4 2 2" xfId="53917" xr:uid="{76DFD296-DFAA-4732-B18E-C1E48DEEAD79}"/>
    <cellStyle name="Normal 56 2 2 3 4 2 3" xfId="38692" xr:uid="{1D2B800F-CFBD-48B4-A065-BB7D2BFA61E4}"/>
    <cellStyle name="Normal 56 2 2 3 4 3" xfId="18584" xr:uid="{CCF9F557-FA0A-4642-A369-3195D790A397}"/>
    <cellStyle name="Normal 56 2 2 3 4 3 2" xfId="48900" xr:uid="{359F029B-4CF8-43BB-B762-5B1D32CB2D9A}"/>
    <cellStyle name="Normal 56 2 2 3 4 3 3" xfId="33675" xr:uid="{969A12EE-3F47-4C45-8DED-E3034DEAEB4F}"/>
    <cellStyle name="Normal 56 2 2 3 4 4" xfId="43887" xr:uid="{C3A3AE22-BC0A-4B4C-99E6-7E03A16D7194}"/>
    <cellStyle name="Normal 56 2 2 3 4 5" xfId="28662" xr:uid="{84088142-01BA-4D7A-9A61-DA5685219243}"/>
    <cellStyle name="Normal 56 2 2 3 5" xfId="20261" xr:uid="{DDAEEA15-1038-4B0B-80B8-499DF7273D1A}"/>
    <cellStyle name="Normal 56 2 2 3 5 2" xfId="50575" xr:uid="{1B7E1D32-9550-4460-826A-BE89B557B9B8}"/>
    <cellStyle name="Normal 56 2 2 3 5 3" xfId="35350" xr:uid="{10542507-77DD-4B97-AAC3-C49B93FCC40C}"/>
    <cellStyle name="Normal 56 2 2 3 6" xfId="15241" xr:uid="{CBF83975-EBFF-4F3D-89ED-B0BFD3E0FB43}"/>
    <cellStyle name="Normal 56 2 2 3 6 2" xfId="45558" xr:uid="{9FFB07B0-3A77-4FC8-8118-DD720C6C93D2}"/>
    <cellStyle name="Normal 56 2 2 3 6 3" xfId="30333" xr:uid="{714D20A1-2E62-47F7-AB8E-DE8E236A17E9}"/>
    <cellStyle name="Normal 56 2 2 3 7" xfId="40546" xr:uid="{D63DF972-C3BC-4D71-B8A4-85D9D8205286}"/>
    <cellStyle name="Normal 56 2 2 3 8" xfId="25320" xr:uid="{143F4A83-277F-4B0E-8869-3993A1D75CBE}"/>
    <cellStyle name="Normal 56 2 2 4" xfId="10611" xr:uid="{BDA69E75-0002-4BD6-A7A4-204730BA468B}"/>
    <cellStyle name="Normal 56 2 2 4 2" xfId="12298" xr:uid="{BC89CE22-2905-49E2-820D-7770456E090C}"/>
    <cellStyle name="Normal 56 2 2 4 2 2" xfId="22350" xr:uid="{ADD02A56-5706-40FE-8A44-9C7BE4986286}"/>
    <cellStyle name="Normal 56 2 2 4 2 2 2" xfId="52664" xr:uid="{02BFC392-DDB5-4109-99F7-F3B3B705C952}"/>
    <cellStyle name="Normal 56 2 2 4 2 2 3" xfId="37439" xr:uid="{40AED55B-805F-4AC6-85C7-B49D3A909A6A}"/>
    <cellStyle name="Normal 56 2 2 4 2 3" xfId="17331" xr:uid="{DC80AD54-B6BB-48F1-9AD8-2CE90FBD1207}"/>
    <cellStyle name="Normal 56 2 2 4 2 3 2" xfId="47647" xr:uid="{2487EB25-D5A3-443E-8291-1E6240757415}"/>
    <cellStyle name="Normal 56 2 2 4 2 3 3" xfId="32422" xr:uid="{BA028B56-2EE2-4C72-9710-E40D85A54EBD}"/>
    <cellStyle name="Normal 56 2 2 4 2 4" xfId="42634" xr:uid="{21E56D26-F3BB-424A-89D2-E91A7906D7DD}"/>
    <cellStyle name="Normal 56 2 2 4 2 5" xfId="27409" xr:uid="{4BDD01BA-7D53-4212-9FA1-857EEDE0E4C8}"/>
    <cellStyle name="Normal 56 2 2 4 3" xfId="13978" xr:uid="{77FCAC4D-27B5-428B-A153-683E677C3607}"/>
    <cellStyle name="Normal 56 2 2 4 3 2" xfId="24021" xr:uid="{6486D6E3-F023-40EE-80B7-2C2A18771E3D}"/>
    <cellStyle name="Normal 56 2 2 4 3 2 2" xfId="54335" xr:uid="{5CC0EF83-71E9-4A18-A061-D65F8054DD99}"/>
    <cellStyle name="Normal 56 2 2 4 3 2 3" xfId="39110" xr:uid="{69A5AA41-6514-4194-8702-9C948EA6854F}"/>
    <cellStyle name="Normal 56 2 2 4 3 3" xfId="19002" xr:uid="{9D48EA63-4291-4CA2-86C8-CCFA2CBE7FBF}"/>
    <cellStyle name="Normal 56 2 2 4 3 3 2" xfId="49318" xr:uid="{AA3B795A-AE53-4BAE-A324-C32FB253B8B7}"/>
    <cellStyle name="Normal 56 2 2 4 3 3 3" xfId="34093" xr:uid="{0DAFE34A-ECB1-4870-861C-54804B457F5A}"/>
    <cellStyle name="Normal 56 2 2 4 3 4" xfId="44305" xr:uid="{E5C0C292-254B-4451-9B88-B6970629FCBF}"/>
    <cellStyle name="Normal 56 2 2 4 3 5" xfId="29080" xr:uid="{69D24F5C-A2F0-432B-9663-83865FF0DAEC}"/>
    <cellStyle name="Normal 56 2 2 4 4" xfId="20679" xr:uid="{C4C39A1A-ECB7-4F72-9DE3-795C7A34B3A4}"/>
    <cellStyle name="Normal 56 2 2 4 4 2" xfId="50993" xr:uid="{1C0F0C05-1E7E-46DD-9192-47CD15673004}"/>
    <cellStyle name="Normal 56 2 2 4 4 3" xfId="35768" xr:uid="{102F12DC-4B9D-4FA6-9E81-2E403F6DED17}"/>
    <cellStyle name="Normal 56 2 2 4 5" xfId="15659" xr:uid="{4A0CCEEF-5908-4151-9672-554E20A0CA4E}"/>
    <cellStyle name="Normal 56 2 2 4 5 2" xfId="45976" xr:uid="{4A16FBA4-1BEE-4275-AF10-8E4CD09CEFE9}"/>
    <cellStyle name="Normal 56 2 2 4 5 3" xfId="30751" xr:uid="{B6D215FB-D2F7-4434-8CCF-16185EA01963}"/>
    <cellStyle name="Normal 56 2 2 4 6" xfId="40964" xr:uid="{355F4B79-4814-459C-9637-D6A0FB8554D8}"/>
    <cellStyle name="Normal 56 2 2 4 7" xfId="25738" xr:uid="{57107991-3490-4D9D-A40B-C0EFCDD7998F}"/>
    <cellStyle name="Normal 56 2 2 5" xfId="11461" xr:uid="{D50FA00E-DDD2-48FB-B109-3BD57F7CB000}"/>
    <cellStyle name="Normal 56 2 2 5 2" xfId="21514" xr:uid="{029A5380-B0CC-4D9D-B08F-F79669C2FBBE}"/>
    <cellStyle name="Normal 56 2 2 5 2 2" xfId="51828" xr:uid="{F5CB8C12-0296-4F4B-BB1A-A5C6BD8FB48E}"/>
    <cellStyle name="Normal 56 2 2 5 2 3" xfId="36603" xr:uid="{3F944E46-499A-4B51-9BDA-353448BBD694}"/>
    <cellStyle name="Normal 56 2 2 5 3" xfId="16495" xr:uid="{0A22C04C-6B17-4510-8FFF-E5419DBBDA7E}"/>
    <cellStyle name="Normal 56 2 2 5 3 2" xfId="46811" xr:uid="{C5148DA0-4FAB-4181-8A80-0CDF302C1444}"/>
    <cellStyle name="Normal 56 2 2 5 3 3" xfId="31586" xr:uid="{F72513BC-6B7C-4930-95B4-9A4E9CB3402C}"/>
    <cellStyle name="Normal 56 2 2 5 4" xfId="41798" xr:uid="{26BE77F5-3ACB-4CD8-94A6-8EE20E94A918}"/>
    <cellStyle name="Normal 56 2 2 5 5" xfId="26573" xr:uid="{AF209368-312A-431F-849C-475B9E9AA878}"/>
    <cellStyle name="Normal 56 2 2 6" xfId="13142" xr:uid="{E6DD982C-BF85-418B-8054-7D0C8B9448CA}"/>
    <cellStyle name="Normal 56 2 2 6 2" xfId="23185" xr:uid="{9DB90ED8-4560-4248-A76E-D2ABC3DC6764}"/>
    <cellStyle name="Normal 56 2 2 6 2 2" xfId="53499" xr:uid="{EE845ACB-8527-4652-B928-782451F2A94D}"/>
    <cellStyle name="Normal 56 2 2 6 2 3" xfId="38274" xr:uid="{6E709398-4A53-43AF-8A31-A41C5DDFF264}"/>
    <cellStyle name="Normal 56 2 2 6 3" xfId="18166" xr:uid="{1F25C6F6-0F69-4733-8F5F-7D65756CB466}"/>
    <cellStyle name="Normal 56 2 2 6 3 2" xfId="48482" xr:uid="{58CA39F2-F3BF-449F-A95D-7BD73D39620A}"/>
    <cellStyle name="Normal 56 2 2 6 3 3" xfId="33257" xr:uid="{92108930-A128-447B-BF6D-A230485D5238}"/>
    <cellStyle name="Normal 56 2 2 6 4" xfId="43469" xr:uid="{C1703FD4-F8F5-4D7E-9C3A-62EBBFDB21DA}"/>
    <cellStyle name="Normal 56 2 2 6 5" xfId="28244" xr:uid="{BED0BFBA-5BEC-40FD-8168-072D32D9B31A}"/>
    <cellStyle name="Normal 56 2 2 7" xfId="19843" xr:uid="{AE236DA2-B919-45A5-ACC3-94F175729B35}"/>
    <cellStyle name="Normal 56 2 2 7 2" xfId="50157" xr:uid="{DFC79EA9-26E3-4C9D-974D-1E6A05B24595}"/>
    <cellStyle name="Normal 56 2 2 7 3" xfId="34932" xr:uid="{7CEE13AE-15BE-40C8-856B-9FC6F53317A2}"/>
    <cellStyle name="Normal 56 2 2 8" xfId="14823" xr:uid="{FE6B9DF3-6D47-4E7D-AA15-20FE586FCA9D}"/>
    <cellStyle name="Normal 56 2 2 8 2" xfId="45140" xr:uid="{87528457-32EC-42F9-A004-565B230A55E7}"/>
    <cellStyle name="Normal 56 2 2 8 3" xfId="29915" xr:uid="{D1E0A68C-0352-4A76-BB53-4C4BD461B8F2}"/>
    <cellStyle name="Normal 56 2 2 9" xfId="40128" xr:uid="{6EEFC500-CD43-4B48-B2D7-B44B09C6F89D}"/>
    <cellStyle name="Normal 56 2 3" xfId="9875" xr:uid="{E79D6049-624A-4D72-BAE5-E04CFDE43F85}"/>
    <cellStyle name="Normal 56 2 3 2" xfId="10295" xr:uid="{BD2BE704-4A52-47D1-8FC6-DD8D550B4A19}"/>
    <cellStyle name="Normal 56 2 3 2 2" xfId="11133" xr:uid="{76790065-3EE6-4D93-859D-A230DA0D2945}"/>
    <cellStyle name="Normal 56 2 3 2 2 2" xfId="12820" xr:uid="{7A9BE185-D882-4544-A413-7344B672DE15}"/>
    <cellStyle name="Normal 56 2 3 2 2 2 2" xfId="22872" xr:uid="{62362169-3621-4CE7-B805-5AB9EBC01959}"/>
    <cellStyle name="Normal 56 2 3 2 2 2 2 2" xfId="53186" xr:uid="{B80B7A43-9211-4D70-A917-C64AD66585A7}"/>
    <cellStyle name="Normal 56 2 3 2 2 2 2 3" xfId="37961" xr:uid="{6A8C2725-02C8-45FA-9237-27B3CB777F5C}"/>
    <cellStyle name="Normal 56 2 3 2 2 2 3" xfId="17853" xr:uid="{23AD9C81-03DD-45AA-BA1C-9DC790E591F6}"/>
    <cellStyle name="Normal 56 2 3 2 2 2 3 2" xfId="48169" xr:uid="{295DBCCD-6544-4E37-A4BB-62DFB7B05B78}"/>
    <cellStyle name="Normal 56 2 3 2 2 2 3 3" xfId="32944" xr:uid="{FDA1C203-CE09-4EF3-A4E6-4074B44BF0AE}"/>
    <cellStyle name="Normal 56 2 3 2 2 2 4" xfId="43156" xr:uid="{6446E9CD-00FA-491F-AF48-E2ED108501B8}"/>
    <cellStyle name="Normal 56 2 3 2 2 2 5" xfId="27931" xr:uid="{C54988C4-C50F-4571-B59B-1EABEEE5B187}"/>
    <cellStyle name="Normal 56 2 3 2 2 3" xfId="14500" xr:uid="{AC80B4A6-2F9E-4294-AF1A-D8DCA0EB6734}"/>
    <cellStyle name="Normal 56 2 3 2 2 3 2" xfId="24543" xr:uid="{1DBE1273-2988-4127-B692-17F6FCBB0777}"/>
    <cellStyle name="Normal 56 2 3 2 2 3 2 2" xfId="54857" xr:uid="{54D66557-E617-4A37-9770-3BF291087EC1}"/>
    <cellStyle name="Normal 56 2 3 2 2 3 2 3" xfId="39632" xr:uid="{07A83274-20F3-445B-821A-71C0BF1DDC1E}"/>
    <cellStyle name="Normal 56 2 3 2 2 3 3" xfId="19524" xr:uid="{3C6B37B9-7BCF-4DD8-92D2-AD6EDF2499B3}"/>
    <cellStyle name="Normal 56 2 3 2 2 3 3 2" xfId="49840" xr:uid="{C00A9438-CA6C-428D-B3C9-5F25E8F97A5B}"/>
    <cellStyle name="Normal 56 2 3 2 2 3 3 3" xfId="34615" xr:uid="{1F221BED-6E14-4C38-972A-7309802A96B4}"/>
    <cellStyle name="Normal 56 2 3 2 2 3 4" xfId="44827" xr:uid="{4DE85676-2137-4DFC-9B17-BCBD7C0F24F9}"/>
    <cellStyle name="Normal 56 2 3 2 2 3 5" xfId="29602" xr:uid="{878A1982-1F1B-4FF6-866A-1FEADC14DE59}"/>
    <cellStyle name="Normal 56 2 3 2 2 4" xfId="21201" xr:uid="{787074B5-77FB-4D2A-8EA4-F83C075FE959}"/>
    <cellStyle name="Normal 56 2 3 2 2 4 2" xfId="51515" xr:uid="{2B5E645B-5DFB-45B8-8BD5-763141DD4E03}"/>
    <cellStyle name="Normal 56 2 3 2 2 4 3" xfId="36290" xr:uid="{F1196697-D035-4554-B26D-3F1AC9420EE5}"/>
    <cellStyle name="Normal 56 2 3 2 2 5" xfId="16181" xr:uid="{BC525F76-7B37-4960-9703-ED7A9C7CDF5C}"/>
    <cellStyle name="Normal 56 2 3 2 2 5 2" xfId="46498" xr:uid="{7A5C50CA-1B05-459C-9396-547272504597}"/>
    <cellStyle name="Normal 56 2 3 2 2 5 3" xfId="31273" xr:uid="{2CCD7388-BB70-48FF-B8AA-554BB2DCBB1D}"/>
    <cellStyle name="Normal 56 2 3 2 2 6" xfId="41486" xr:uid="{1F239B85-13BE-45C0-BCFE-6BB16B86FF30}"/>
    <cellStyle name="Normal 56 2 3 2 2 7" xfId="26260" xr:uid="{726049F9-F7A1-4157-9EE3-FEA2A072D475}"/>
    <cellStyle name="Normal 56 2 3 2 3" xfId="11983" xr:uid="{6A8AF879-170B-4287-B7DC-64B94BA3D9CB}"/>
    <cellStyle name="Normal 56 2 3 2 3 2" xfId="22036" xr:uid="{BDEA5400-EA1F-4D82-B4CA-C48CF4856EBC}"/>
    <cellStyle name="Normal 56 2 3 2 3 2 2" xfId="52350" xr:uid="{CC2238FC-58BB-4920-B130-138B7941271E}"/>
    <cellStyle name="Normal 56 2 3 2 3 2 3" xfId="37125" xr:uid="{7C9AF124-95B7-47D4-922E-37E89FE96092}"/>
    <cellStyle name="Normal 56 2 3 2 3 3" xfId="17017" xr:uid="{41D82777-86B9-4E53-B2E7-BCD723526CCA}"/>
    <cellStyle name="Normal 56 2 3 2 3 3 2" xfId="47333" xr:uid="{738758CB-276A-4ABB-AD0D-DD18A33EE569}"/>
    <cellStyle name="Normal 56 2 3 2 3 3 3" xfId="32108" xr:uid="{AD3A9C9E-CF9E-410A-BD75-B807222BAF9E}"/>
    <cellStyle name="Normal 56 2 3 2 3 4" xfId="42320" xr:uid="{DBA7B6DE-6C27-4910-AD26-E19516F9F409}"/>
    <cellStyle name="Normal 56 2 3 2 3 5" xfId="27095" xr:uid="{A8C7111F-0F78-4E31-8E98-25EF6B8DE405}"/>
    <cellStyle name="Normal 56 2 3 2 4" xfId="13664" xr:uid="{15369E0A-E0E4-4D1D-9A3D-F8AB4C6EB354}"/>
    <cellStyle name="Normal 56 2 3 2 4 2" xfId="23707" xr:uid="{5DD354A5-D891-4935-BA79-92E38468AAC2}"/>
    <cellStyle name="Normal 56 2 3 2 4 2 2" xfId="54021" xr:uid="{2576BCA2-F509-4979-816E-3F900F0F2B3A}"/>
    <cellStyle name="Normal 56 2 3 2 4 2 3" xfId="38796" xr:uid="{FCD35761-36E3-4D1B-BEBE-953F27AE0D62}"/>
    <cellStyle name="Normal 56 2 3 2 4 3" xfId="18688" xr:uid="{D2B0F074-3F8C-4790-8247-8C570F28E67A}"/>
    <cellStyle name="Normal 56 2 3 2 4 3 2" xfId="49004" xr:uid="{934A6F25-3D81-4AC8-84DA-C8D79BC6FA2A}"/>
    <cellStyle name="Normal 56 2 3 2 4 3 3" xfId="33779" xr:uid="{609D59E6-C0EE-4B8C-9E57-2E57E116B849}"/>
    <cellStyle name="Normal 56 2 3 2 4 4" xfId="43991" xr:uid="{6B8339EB-D531-4E6B-BB02-E2EE3CEA46E5}"/>
    <cellStyle name="Normal 56 2 3 2 4 5" xfId="28766" xr:uid="{C8CBDB68-DE5E-4823-AA3C-EADBF1DDFEB7}"/>
    <cellStyle name="Normal 56 2 3 2 5" xfId="20365" xr:uid="{CE227761-688C-4197-BA94-632C2CA91C12}"/>
    <cellStyle name="Normal 56 2 3 2 5 2" xfId="50679" xr:uid="{1BBBADFF-FF6A-4575-A4EB-D1FD72D994FF}"/>
    <cellStyle name="Normal 56 2 3 2 5 3" xfId="35454" xr:uid="{70E5A45B-79A6-473A-A067-71B7DA783615}"/>
    <cellStyle name="Normal 56 2 3 2 6" xfId="15345" xr:uid="{662E7D49-798F-454F-A369-A487E0D59897}"/>
    <cellStyle name="Normal 56 2 3 2 6 2" xfId="45662" xr:uid="{CE3912D5-64A2-4E69-B84B-70E7D2E9A1EA}"/>
    <cellStyle name="Normal 56 2 3 2 6 3" xfId="30437" xr:uid="{0E0C42A4-6D37-4CCD-BAE5-85D9468F6168}"/>
    <cellStyle name="Normal 56 2 3 2 7" xfId="40650" xr:uid="{3DE71E54-73FE-4A64-A851-6A9D40E57BEE}"/>
    <cellStyle name="Normal 56 2 3 2 8" xfId="25424" xr:uid="{11EB7F5E-FE9A-4E3F-B900-E95C1D55659C}"/>
    <cellStyle name="Normal 56 2 3 3" xfId="10715" xr:uid="{23535E60-09FC-416C-9266-C438B5E66B8E}"/>
    <cellStyle name="Normal 56 2 3 3 2" xfId="12402" xr:uid="{D30BB865-48C3-4EB4-92E9-4BB9485F9837}"/>
    <cellStyle name="Normal 56 2 3 3 2 2" xfId="22454" xr:uid="{AAEE5536-21A7-4ED7-9DF5-6FBDD52268C2}"/>
    <cellStyle name="Normal 56 2 3 3 2 2 2" xfId="52768" xr:uid="{1B164EA3-FCA1-4B64-B093-4635E7D3B74B}"/>
    <cellStyle name="Normal 56 2 3 3 2 2 3" xfId="37543" xr:uid="{7C5E1D1A-4741-4398-BD6E-711B5EBCF001}"/>
    <cellStyle name="Normal 56 2 3 3 2 3" xfId="17435" xr:uid="{DC0771E0-79B0-440C-973F-91048663A8BC}"/>
    <cellStyle name="Normal 56 2 3 3 2 3 2" xfId="47751" xr:uid="{26AAD0B9-B659-4567-A657-A7928EFC65D7}"/>
    <cellStyle name="Normal 56 2 3 3 2 3 3" xfId="32526" xr:uid="{4AE00C04-BD90-47DD-B20B-789C44E60612}"/>
    <cellStyle name="Normal 56 2 3 3 2 4" xfId="42738" xr:uid="{665B1B91-DF4A-4CAB-B149-36C709E244BE}"/>
    <cellStyle name="Normal 56 2 3 3 2 5" xfId="27513" xr:uid="{62F66701-54B5-46F6-A9FB-F28B3F64BC87}"/>
    <cellStyle name="Normal 56 2 3 3 3" xfId="14082" xr:uid="{9D36BA08-3FCF-4BB2-9693-406D3E795C8F}"/>
    <cellStyle name="Normal 56 2 3 3 3 2" xfId="24125" xr:uid="{26BC9CFA-FE66-49F4-9041-BA6D09F7AA5D}"/>
    <cellStyle name="Normal 56 2 3 3 3 2 2" xfId="54439" xr:uid="{BC864274-33A4-4B25-9DC8-4E368401DA1D}"/>
    <cellStyle name="Normal 56 2 3 3 3 2 3" xfId="39214" xr:uid="{CF893241-2483-4F98-A695-2711BAC425AD}"/>
    <cellStyle name="Normal 56 2 3 3 3 3" xfId="19106" xr:uid="{8075A436-CCD4-4E42-B4CB-751FCAC98AA2}"/>
    <cellStyle name="Normal 56 2 3 3 3 3 2" xfId="49422" xr:uid="{FE2FFE9E-6911-4380-B62B-FAD7822B5243}"/>
    <cellStyle name="Normal 56 2 3 3 3 3 3" xfId="34197" xr:uid="{71816EDD-3571-4A23-9FC7-23479BF38CA0}"/>
    <cellStyle name="Normal 56 2 3 3 3 4" xfId="44409" xr:uid="{FC4BDE51-5043-446E-9674-2EC679450F8D}"/>
    <cellStyle name="Normal 56 2 3 3 3 5" xfId="29184" xr:uid="{66FBA84A-CDAA-4A3E-8E4F-EAB6B13CD96C}"/>
    <cellStyle name="Normal 56 2 3 3 4" xfId="20783" xr:uid="{FE941B25-D307-4274-B734-24E94591C1EB}"/>
    <cellStyle name="Normal 56 2 3 3 4 2" xfId="51097" xr:uid="{8AFAB924-314E-471E-92E8-46CA6B261A01}"/>
    <cellStyle name="Normal 56 2 3 3 4 3" xfId="35872" xr:uid="{FD3E9AC8-58A0-407B-A7E5-8D2526E8DB3D}"/>
    <cellStyle name="Normal 56 2 3 3 5" xfId="15763" xr:uid="{B5F8232D-75BE-494A-BFD3-A70F46B2DBBB}"/>
    <cellStyle name="Normal 56 2 3 3 5 2" xfId="46080" xr:uid="{52B76448-6BB0-4B25-BEBA-B813105E4DFA}"/>
    <cellStyle name="Normal 56 2 3 3 5 3" xfId="30855" xr:uid="{2ED80EB5-DC78-4760-80AA-0771CDD196DD}"/>
    <cellStyle name="Normal 56 2 3 3 6" xfId="41068" xr:uid="{7C5D7ABB-7CCA-4F6E-A4B7-99BE13C1D279}"/>
    <cellStyle name="Normal 56 2 3 3 7" xfId="25842" xr:uid="{F52FCDF1-560B-418F-A8E5-7D53B8EA4DA2}"/>
    <cellStyle name="Normal 56 2 3 4" xfId="11565" xr:uid="{8283ECBB-F049-4A02-BF1E-BB2F9EA2CBC7}"/>
    <cellStyle name="Normal 56 2 3 4 2" xfId="21618" xr:uid="{7637CCB6-59A1-4123-8F31-8437CFB21114}"/>
    <cellStyle name="Normal 56 2 3 4 2 2" xfId="51932" xr:uid="{F231D7C2-31C3-4507-95EB-277FF72E42FF}"/>
    <cellStyle name="Normal 56 2 3 4 2 3" xfId="36707" xr:uid="{0D2053B4-7547-430B-9573-5B2EB8F7E801}"/>
    <cellStyle name="Normal 56 2 3 4 3" xfId="16599" xr:uid="{03A91D04-C6FC-4CD0-A78A-52537C08F8F1}"/>
    <cellStyle name="Normal 56 2 3 4 3 2" xfId="46915" xr:uid="{1CC35FF8-DBC6-443A-8541-0B31C04A3DC2}"/>
    <cellStyle name="Normal 56 2 3 4 3 3" xfId="31690" xr:uid="{0F2A4A88-95E1-415D-9983-0E288BD8E5E4}"/>
    <cellStyle name="Normal 56 2 3 4 4" xfId="41902" xr:uid="{BBF19FD8-9C47-4482-8EF2-10D20BC19A86}"/>
    <cellStyle name="Normal 56 2 3 4 5" xfId="26677" xr:uid="{A31A70EB-F9E8-49E7-8A4F-48F40A1A5E4B}"/>
    <cellStyle name="Normal 56 2 3 5" xfId="13246" xr:uid="{34F4E1D6-4E47-4D60-841F-E88D73F72A15}"/>
    <cellStyle name="Normal 56 2 3 5 2" xfId="23289" xr:uid="{0E4A13DD-39B3-43C8-8D32-78D307E928B6}"/>
    <cellStyle name="Normal 56 2 3 5 2 2" xfId="53603" xr:uid="{9F37627D-7687-494E-B8A1-4DC7EB5963C5}"/>
    <cellStyle name="Normal 56 2 3 5 2 3" xfId="38378" xr:uid="{78CEE5EA-7027-4BE8-8F46-B71DB220962F}"/>
    <cellStyle name="Normal 56 2 3 5 3" xfId="18270" xr:uid="{6D64F506-29FC-4FE0-83B1-DF2A1EAA045A}"/>
    <cellStyle name="Normal 56 2 3 5 3 2" xfId="48586" xr:uid="{787C269A-5C52-4B80-8A50-00659D715C67}"/>
    <cellStyle name="Normal 56 2 3 5 3 3" xfId="33361" xr:uid="{56E06FBC-A7DC-4593-B7B2-203A3ED96B04}"/>
    <cellStyle name="Normal 56 2 3 5 4" xfId="43573" xr:uid="{AA0D6976-2FFF-4DD2-AB51-588529521E2C}"/>
    <cellStyle name="Normal 56 2 3 5 5" xfId="28348" xr:uid="{FAF1D9CE-B10A-4347-AAB1-098E5D915FAF}"/>
    <cellStyle name="Normal 56 2 3 6" xfId="19947" xr:uid="{3EA5EAB8-62DF-4FD5-9760-0E46D93A4BA1}"/>
    <cellStyle name="Normal 56 2 3 6 2" xfId="50261" xr:uid="{A6E44FA9-4608-4DEB-AEE8-D3EF5DFD8076}"/>
    <cellStyle name="Normal 56 2 3 6 3" xfId="35036" xr:uid="{72D11742-09FC-4CB8-8D5E-B1F364480CB3}"/>
    <cellStyle name="Normal 56 2 3 7" xfId="14927" xr:uid="{CDED80CD-78F5-4187-B05D-1C021CBD9D90}"/>
    <cellStyle name="Normal 56 2 3 7 2" xfId="45244" xr:uid="{DC57DEF3-EB8B-4C27-95A0-9D79C070CF67}"/>
    <cellStyle name="Normal 56 2 3 7 3" xfId="30019" xr:uid="{EC2A866C-86D0-4B61-B849-B0ACF561838B}"/>
    <cellStyle name="Normal 56 2 3 8" xfId="40232" xr:uid="{9728858F-9C32-4EF3-8F97-5FD9807035F1}"/>
    <cellStyle name="Normal 56 2 3 9" xfId="25006" xr:uid="{280F937A-C653-41BC-BD00-CACF7BF36310}"/>
    <cellStyle name="Normal 56 2 4" xfId="10087" xr:uid="{747C00FA-E07F-40C9-BA10-721886EC1164}"/>
    <cellStyle name="Normal 56 2 4 2" xfId="10925" xr:uid="{EA756BE9-8CF2-4CA4-9BF4-9F92B72B6404}"/>
    <cellStyle name="Normal 56 2 4 2 2" xfId="12612" xr:uid="{4D712CE8-37A6-4C3F-8420-0C7BB6A417BA}"/>
    <cellStyle name="Normal 56 2 4 2 2 2" xfId="22664" xr:uid="{D2E9711F-B4BE-4E7A-BC10-F6B4B2D781DF}"/>
    <cellStyle name="Normal 56 2 4 2 2 2 2" xfId="52978" xr:uid="{C92DF6FC-66A2-4BAD-A0F4-8C86A5240C6B}"/>
    <cellStyle name="Normal 56 2 4 2 2 2 3" xfId="37753" xr:uid="{256E2076-E2BC-4FD3-B1E4-DB6172142CE4}"/>
    <cellStyle name="Normal 56 2 4 2 2 3" xfId="17645" xr:uid="{48022A71-2F26-48C1-B46E-31D10A83EED8}"/>
    <cellStyle name="Normal 56 2 4 2 2 3 2" xfId="47961" xr:uid="{C889E48D-68AF-4472-910E-111C457174B7}"/>
    <cellStyle name="Normal 56 2 4 2 2 3 3" xfId="32736" xr:uid="{87290DAB-9AAE-416F-A6FE-E6C0C123E148}"/>
    <cellStyle name="Normal 56 2 4 2 2 4" xfId="42948" xr:uid="{C790B330-5C5C-42D4-AEEC-68A348142C86}"/>
    <cellStyle name="Normal 56 2 4 2 2 5" xfId="27723" xr:uid="{0EAE3752-F636-4D68-B0DA-877E7EF240C4}"/>
    <cellStyle name="Normal 56 2 4 2 3" xfId="14292" xr:uid="{1F479FD9-7CC5-4293-9247-5B4E88547122}"/>
    <cellStyle name="Normal 56 2 4 2 3 2" xfId="24335" xr:uid="{5725748F-5C48-40B9-A217-17E1BFB6C9DF}"/>
    <cellStyle name="Normal 56 2 4 2 3 2 2" xfId="54649" xr:uid="{CBDC69C7-A9F4-4FE9-ADA6-BFFA6E259A63}"/>
    <cellStyle name="Normal 56 2 4 2 3 2 3" xfId="39424" xr:uid="{61B8FD2C-7BD0-40F7-838B-CE5DE3311688}"/>
    <cellStyle name="Normal 56 2 4 2 3 3" xfId="19316" xr:uid="{04DD62FC-E24B-43A5-8301-12662CCFDECB}"/>
    <cellStyle name="Normal 56 2 4 2 3 3 2" xfId="49632" xr:uid="{8A9AB4D2-6469-4CA8-B74F-C053B6D3F085}"/>
    <cellStyle name="Normal 56 2 4 2 3 3 3" xfId="34407" xr:uid="{AD81F87C-533D-431A-BB3E-33E8099F4FD6}"/>
    <cellStyle name="Normal 56 2 4 2 3 4" xfId="44619" xr:uid="{3E9A1D72-6D2C-482A-B61E-97624D44427D}"/>
    <cellStyle name="Normal 56 2 4 2 3 5" xfId="29394" xr:uid="{BF3CAC20-8EF0-4DBF-9B77-4C31E8E3DAF5}"/>
    <cellStyle name="Normal 56 2 4 2 4" xfId="20993" xr:uid="{DA428B93-C02F-4258-8A42-C2C3C7B94AE9}"/>
    <cellStyle name="Normal 56 2 4 2 4 2" xfId="51307" xr:uid="{94CBE052-996E-4A20-B551-84DCEADB46DA}"/>
    <cellStyle name="Normal 56 2 4 2 4 3" xfId="36082" xr:uid="{15386805-CB8C-42E2-A5C2-503A44A27C6C}"/>
    <cellStyle name="Normal 56 2 4 2 5" xfId="15973" xr:uid="{956D2FDA-87E5-47D7-848A-2FB5FD4B9095}"/>
    <cellStyle name="Normal 56 2 4 2 5 2" xfId="46290" xr:uid="{FCC2DC9A-E964-4B1E-96C5-C5F72AC7699C}"/>
    <cellStyle name="Normal 56 2 4 2 5 3" xfId="31065" xr:uid="{58ECEDED-C05A-4763-A940-EE505B1F9B96}"/>
    <cellStyle name="Normal 56 2 4 2 6" xfId="41278" xr:uid="{0085351F-03A6-4CB6-A764-5253AA0FD7AC}"/>
    <cellStyle name="Normal 56 2 4 2 7" xfId="26052" xr:uid="{9DCE2601-C89C-4143-9AD9-8DA4FE0FFE2E}"/>
    <cellStyle name="Normal 56 2 4 3" xfId="11775" xr:uid="{CA2DDC07-32DC-45DC-9647-62E1CFFC5B40}"/>
    <cellStyle name="Normal 56 2 4 3 2" xfId="21828" xr:uid="{22BF5C94-36B9-43F9-BE0C-B82A51BFCC2C}"/>
    <cellStyle name="Normal 56 2 4 3 2 2" xfId="52142" xr:uid="{8890F886-EFDC-4023-A7AB-E4EAF4AAE760}"/>
    <cellStyle name="Normal 56 2 4 3 2 3" xfId="36917" xr:uid="{5D318506-82AF-4171-8663-5FA7A505BE96}"/>
    <cellStyle name="Normal 56 2 4 3 3" xfId="16809" xr:uid="{11378E55-2D62-46CB-8D70-B1842DC453B3}"/>
    <cellStyle name="Normal 56 2 4 3 3 2" xfId="47125" xr:uid="{F3FA3C2F-10D8-4170-A348-C51ED3CD70C9}"/>
    <cellStyle name="Normal 56 2 4 3 3 3" xfId="31900" xr:uid="{6954CAC8-E3A4-4179-9A94-66141832C903}"/>
    <cellStyle name="Normal 56 2 4 3 4" xfId="42112" xr:uid="{34EA67EC-8412-4F09-9302-F987C2D0FF38}"/>
    <cellStyle name="Normal 56 2 4 3 5" xfId="26887" xr:uid="{3D0A0012-6E4B-4C7B-8696-859E5E3EFDA4}"/>
    <cellStyle name="Normal 56 2 4 4" xfId="13456" xr:uid="{17C556FB-64C9-4BEA-BD73-9C992024E158}"/>
    <cellStyle name="Normal 56 2 4 4 2" xfId="23499" xr:uid="{33458054-51D6-4BBD-8628-DDA893EEDEA5}"/>
    <cellStyle name="Normal 56 2 4 4 2 2" xfId="53813" xr:uid="{5419AA2E-712C-4F08-A0F4-31A5E359CBF2}"/>
    <cellStyle name="Normal 56 2 4 4 2 3" xfId="38588" xr:uid="{A7365EAC-BA29-4668-8BC1-C75765EB1E46}"/>
    <cellStyle name="Normal 56 2 4 4 3" xfId="18480" xr:uid="{544A83BC-B70A-4AC4-A3B8-0D6955E2333F}"/>
    <cellStyle name="Normal 56 2 4 4 3 2" xfId="48796" xr:uid="{8B1D48ED-82C9-4B08-826B-BCB88A0C096B}"/>
    <cellStyle name="Normal 56 2 4 4 3 3" xfId="33571" xr:uid="{A152EDCE-ABB8-4A96-B4D2-23C74F3BF1BD}"/>
    <cellStyle name="Normal 56 2 4 4 4" xfId="43783" xr:uid="{18296692-673D-4928-A70A-3CC224165627}"/>
    <cellStyle name="Normal 56 2 4 4 5" xfId="28558" xr:uid="{E044D6A6-E64E-4265-9BA0-C827CAEC415E}"/>
    <cellStyle name="Normal 56 2 4 5" xfId="20157" xr:uid="{8B9954DA-57F1-4B8E-8CC4-ED39A336EDCF}"/>
    <cellStyle name="Normal 56 2 4 5 2" xfId="50471" xr:uid="{70FE3CC1-53B1-49E3-8CEC-86D0EBCC7E2B}"/>
    <cellStyle name="Normal 56 2 4 5 3" xfId="35246" xr:uid="{1F9EC424-3660-49FF-ABC6-CEF6BD26BC9A}"/>
    <cellStyle name="Normal 56 2 4 6" xfId="15137" xr:uid="{3CCE248E-6C92-4500-8B5C-B2F70D648C06}"/>
    <cellStyle name="Normal 56 2 4 6 2" xfId="45454" xr:uid="{D12666DB-CE5C-433F-BB59-43A2E1FCC881}"/>
    <cellStyle name="Normal 56 2 4 6 3" xfId="30229" xr:uid="{3486E01F-3861-4F89-931F-B316F05EBC9A}"/>
    <cellStyle name="Normal 56 2 4 7" xfId="40442" xr:uid="{0F2037E7-1DA9-4EB9-AA19-F28482A1A5A1}"/>
    <cellStyle name="Normal 56 2 4 8" xfId="25216" xr:uid="{95E8F334-643D-4C80-9063-C97E358AFEBF}"/>
    <cellStyle name="Normal 56 2 5" xfId="10507" xr:uid="{F35DA61F-612D-4298-9D9C-91A86CEB324A}"/>
    <cellStyle name="Normal 56 2 5 2" xfId="12194" xr:uid="{D16640EF-3FBD-4385-8DBB-5318C0274790}"/>
    <cellStyle name="Normal 56 2 5 2 2" xfId="22246" xr:uid="{5B2E42CD-2067-471A-AE96-2B8AD394C84D}"/>
    <cellStyle name="Normal 56 2 5 2 2 2" xfId="52560" xr:uid="{704069E2-C85A-4A44-A9C5-91DFEC52953D}"/>
    <cellStyle name="Normal 56 2 5 2 2 3" xfId="37335" xr:uid="{75F7505A-1761-493B-A964-73BB38A5FDF8}"/>
    <cellStyle name="Normal 56 2 5 2 3" xfId="17227" xr:uid="{B8A76BB4-65A7-4032-902B-B6F1C060DE83}"/>
    <cellStyle name="Normal 56 2 5 2 3 2" xfId="47543" xr:uid="{CBA1450F-D150-4564-8C3D-C92D9C89E485}"/>
    <cellStyle name="Normal 56 2 5 2 3 3" xfId="32318" xr:uid="{E238F195-39DF-4BA0-BA72-6EDCEEAF3DE6}"/>
    <cellStyle name="Normal 56 2 5 2 4" xfId="42530" xr:uid="{6972D926-DA8C-45D6-A32B-8079EE816694}"/>
    <cellStyle name="Normal 56 2 5 2 5" xfId="27305" xr:uid="{B8B6358D-59EE-4F96-8C89-31EAF013AE83}"/>
    <cellStyle name="Normal 56 2 5 3" xfId="13874" xr:uid="{45DB7775-4B3D-432C-9C05-CAA56D15697C}"/>
    <cellStyle name="Normal 56 2 5 3 2" xfId="23917" xr:uid="{989ADDF2-6919-4DFA-B578-DF8EDFCA0148}"/>
    <cellStyle name="Normal 56 2 5 3 2 2" xfId="54231" xr:uid="{09BA6920-6E74-4BB4-A7CA-2F134DE642FD}"/>
    <cellStyle name="Normal 56 2 5 3 2 3" xfId="39006" xr:uid="{7D24E2BB-192E-4DD2-B638-DD5370E45ABD}"/>
    <cellStyle name="Normal 56 2 5 3 3" xfId="18898" xr:uid="{84C3BEAF-A8AC-4E29-83A5-3AC42EB039D4}"/>
    <cellStyle name="Normal 56 2 5 3 3 2" xfId="49214" xr:uid="{BE4474A3-3E34-496E-87E6-E2C2F59A1CC4}"/>
    <cellStyle name="Normal 56 2 5 3 3 3" xfId="33989" xr:uid="{C4DB5F0D-E5E2-48BE-93BC-4359E55A6B40}"/>
    <cellStyle name="Normal 56 2 5 3 4" xfId="44201" xr:uid="{7B56E1AC-FEC9-4831-A66E-08976E54D0FC}"/>
    <cellStyle name="Normal 56 2 5 3 5" xfId="28976" xr:uid="{9CCFE23F-F0DC-489B-9D8B-D0C35774DD0B}"/>
    <cellStyle name="Normal 56 2 5 4" xfId="20575" xr:uid="{F9F715A2-AB03-4602-92C1-E7E4AECC94BD}"/>
    <cellStyle name="Normal 56 2 5 4 2" xfId="50889" xr:uid="{7F6B3E89-7B92-4B14-9732-00C2055AA142}"/>
    <cellStyle name="Normal 56 2 5 4 3" xfId="35664" xr:uid="{74E387E1-4BAB-40E3-80C4-4F8C59B310D1}"/>
    <cellStyle name="Normal 56 2 5 5" xfId="15555" xr:uid="{0B195770-02F5-49F8-A3FA-B26122F26882}"/>
    <cellStyle name="Normal 56 2 5 5 2" xfId="45872" xr:uid="{37A73F23-4DA9-4BC3-AA22-92BB964C832D}"/>
    <cellStyle name="Normal 56 2 5 5 3" xfId="30647" xr:uid="{F2CD06F4-46A1-479B-B0C6-FFBAF3DAF28C}"/>
    <cellStyle name="Normal 56 2 5 6" xfId="40860" xr:uid="{C863B10F-E5B7-4E8F-851F-16005C37CCF5}"/>
    <cellStyle name="Normal 56 2 5 7" xfId="25634" xr:uid="{F2279A5A-FBD0-48AF-A605-3387B190C263}"/>
    <cellStyle name="Normal 56 2 6" xfId="11357" xr:uid="{6A33EA21-B213-4559-93DD-57BB261C01A3}"/>
    <cellStyle name="Normal 56 2 6 2" xfId="21410" xr:uid="{29FCEF46-014B-42AD-B5D2-2756E2FFB6C1}"/>
    <cellStyle name="Normal 56 2 6 2 2" xfId="51724" xr:uid="{6444D0C7-CCF7-4967-AA78-793FE67B0C06}"/>
    <cellStyle name="Normal 56 2 6 2 3" xfId="36499" xr:uid="{1B31EB33-234F-49B4-87F2-2712F44A3C70}"/>
    <cellStyle name="Normal 56 2 6 3" xfId="16391" xr:uid="{F92B81D9-37DE-4EC3-A8B8-CBD911420D1D}"/>
    <cellStyle name="Normal 56 2 6 3 2" xfId="46707" xr:uid="{FC9B1C30-B1EC-4A96-B671-D8FFD38A89EC}"/>
    <cellStyle name="Normal 56 2 6 3 3" xfId="31482" xr:uid="{90DD0713-7AF4-4EDD-904D-D056F86D5BE7}"/>
    <cellStyle name="Normal 56 2 6 4" xfId="41694" xr:uid="{66625347-A88D-4481-AF1D-64AB8BD28EC8}"/>
    <cellStyle name="Normal 56 2 6 5" xfId="26469" xr:uid="{C16571A5-3789-4A2F-9C54-47D6FB9295ED}"/>
    <cellStyle name="Normal 56 2 7" xfId="13038" xr:uid="{1C174141-756B-407F-A4AC-9523F23ACD1F}"/>
    <cellStyle name="Normal 56 2 7 2" xfId="23081" xr:uid="{BC2C4AAA-5EFF-442D-9077-90A2AF1096AC}"/>
    <cellStyle name="Normal 56 2 7 2 2" xfId="53395" xr:uid="{6B892AE1-D444-4A89-B83D-26BD173244CF}"/>
    <cellStyle name="Normal 56 2 7 2 3" xfId="38170" xr:uid="{775EFE9C-F8E3-46C4-842E-843DAF043FD9}"/>
    <cellStyle name="Normal 56 2 7 3" xfId="18062" xr:uid="{E0D7AA64-7AB7-4273-8433-6B2DE8B277E3}"/>
    <cellStyle name="Normal 56 2 7 3 2" xfId="48378" xr:uid="{7B203D26-7841-4310-B5D7-12BAE83F2628}"/>
    <cellStyle name="Normal 56 2 7 3 3" xfId="33153" xr:uid="{4DDFDD1D-904B-490A-9B4D-6D93E90A3E6A}"/>
    <cellStyle name="Normal 56 2 7 4" xfId="43365" xr:uid="{E0BA2E39-36D8-4972-BDE2-FA4B3DBC6660}"/>
    <cellStyle name="Normal 56 2 7 5" xfId="28140" xr:uid="{F648BDFD-79B4-4517-AD49-6A50B574B10C}"/>
    <cellStyle name="Normal 56 2 8" xfId="19739" xr:uid="{82481666-6BA9-4129-8BCB-658B8DC69A1E}"/>
    <cellStyle name="Normal 56 2 8 2" xfId="50053" xr:uid="{BB88A922-9C04-40DA-B7B3-270A04B78CCA}"/>
    <cellStyle name="Normal 56 2 8 3" xfId="34828" xr:uid="{2D3FDE40-B578-4659-BFFD-29E270905A85}"/>
    <cellStyle name="Normal 56 2 9" xfId="14719" xr:uid="{78BFBA78-4F98-4215-A95B-96258C5BDF0E}"/>
    <cellStyle name="Normal 56 2 9 2" xfId="45036" xr:uid="{DF578C9A-E504-475C-8DEE-F4534709E477}"/>
    <cellStyle name="Normal 56 2 9 3" xfId="29811" xr:uid="{FAE59FD7-6C53-4259-8AEB-85A297EB7CE9}"/>
    <cellStyle name="Normal 56 3" xfId="9712" xr:uid="{1CA09182-830F-4D37-823A-76EB7DC3C3C4}"/>
    <cellStyle name="Normal 56 3 10" xfId="24850" xr:uid="{036BBED4-85D5-428E-9C0E-D34BA2221F9A}"/>
    <cellStyle name="Normal 56 3 2" xfId="9927" xr:uid="{5A5AD7F9-D063-41BC-A484-E11D03E7784E}"/>
    <cellStyle name="Normal 56 3 2 2" xfId="10347" xr:uid="{B9E2659A-C349-4658-A6B0-6C91E1B142A0}"/>
    <cellStyle name="Normal 56 3 2 2 2" xfId="11185" xr:uid="{8C3D5D0F-B037-4993-9B0E-D474AA2747F8}"/>
    <cellStyle name="Normal 56 3 2 2 2 2" xfId="12872" xr:uid="{49AE48CA-BE42-420B-9D22-DDEDE559CD62}"/>
    <cellStyle name="Normal 56 3 2 2 2 2 2" xfId="22924" xr:uid="{09646A93-4C69-492C-8B2E-9D4A905CC321}"/>
    <cellStyle name="Normal 56 3 2 2 2 2 2 2" xfId="53238" xr:uid="{A5D68F58-D7CD-462C-AA3C-94DC04D7948B}"/>
    <cellStyle name="Normal 56 3 2 2 2 2 2 3" xfId="38013" xr:uid="{F12AE5E6-5431-486C-8076-0594F0437E18}"/>
    <cellStyle name="Normal 56 3 2 2 2 2 3" xfId="17905" xr:uid="{AB7F8950-5FAB-4B93-A80C-E48643596675}"/>
    <cellStyle name="Normal 56 3 2 2 2 2 3 2" xfId="48221" xr:uid="{6F54574C-B83E-44F8-96A1-FCEC68F86927}"/>
    <cellStyle name="Normal 56 3 2 2 2 2 3 3" xfId="32996" xr:uid="{D257AF73-9600-41D2-A42B-23799D834133}"/>
    <cellStyle name="Normal 56 3 2 2 2 2 4" xfId="43208" xr:uid="{D56F56CA-0592-483A-81E3-5015B72759F6}"/>
    <cellStyle name="Normal 56 3 2 2 2 2 5" xfId="27983" xr:uid="{596E91C4-C2F4-4E06-B411-6FC82CABF033}"/>
    <cellStyle name="Normal 56 3 2 2 2 3" xfId="14552" xr:uid="{88B93918-5A7E-49DA-94CA-373F41CB8C4A}"/>
    <cellStyle name="Normal 56 3 2 2 2 3 2" xfId="24595" xr:uid="{3B989B39-2D2F-4E66-ADCC-B8FDF58B99A2}"/>
    <cellStyle name="Normal 56 3 2 2 2 3 2 2" xfId="54909" xr:uid="{11DC7D97-A824-4547-ADAA-723A94F3C041}"/>
    <cellStyle name="Normal 56 3 2 2 2 3 2 3" xfId="39684" xr:uid="{C9A1E75A-676D-431C-8178-AD7954C55BDE}"/>
    <cellStyle name="Normal 56 3 2 2 2 3 3" xfId="19576" xr:uid="{E049764A-BAEE-4B5C-8E73-1AE3EEF91F27}"/>
    <cellStyle name="Normal 56 3 2 2 2 3 3 2" xfId="49892" xr:uid="{CF6EAFB9-140A-47B6-924E-DC6203B8AA3A}"/>
    <cellStyle name="Normal 56 3 2 2 2 3 3 3" xfId="34667" xr:uid="{DAC7F4D7-8FBB-4E09-8E41-3385655C9D93}"/>
    <cellStyle name="Normal 56 3 2 2 2 3 4" xfId="44879" xr:uid="{F53E164C-98C6-4E0B-9C55-59CE5CD3C77A}"/>
    <cellStyle name="Normal 56 3 2 2 2 3 5" xfId="29654" xr:uid="{5ADB4946-7740-40DE-8FF5-24D31ECC2FC3}"/>
    <cellStyle name="Normal 56 3 2 2 2 4" xfId="21253" xr:uid="{7F6D571E-971D-4699-9C9D-BC4C918A6427}"/>
    <cellStyle name="Normal 56 3 2 2 2 4 2" xfId="51567" xr:uid="{CB90F887-31C8-4942-8D50-01013B85B66D}"/>
    <cellStyle name="Normal 56 3 2 2 2 4 3" xfId="36342" xr:uid="{673C3361-7665-4F38-99E2-C7812F2F615C}"/>
    <cellStyle name="Normal 56 3 2 2 2 5" xfId="16233" xr:uid="{F512DB19-8875-4C7E-8DE5-B9373323B296}"/>
    <cellStyle name="Normal 56 3 2 2 2 5 2" xfId="46550" xr:uid="{A6F9353F-D664-4CDA-9410-E898F86DE861}"/>
    <cellStyle name="Normal 56 3 2 2 2 5 3" xfId="31325" xr:uid="{5EB9BF76-BDFB-47DA-BF58-743E3D75D51F}"/>
    <cellStyle name="Normal 56 3 2 2 2 6" xfId="41538" xr:uid="{9B1CADF8-92AF-493C-BE2D-721CE0A21EE8}"/>
    <cellStyle name="Normal 56 3 2 2 2 7" xfId="26312" xr:uid="{BA1D0A16-5B81-42CB-8F7C-2BD36CB2256A}"/>
    <cellStyle name="Normal 56 3 2 2 3" xfId="12035" xr:uid="{B6BB50F3-3694-404E-98DE-49FFD1BD39E0}"/>
    <cellStyle name="Normal 56 3 2 2 3 2" xfId="22088" xr:uid="{7D017DA8-9145-4809-AE2D-7FB90ABC3290}"/>
    <cellStyle name="Normal 56 3 2 2 3 2 2" xfId="52402" xr:uid="{DE99746C-5E90-44BE-9F3C-A11E44908BCC}"/>
    <cellStyle name="Normal 56 3 2 2 3 2 3" xfId="37177" xr:uid="{0FC0AD7B-6558-4E0C-8898-49C1111E4FEC}"/>
    <cellStyle name="Normal 56 3 2 2 3 3" xfId="17069" xr:uid="{524CC1BB-532C-41D9-80BE-02A1D7E69329}"/>
    <cellStyle name="Normal 56 3 2 2 3 3 2" xfId="47385" xr:uid="{11594E48-7EC4-4EE7-B475-9A3CBBB2DFF3}"/>
    <cellStyle name="Normal 56 3 2 2 3 3 3" xfId="32160" xr:uid="{93A31C1F-3DE6-4DDF-9C84-4B6163F26026}"/>
    <cellStyle name="Normal 56 3 2 2 3 4" xfId="42372" xr:uid="{35A37E3F-BD02-45C9-BBEA-BEBDED4328CF}"/>
    <cellStyle name="Normal 56 3 2 2 3 5" xfId="27147" xr:uid="{E3E32838-222C-4926-B5AF-E186476C29FD}"/>
    <cellStyle name="Normal 56 3 2 2 4" xfId="13716" xr:uid="{CBCFF2BF-EDB8-463B-955A-3AC035C6248C}"/>
    <cellStyle name="Normal 56 3 2 2 4 2" xfId="23759" xr:uid="{CAE794F8-B07F-40BF-9C03-846AB0CD1DA7}"/>
    <cellStyle name="Normal 56 3 2 2 4 2 2" xfId="54073" xr:uid="{D060C568-0418-42DF-98DC-91F66FD75AB8}"/>
    <cellStyle name="Normal 56 3 2 2 4 2 3" xfId="38848" xr:uid="{8FB06FA3-CD57-4277-9565-348278D5CF41}"/>
    <cellStyle name="Normal 56 3 2 2 4 3" xfId="18740" xr:uid="{6F0A34D7-DD1B-42C6-95E8-A02867B41971}"/>
    <cellStyle name="Normal 56 3 2 2 4 3 2" xfId="49056" xr:uid="{2B3003D6-B354-4E1A-A421-8C56E40310FD}"/>
    <cellStyle name="Normal 56 3 2 2 4 3 3" xfId="33831" xr:uid="{1705D114-3199-44DF-9950-29270E1F4751}"/>
    <cellStyle name="Normal 56 3 2 2 4 4" xfId="44043" xr:uid="{72B71E8B-10B5-4B1F-8C1F-A5EC9993FDDC}"/>
    <cellStyle name="Normal 56 3 2 2 4 5" xfId="28818" xr:uid="{4DD369BA-37CC-4AD4-8547-8F76353AD43D}"/>
    <cellStyle name="Normal 56 3 2 2 5" xfId="20417" xr:uid="{9581527A-EA35-4DF1-979D-5660BA6E1AFA}"/>
    <cellStyle name="Normal 56 3 2 2 5 2" xfId="50731" xr:uid="{132187AC-1995-46E1-9512-2CD1D0583190}"/>
    <cellStyle name="Normal 56 3 2 2 5 3" xfId="35506" xr:uid="{F22014F5-8259-4F2D-BC18-4B4F4246D856}"/>
    <cellStyle name="Normal 56 3 2 2 6" xfId="15397" xr:uid="{46BC52C0-6756-483A-B4F3-2FB846F97D44}"/>
    <cellStyle name="Normal 56 3 2 2 6 2" xfId="45714" xr:uid="{E028F409-1407-4601-828C-734FE48A04AE}"/>
    <cellStyle name="Normal 56 3 2 2 6 3" xfId="30489" xr:uid="{048B16C3-0934-4E88-ADD6-BCFF98E56527}"/>
    <cellStyle name="Normal 56 3 2 2 7" xfId="40702" xr:uid="{601B1080-692E-471B-9299-24B4DC71841A}"/>
    <cellStyle name="Normal 56 3 2 2 8" xfId="25476" xr:uid="{ED812D5B-8BB7-4030-8B8E-847106E06BE4}"/>
    <cellStyle name="Normal 56 3 2 3" xfId="10767" xr:uid="{41C12B25-9586-4543-9A47-0F1FBF7244F2}"/>
    <cellStyle name="Normal 56 3 2 3 2" xfId="12454" xr:uid="{AEF17D8C-5F39-46DD-947B-6B29E6BA9039}"/>
    <cellStyle name="Normal 56 3 2 3 2 2" xfId="22506" xr:uid="{28D51E03-D7DC-4745-95AA-D4053AA5964B}"/>
    <cellStyle name="Normal 56 3 2 3 2 2 2" xfId="52820" xr:uid="{9A6BCF01-7A3A-42F2-809A-F3CD06369AFD}"/>
    <cellStyle name="Normal 56 3 2 3 2 2 3" xfId="37595" xr:uid="{9D5112C5-DABC-4CAE-9D5C-D3F24A0B208C}"/>
    <cellStyle name="Normal 56 3 2 3 2 3" xfId="17487" xr:uid="{377F3196-AC96-4610-80A4-477EA57AC8EB}"/>
    <cellStyle name="Normal 56 3 2 3 2 3 2" xfId="47803" xr:uid="{CB8637B7-6DFD-4E99-9DA3-EF198CB002AF}"/>
    <cellStyle name="Normal 56 3 2 3 2 3 3" xfId="32578" xr:uid="{D098C177-3837-41CC-AA3E-A91F588B7129}"/>
    <cellStyle name="Normal 56 3 2 3 2 4" xfId="42790" xr:uid="{C0B45F84-8EB4-4E1E-B898-615BAB57DFA2}"/>
    <cellStyle name="Normal 56 3 2 3 2 5" xfId="27565" xr:uid="{0F9C5212-9991-4C0A-9B81-2DA4E99B78D1}"/>
    <cellStyle name="Normal 56 3 2 3 3" xfId="14134" xr:uid="{37B5253D-31B9-49DA-B720-1387681600BE}"/>
    <cellStyle name="Normal 56 3 2 3 3 2" xfId="24177" xr:uid="{934D8941-8718-47EC-96C4-076B81DF9C65}"/>
    <cellStyle name="Normal 56 3 2 3 3 2 2" xfId="54491" xr:uid="{104A603B-9428-4837-B734-BD1421983552}"/>
    <cellStyle name="Normal 56 3 2 3 3 2 3" xfId="39266" xr:uid="{2ADCF774-4D6A-4A4B-8A95-8965D55D133A}"/>
    <cellStyle name="Normal 56 3 2 3 3 3" xfId="19158" xr:uid="{3174227B-3570-4307-8A6D-A17CBFD2D879}"/>
    <cellStyle name="Normal 56 3 2 3 3 3 2" xfId="49474" xr:uid="{0BBC0055-FC0B-4D4A-AEB8-25951F34BED7}"/>
    <cellStyle name="Normal 56 3 2 3 3 3 3" xfId="34249" xr:uid="{5AB4002F-5B0E-4D90-9307-EC38AB995FF9}"/>
    <cellStyle name="Normal 56 3 2 3 3 4" xfId="44461" xr:uid="{7A606987-4F2C-482E-9F0D-5ED50FC4623F}"/>
    <cellStyle name="Normal 56 3 2 3 3 5" xfId="29236" xr:uid="{2535ACB2-D6B3-4E8E-96E9-416A81F828F0}"/>
    <cellStyle name="Normal 56 3 2 3 4" xfId="20835" xr:uid="{3CFE7E6B-CE23-4011-8E8D-9B9E69D5F4C8}"/>
    <cellStyle name="Normal 56 3 2 3 4 2" xfId="51149" xr:uid="{F07ED3E6-78DA-45DD-BCFA-A415408DF989}"/>
    <cellStyle name="Normal 56 3 2 3 4 3" xfId="35924" xr:uid="{A26BEF15-2C68-4FCE-9BB1-206F572D665A}"/>
    <cellStyle name="Normal 56 3 2 3 5" xfId="15815" xr:uid="{8DB8A1E1-2E7D-48EB-9A3F-DC59D7C5E49A}"/>
    <cellStyle name="Normal 56 3 2 3 5 2" xfId="46132" xr:uid="{04368A5A-BC45-416F-86B8-89D148283554}"/>
    <cellStyle name="Normal 56 3 2 3 5 3" xfId="30907" xr:uid="{4ADB648B-57E0-4F15-9093-D63B11C2B040}"/>
    <cellStyle name="Normal 56 3 2 3 6" xfId="41120" xr:uid="{EE4D604C-C992-47C1-B8D6-F7AB23039BAD}"/>
    <cellStyle name="Normal 56 3 2 3 7" xfId="25894" xr:uid="{887FA5AA-AA37-42BB-B0E8-28130DF78716}"/>
    <cellStyle name="Normal 56 3 2 4" xfId="11617" xr:uid="{58B70211-AD3E-4781-915E-002CCB0F4C42}"/>
    <cellStyle name="Normal 56 3 2 4 2" xfId="21670" xr:uid="{A5C8923A-7E05-4B70-9288-78D11E243C2F}"/>
    <cellStyle name="Normal 56 3 2 4 2 2" xfId="51984" xr:uid="{52FC1279-F78D-46CA-BC8D-15860C37BBC6}"/>
    <cellStyle name="Normal 56 3 2 4 2 3" xfId="36759" xr:uid="{E792DA51-7782-4438-A911-EC436E3162EE}"/>
    <cellStyle name="Normal 56 3 2 4 3" xfId="16651" xr:uid="{2685E55C-E72F-4898-A3A1-E0E0751BEB6E}"/>
    <cellStyle name="Normal 56 3 2 4 3 2" xfId="46967" xr:uid="{9891A84A-CCBE-47A2-A6C3-09284DD69AE6}"/>
    <cellStyle name="Normal 56 3 2 4 3 3" xfId="31742" xr:uid="{968F9277-B655-4E5F-9849-98DA97664A65}"/>
    <cellStyle name="Normal 56 3 2 4 4" xfId="41954" xr:uid="{7AD5B5EC-33D6-4527-B188-130818250446}"/>
    <cellStyle name="Normal 56 3 2 4 5" xfId="26729" xr:uid="{E04C6729-D115-4341-9DC6-B35DBACDA373}"/>
    <cellStyle name="Normal 56 3 2 5" xfId="13298" xr:uid="{B0528D5A-81BF-4484-9DAF-0577EB7B739C}"/>
    <cellStyle name="Normal 56 3 2 5 2" xfId="23341" xr:uid="{73F1EEC6-9051-44A2-BEFD-E30BEF0DCAEB}"/>
    <cellStyle name="Normal 56 3 2 5 2 2" xfId="53655" xr:uid="{8C858332-EA3F-41DE-894A-DA78308E288B}"/>
    <cellStyle name="Normal 56 3 2 5 2 3" xfId="38430" xr:uid="{00FA3FC6-99BA-4EE5-A4E6-4D5558883CEF}"/>
    <cellStyle name="Normal 56 3 2 5 3" xfId="18322" xr:uid="{58CFE5BD-C332-4F1C-A471-C98CB0236E44}"/>
    <cellStyle name="Normal 56 3 2 5 3 2" xfId="48638" xr:uid="{4E9CBAF5-578D-4877-9509-4D0BE599284A}"/>
    <cellStyle name="Normal 56 3 2 5 3 3" xfId="33413" xr:uid="{159FC381-7F2C-4B09-A9DE-D2F968F86DEB}"/>
    <cellStyle name="Normal 56 3 2 5 4" xfId="43625" xr:uid="{3FBA8E1D-43D8-4959-A88E-7530E9FD2A88}"/>
    <cellStyle name="Normal 56 3 2 5 5" xfId="28400" xr:uid="{839F554C-2578-429D-8571-960CB4128232}"/>
    <cellStyle name="Normal 56 3 2 6" xfId="19999" xr:uid="{E4A69F2E-5ADD-4C99-9CA5-51406D8F19DD}"/>
    <cellStyle name="Normal 56 3 2 6 2" xfId="50313" xr:uid="{B462C1B0-EFE1-4F58-9018-42BA8B585169}"/>
    <cellStyle name="Normal 56 3 2 6 3" xfId="35088" xr:uid="{AF1CDAFA-31BF-4CE5-BBDF-060A3CBBBA80}"/>
    <cellStyle name="Normal 56 3 2 7" xfId="14979" xr:uid="{EFDA0A79-47E4-4AC6-AFBD-11441FECD0C0}"/>
    <cellStyle name="Normal 56 3 2 7 2" xfId="45296" xr:uid="{81692973-0BB9-41D9-9E65-C523E6B345AE}"/>
    <cellStyle name="Normal 56 3 2 7 3" xfId="30071" xr:uid="{19C25148-705F-467C-9FFC-B8E9412E2737}"/>
    <cellStyle name="Normal 56 3 2 8" xfId="40284" xr:uid="{BE6E69D0-C8AF-4B5E-A125-E88F5BB742EE}"/>
    <cellStyle name="Normal 56 3 2 9" xfId="25058" xr:uid="{D68F335C-3D49-4551-8545-0A141785855E}"/>
    <cellStyle name="Normal 56 3 3" xfId="10139" xr:uid="{69895E7E-F3C7-4F18-A53A-81FBAF34BA56}"/>
    <cellStyle name="Normal 56 3 3 2" xfId="10977" xr:uid="{7F87B7F8-47A3-4500-9EA2-5EDE52FE1E1A}"/>
    <cellStyle name="Normal 56 3 3 2 2" xfId="12664" xr:uid="{76BCF678-870B-4FD1-9994-F9BE4EF00967}"/>
    <cellStyle name="Normal 56 3 3 2 2 2" xfId="22716" xr:uid="{6B169E58-F069-40AF-919E-AA0EBE1772B0}"/>
    <cellStyle name="Normal 56 3 3 2 2 2 2" xfId="53030" xr:uid="{3BEFCB26-EEA2-4CD0-9CB3-67327DA5938B}"/>
    <cellStyle name="Normal 56 3 3 2 2 2 3" xfId="37805" xr:uid="{0560AF9D-7600-4EB9-9052-93FA3C146C2F}"/>
    <cellStyle name="Normal 56 3 3 2 2 3" xfId="17697" xr:uid="{9F5935B8-BF9C-44EC-A4EA-55E595393B0A}"/>
    <cellStyle name="Normal 56 3 3 2 2 3 2" xfId="48013" xr:uid="{45451D60-DAB8-407D-B795-CB0AAB26DB11}"/>
    <cellStyle name="Normal 56 3 3 2 2 3 3" xfId="32788" xr:uid="{A14360BF-F111-4168-82EB-1943EC7C62B7}"/>
    <cellStyle name="Normal 56 3 3 2 2 4" xfId="43000" xr:uid="{4FB5715C-A780-4542-9D7D-5AD315CB963D}"/>
    <cellStyle name="Normal 56 3 3 2 2 5" xfId="27775" xr:uid="{C96E965E-19CE-4EB7-99E0-1EAFC119DFA3}"/>
    <cellStyle name="Normal 56 3 3 2 3" xfId="14344" xr:uid="{F71233D1-61B5-401B-A3C2-FACEDC525129}"/>
    <cellStyle name="Normal 56 3 3 2 3 2" xfId="24387" xr:uid="{720C7105-4E52-46E7-AD5A-C053898AFAD6}"/>
    <cellStyle name="Normal 56 3 3 2 3 2 2" xfId="54701" xr:uid="{13158814-0108-4112-AB2F-F492DFC69D95}"/>
    <cellStyle name="Normal 56 3 3 2 3 2 3" xfId="39476" xr:uid="{4B660691-1AA4-4357-A88F-7BE5BCBC5901}"/>
    <cellStyle name="Normal 56 3 3 2 3 3" xfId="19368" xr:uid="{ECE59675-0CDC-4508-A8FE-AE0595AEEC65}"/>
    <cellStyle name="Normal 56 3 3 2 3 3 2" xfId="49684" xr:uid="{864DBCD3-E72B-421B-97D9-E978F99BBB29}"/>
    <cellStyle name="Normal 56 3 3 2 3 3 3" xfId="34459" xr:uid="{4C4E01B2-6C5A-4C31-89DB-A2977D33AF8E}"/>
    <cellStyle name="Normal 56 3 3 2 3 4" xfId="44671" xr:uid="{BAF251DB-5551-4757-8056-68EA54CB0BE0}"/>
    <cellStyle name="Normal 56 3 3 2 3 5" xfId="29446" xr:uid="{DE421CB3-97D8-4EBF-8779-0E3822C7D82E}"/>
    <cellStyle name="Normal 56 3 3 2 4" xfId="21045" xr:uid="{0ED505D9-9705-412D-AD0D-FDB57C937434}"/>
    <cellStyle name="Normal 56 3 3 2 4 2" xfId="51359" xr:uid="{47B3A7FA-BF04-4F4C-9F8F-4C8090EFC22C}"/>
    <cellStyle name="Normal 56 3 3 2 4 3" xfId="36134" xr:uid="{292E3272-1D11-4DF5-BA56-512136F1B010}"/>
    <cellStyle name="Normal 56 3 3 2 5" xfId="16025" xr:uid="{5729ED91-AF4C-4543-8499-DB1E406B3294}"/>
    <cellStyle name="Normal 56 3 3 2 5 2" xfId="46342" xr:uid="{9F62A0AE-862D-4AE1-93DA-C5FAD53A022A}"/>
    <cellStyle name="Normal 56 3 3 2 5 3" xfId="31117" xr:uid="{BE78CECF-8A41-4119-A81B-88C8B50CF6EB}"/>
    <cellStyle name="Normal 56 3 3 2 6" xfId="41330" xr:uid="{D813DD7A-E1E1-4D2D-813E-689DC4CC0C68}"/>
    <cellStyle name="Normal 56 3 3 2 7" xfId="26104" xr:uid="{57746746-BF4D-42E4-AC85-279E7BDC84C2}"/>
    <cellStyle name="Normal 56 3 3 3" xfId="11827" xr:uid="{82ACD935-C3C0-407E-946F-AC0D24A32CBB}"/>
    <cellStyle name="Normal 56 3 3 3 2" xfId="21880" xr:uid="{E364106C-5C94-40F2-8E6A-DBC04DA9C690}"/>
    <cellStyle name="Normal 56 3 3 3 2 2" xfId="52194" xr:uid="{3DCFD239-19F2-4ACD-AA26-1E2F826A4211}"/>
    <cellStyle name="Normal 56 3 3 3 2 3" xfId="36969" xr:uid="{3F908279-ACCC-409A-AF71-A278F2FBFF37}"/>
    <cellStyle name="Normal 56 3 3 3 3" xfId="16861" xr:uid="{100248D2-B087-42DD-A8C5-6A5559ADE512}"/>
    <cellStyle name="Normal 56 3 3 3 3 2" xfId="47177" xr:uid="{8A8B8824-2DDF-4F5B-A483-E35FBB6E4AFC}"/>
    <cellStyle name="Normal 56 3 3 3 3 3" xfId="31952" xr:uid="{1E82E0A5-E84C-4EF6-B800-9CB1B63C3A93}"/>
    <cellStyle name="Normal 56 3 3 3 4" xfId="42164" xr:uid="{1F056F19-04DE-458C-9FB0-0559681C64E5}"/>
    <cellStyle name="Normal 56 3 3 3 5" xfId="26939" xr:uid="{5A0A0742-04B5-4732-B78F-8EA8126C6884}"/>
    <cellStyle name="Normal 56 3 3 4" xfId="13508" xr:uid="{33DD4DB5-F68A-4EBF-A61F-4B7A6F11A6D0}"/>
    <cellStyle name="Normal 56 3 3 4 2" xfId="23551" xr:uid="{BE38A05E-BB3B-44A3-A905-4FC21B989394}"/>
    <cellStyle name="Normal 56 3 3 4 2 2" xfId="53865" xr:uid="{623EFABD-3420-42BE-9DEE-6BFBEF0F1684}"/>
    <cellStyle name="Normal 56 3 3 4 2 3" xfId="38640" xr:uid="{D80B4D0C-FBFF-4E82-9CFB-2B80149CA38E}"/>
    <cellStyle name="Normal 56 3 3 4 3" xfId="18532" xr:uid="{7FCE5D2F-11E2-4EFA-A197-45F147434F2E}"/>
    <cellStyle name="Normal 56 3 3 4 3 2" xfId="48848" xr:uid="{FBB76593-F80A-425A-9C41-9E9441C1745B}"/>
    <cellStyle name="Normal 56 3 3 4 3 3" xfId="33623" xr:uid="{EA57FCDD-42D3-4F2F-81F7-02F20146736D}"/>
    <cellStyle name="Normal 56 3 3 4 4" xfId="43835" xr:uid="{BD59D587-5959-4671-827E-3A93329A059C}"/>
    <cellStyle name="Normal 56 3 3 4 5" xfId="28610" xr:uid="{5DD4ECD1-3D7D-4549-901A-F1E07B7C4836}"/>
    <cellStyle name="Normal 56 3 3 5" xfId="20209" xr:uid="{EF205EA9-F0D5-47E2-869F-390DE6FA2437}"/>
    <cellStyle name="Normal 56 3 3 5 2" xfId="50523" xr:uid="{F0FA4EB1-0CAB-4E48-A031-CF260265875B}"/>
    <cellStyle name="Normal 56 3 3 5 3" xfId="35298" xr:uid="{469130BD-7C17-40E3-A232-84CD02755FA9}"/>
    <cellStyle name="Normal 56 3 3 6" xfId="15189" xr:uid="{9A203EE7-75B6-4B50-929C-58CAF037D512}"/>
    <cellStyle name="Normal 56 3 3 6 2" xfId="45506" xr:uid="{236F2D82-98CA-47D1-BC6C-5654CC2397F5}"/>
    <cellStyle name="Normal 56 3 3 6 3" xfId="30281" xr:uid="{28E3B023-D5B2-4AB4-AE1C-4343CA29A1D0}"/>
    <cellStyle name="Normal 56 3 3 7" xfId="40494" xr:uid="{35065471-9CF8-4D7A-9906-8A3DA39569D6}"/>
    <cellStyle name="Normal 56 3 3 8" xfId="25268" xr:uid="{E3E21335-4681-4730-AA70-4FF4749F309B}"/>
    <cellStyle name="Normal 56 3 4" xfId="10559" xr:uid="{BD921A69-8987-474F-96CD-03887E66C696}"/>
    <cellStyle name="Normal 56 3 4 2" xfId="12246" xr:uid="{5AB6D847-D394-4A15-86F7-394707CCE547}"/>
    <cellStyle name="Normal 56 3 4 2 2" xfId="22298" xr:uid="{EE72D21A-81F4-4866-8349-E9A3E8168EE2}"/>
    <cellStyle name="Normal 56 3 4 2 2 2" xfId="52612" xr:uid="{F7DF4AD0-41CC-47C7-B347-659E90E75FAE}"/>
    <cellStyle name="Normal 56 3 4 2 2 3" xfId="37387" xr:uid="{C70E5D6A-B668-4DC2-A6B7-80399BCE0BF9}"/>
    <cellStyle name="Normal 56 3 4 2 3" xfId="17279" xr:uid="{D6F2B0A5-1B50-414D-AD4D-4B83A7D96CC8}"/>
    <cellStyle name="Normal 56 3 4 2 3 2" xfId="47595" xr:uid="{00111F1D-9C22-4FE7-8A6E-4B811762A4FD}"/>
    <cellStyle name="Normal 56 3 4 2 3 3" xfId="32370" xr:uid="{1903E856-1F68-41AF-8A78-AAB39E279C77}"/>
    <cellStyle name="Normal 56 3 4 2 4" xfId="42582" xr:uid="{2155AB6C-F027-4F9E-A574-48F613A14CEE}"/>
    <cellStyle name="Normal 56 3 4 2 5" xfId="27357" xr:uid="{3ACB0002-365A-457C-A7D1-9C476248A39B}"/>
    <cellStyle name="Normal 56 3 4 3" xfId="13926" xr:uid="{BE606CD4-AF8E-4832-91B5-908C06DEF5F9}"/>
    <cellStyle name="Normal 56 3 4 3 2" xfId="23969" xr:uid="{E370732E-6C0E-462C-BF3A-E23F3C20E36C}"/>
    <cellStyle name="Normal 56 3 4 3 2 2" xfId="54283" xr:uid="{7E26C37A-34B3-433D-BB37-B1AB8DE46E50}"/>
    <cellStyle name="Normal 56 3 4 3 2 3" xfId="39058" xr:uid="{7A9F52ED-5383-4193-8A2C-743812CB6E18}"/>
    <cellStyle name="Normal 56 3 4 3 3" xfId="18950" xr:uid="{810EF287-367D-4238-81F4-E5DB8B6D9046}"/>
    <cellStyle name="Normal 56 3 4 3 3 2" xfId="49266" xr:uid="{4942ADFA-BEA1-4D5B-80D3-D523288459F4}"/>
    <cellStyle name="Normal 56 3 4 3 3 3" xfId="34041" xr:uid="{7C5E3CEE-21AE-4DC8-9869-D6305A934106}"/>
    <cellStyle name="Normal 56 3 4 3 4" xfId="44253" xr:uid="{258F1089-49D5-4254-91BB-9126786F4F94}"/>
    <cellStyle name="Normal 56 3 4 3 5" xfId="29028" xr:uid="{F9DE280D-7DF0-47A4-9473-6B2BE89CFBC4}"/>
    <cellStyle name="Normal 56 3 4 4" xfId="20627" xr:uid="{11997502-F285-4C74-8E33-4ACD1684E9D6}"/>
    <cellStyle name="Normal 56 3 4 4 2" xfId="50941" xr:uid="{E7F64BDF-4B0C-486A-B5CF-F5DAAA319C23}"/>
    <cellStyle name="Normal 56 3 4 4 3" xfId="35716" xr:uid="{C219FE39-5FB0-441D-A889-5CAF88882D63}"/>
    <cellStyle name="Normal 56 3 4 5" xfId="15607" xr:uid="{F04EE535-A921-4BA8-91C1-5BD471DB709A}"/>
    <cellStyle name="Normal 56 3 4 5 2" xfId="45924" xr:uid="{D4DBB51C-D5ED-40BD-BCBC-34D73BC6FDB1}"/>
    <cellStyle name="Normal 56 3 4 5 3" xfId="30699" xr:uid="{B671AF91-0865-4E30-B622-8DD8E03B626A}"/>
    <cellStyle name="Normal 56 3 4 6" xfId="40912" xr:uid="{1BBB75F7-19E7-4108-8C13-D0E962659AC0}"/>
    <cellStyle name="Normal 56 3 4 7" xfId="25686" xr:uid="{508B50FE-CFB7-46A1-B4C5-C691AF67E8A1}"/>
    <cellStyle name="Normal 56 3 5" xfId="11409" xr:uid="{B0B0A473-B88B-44E7-B4F3-8EA51E9F8DFD}"/>
    <cellStyle name="Normal 56 3 5 2" xfId="21462" xr:uid="{E7CDA879-5B88-4680-8E84-AEB6F8152603}"/>
    <cellStyle name="Normal 56 3 5 2 2" xfId="51776" xr:uid="{009492A4-D480-4321-AA1D-1AB6E1BF142D}"/>
    <cellStyle name="Normal 56 3 5 2 3" xfId="36551" xr:uid="{28562C62-481A-45B8-972C-0CE68C821970}"/>
    <cellStyle name="Normal 56 3 5 3" xfId="16443" xr:uid="{36EED0A6-3C7D-44A3-B4D6-0A5141E22106}"/>
    <cellStyle name="Normal 56 3 5 3 2" xfId="46759" xr:uid="{2764159F-6480-4896-9621-A41E96617938}"/>
    <cellStyle name="Normal 56 3 5 3 3" xfId="31534" xr:uid="{2B228EE0-1468-4C57-99BE-FB7B93F23302}"/>
    <cellStyle name="Normal 56 3 5 4" xfId="41746" xr:uid="{DA1BEEEF-C40F-4289-AB18-EFA1B79A35C3}"/>
    <cellStyle name="Normal 56 3 5 5" xfId="26521" xr:uid="{6A44F26B-30AF-4F43-A34D-4C3F7AEA635A}"/>
    <cellStyle name="Normal 56 3 6" xfId="13090" xr:uid="{1938D780-F02B-4B4E-913C-D418D4CDB2AC}"/>
    <cellStyle name="Normal 56 3 6 2" xfId="23133" xr:uid="{18D50599-B313-459F-973C-EFC13979FF9C}"/>
    <cellStyle name="Normal 56 3 6 2 2" xfId="53447" xr:uid="{A7D3E5EC-6CF1-4F6A-B01C-C3460A1A613F}"/>
    <cellStyle name="Normal 56 3 6 2 3" xfId="38222" xr:uid="{E026F2AD-ACED-4535-8465-8839C0BB7C6D}"/>
    <cellStyle name="Normal 56 3 6 3" xfId="18114" xr:uid="{2CA0D1AD-6C0C-448D-9AEE-2B01D407939B}"/>
    <cellStyle name="Normal 56 3 6 3 2" xfId="48430" xr:uid="{BF11945F-FF19-4E6C-B7E4-2AC8E2F6DFEB}"/>
    <cellStyle name="Normal 56 3 6 3 3" xfId="33205" xr:uid="{831BBB01-FAFE-474B-B697-6619C41AB5ED}"/>
    <cellStyle name="Normal 56 3 6 4" xfId="43417" xr:uid="{3C16AA1F-0E34-4DD2-B00C-940CDEE76C4C}"/>
    <cellStyle name="Normal 56 3 6 5" xfId="28192" xr:uid="{05FE5832-A872-4BB3-8FC1-61E85CF655F8}"/>
    <cellStyle name="Normal 56 3 7" xfId="19791" xr:uid="{6AC0B440-3DD2-4399-8AB4-32A1A33A3AD2}"/>
    <cellStyle name="Normal 56 3 7 2" xfId="50105" xr:uid="{F135C662-B40D-460A-97C3-8B8D8C3B8698}"/>
    <cellStyle name="Normal 56 3 7 3" xfId="34880" xr:uid="{D85A57EA-E42F-4252-BA43-42B898C3419F}"/>
    <cellStyle name="Normal 56 3 8" xfId="14771" xr:uid="{817638C5-3A68-4C0E-9EEA-D1D895C2B465}"/>
    <cellStyle name="Normal 56 3 8 2" xfId="45088" xr:uid="{AC252C7A-1C79-4EC3-B982-AED7B9DE38DA}"/>
    <cellStyle name="Normal 56 3 8 3" xfId="29863" xr:uid="{A61288FA-6E2F-456D-9046-5663E74D8FF8}"/>
    <cellStyle name="Normal 56 3 9" xfId="40077" xr:uid="{9BF53E9B-0ACE-48E5-B149-4A18E83A42D7}"/>
    <cellStyle name="Normal 56 4" xfId="9822" xr:uid="{E71F0EAE-FEB1-460F-881A-7DEC13F5A755}"/>
    <cellStyle name="Normal 56 4 2" xfId="10243" xr:uid="{1D599E00-B6D2-4DAB-B2D2-42F13A808A62}"/>
    <cellStyle name="Normal 56 4 2 2" xfId="11081" xr:uid="{99CC3731-4C63-4E4C-BE50-0E2CADCFF6D0}"/>
    <cellStyle name="Normal 56 4 2 2 2" xfId="12768" xr:uid="{9AA93DED-EB7C-4572-A678-14BA6CF3D18F}"/>
    <cellStyle name="Normal 56 4 2 2 2 2" xfId="22820" xr:uid="{69CDA97D-11EE-4366-A7F8-13AEEC99584E}"/>
    <cellStyle name="Normal 56 4 2 2 2 2 2" xfId="53134" xr:uid="{C60A874D-DC63-4702-9BBA-E6423AA1DBC4}"/>
    <cellStyle name="Normal 56 4 2 2 2 2 3" xfId="37909" xr:uid="{BB389A01-2084-4DAC-9E87-C0F39762F7D7}"/>
    <cellStyle name="Normal 56 4 2 2 2 3" xfId="17801" xr:uid="{E6ED3189-DFA5-47E3-81F6-42A917370743}"/>
    <cellStyle name="Normal 56 4 2 2 2 3 2" xfId="48117" xr:uid="{F43E730F-5715-44CE-8147-0DB9FF7BFE0F}"/>
    <cellStyle name="Normal 56 4 2 2 2 3 3" xfId="32892" xr:uid="{A9440ED8-068A-4674-B2CA-7BD580F8F2A5}"/>
    <cellStyle name="Normal 56 4 2 2 2 4" xfId="43104" xr:uid="{E12EA8CF-C92A-40D2-A10B-0A82E7CD3D6A}"/>
    <cellStyle name="Normal 56 4 2 2 2 5" xfId="27879" xr:uid="{5A6FF35B-E6D7-4642-934D-EC4852FC19E8}"/>
    <cellStyle name="Normal 56 4 2 2 3" xfId="14448" xr:uid="{E5C3FE7C-1A31-46F8-8767-F810A2F40F9C}"/>
    <cellStyle name="Normal 56 4 2 2 3 2" xfId="24491" xr:uid="{B82A54D4-B2A5-44B7-A166-E8129415A857}"/>
    <cellStyle name="Normal 56 4 2 2 3 2 2" xfId="54805" xr:uid="{89ACACD8-B8FA-4AF4-9F0F-001658691887}"/>
    <cellStyle name="Normal 56 4 2 2 3 2 3" xfId="39580" xr:uid="{439B4572-8799-44B2-8F03-2CDD6AAE79C1}"/>
    <cellStyle name="Normal 56 4 2 2 3 3" xfId="19472" xr:uid="{2BC93870-AD38-4BD1-81F1-A5289E0B16C4}"/>
    <cellStyle name="Normal 56 4 2 2 3 3 2" xfId="49788" xr:uid="{BC0DAD82-D6BF-4495-ADEF-8501E3B7A815}"/>
    <cellStyle name="Normal 56 4 2 2 3 3 3" xfId="34563" xr:uid="{F67DB131-DD40-4E97-BA19-66E84C20A344}"/>
    <cellStyle name="Normal 56 4 2 2 3 4" xfId="44775" xr:uid="{4215D496-E547-48C5-8152-5DF3BB3BE6A9}"/>
    <cellStyle name="Normal 56 4 2 2 3 5" xfId="29550" xr:uid="{D32772E7-5244-48C4-B916-A272A8E09A6B}"/>
    <cellStyle name="Normal 56 4 2 2 4" xfId="21149" xr:uid="{98A0FC71-2AFD-45C6-82B1-630D5786FA26}"/>
    <cellStyle name="Normal 56 4 2 2 4 2" xfId="51463" xr:uid="{C69D880C-9EB9-453B-942B-8223E40F2C91}"/>
    <cellStyle name="Normal 56 4 2 2 4 3" xfId="36238" xr:uid="{EC82EA95-0375-448C-A966-FC9F346D46A7}"/>
    <cellStyle name="Normal 56 4 2 2 5" xfId="16129" xr:uid="{01E15EC5-FBA4-4244-A7CC-869B653B27DE}"/>
    <cellStyle name="Normal 56 4 2 2 5 2" xfId="46446" xr:uid="{7825D019-386C-4B76-84D7-12C361F620C4}"/>
    <cellStyle name="Normal 56 4 2 2 5 3" xfId="31221" xr:uid="{F68FB421-8CE7-4C19-A107-D5D6E9EFB742}"/>
    <cellStyle name="Normal 56 4 2 2 6" xfId="41434" xr:uid="{29C399CE-1B6C-42B3-A18E-6319D2C94F5D}"/>
    <cellStyle name="Normal 56 4 2 2 7" xfId="26208" xr:uid="{CEC245DC-BCC1-4391-8539-893627C90D04}"/>
    <cellStyle name="Normal 56 4 2 3" xfId="11931" xr:uid="{894F2CB5-0B1E-4F26-997C-A38B9D87D4DE}"/>
    <cellStyle name="Normal 56 4 2 3 2" xfId="21984" xr:uid="{8EE607AC-97C3-4402-9AFE-4FBF9F9330EA}"/>
    <cellStyle name="Normal 56 4 2 3 2 2" xfId="52298" xr:uid="{E95FBC98-284A-4712-B386-9291C7EC1193}"/>
    <cellStyle name="Normal 56 4 2 3 2 3" xfId="37073" xr:uid="{10B893C4-D5AC-48B3-BCBD-EB11BCD83BA2}"/>
    <cellStyle name="Normal 56 4 2 3 3" xfId="16965" xr:uid="{35EEF09F-A5EC-4DF9-8EBA-982EF701B933}"/>
    <cellStyle name="Normal 56 4 2 3 3 2" xfId="47281" xr:uid="{07C28D85-D249-40A1-BB45-8ABBE1DE5C7A}"/>
    <cellStyle name="Normal 56 4 2 3 3 3" xfId="32056" xr:uid="{FBF299C0-03F1-43DE-8482-7FDB082B5A5A}"/>
    <cellStyle name="Normal 56 4 2 3 4" xfId="42268" xr:uid="{51375F34-F592-4E6D-AED7-EA43FAD6C657}"/>
    <cellStyle name="Normal 56 4 2 3 5" xfId="27043" xr:uid="{0787B3B4-97CA-467B-8FE6-BE49E7D84A3F}"/>
    <cellStyle name="Normal 56 4 2 4" xfId="13612" xr:uid="{377CEB87-4C00-4EF7-9C7E-1D95337A31AE}"/>
    <cellStyle name="Normal 56 4 2 4 2" xfId="23655" xr:uid="{843B0B1A-1398-48E2-9B5C-A7B9F9E56B06}"/>
    <cellStyle name="Normal 56 4 2 4 2 2" xfId="53969" xr:uid="{FEECA863-E887-4392-82A6-A02312003B2F}"/>
    <cellStyle name="Normal 56 4 2 4 2 3" xfId="38744" xr:uid="{021FCED4-8C14-46B1-82E6-A96180818CFB}"/>
    <cellStyle name="Normal 56 4 2 4 3" xfId="18636" xr:uid="{6C443477-734B-4791-8961-853963687C26}"/>
    <cellStyle name="Normal 56 4 2 4 3 2" xfId="48952" xr:uid="{DEE1DDE5-9296-49F4-B026-2A7CD9225DF2}"/>
    <cellStyle name="Normal 56 4 2 4 3 3" xfId="33727" xr:uid="{8A9D42C2-6A74-4EAB-9783-D5CC2B009B28}"/>
    <cellStyle name="Normal 56 4 2 4 4" xfId="43939" xr:uid="{185BF99B-0934-4EDF-B176-8B6B3B125367}"/>
    <cellStyle name="Normal 56 4 2 4 5" xfId="28714" xr:uid="{CAA41AAA-B216-40D0-AEAA-1EFBBC0D8747}"/>
    <cellStyle name="Normal 56 4 2 5" xfId="20313" xr:uid="{B489414D-F97D-4BB2-8471-F8FEFCE6E3F6}"/>
    <cellStyle name="Normal 56 4 2 5 2" xfId="50627" xr:uid="{4B5445E5-FB3D-4E35-8B70-85A8BC342D99}"/>
    <cellStyle name="Normal 56 4 2 5 3" xfId="35402" xr:uid="{0D1D235B-467F-436D-9D92-7BFC9F775E83}"/>
    <cellStyle name="Normal 56 4 2 6" xfId="15293" xr:uid="{C93566A3-BA13-42F4-ADE3-BF17CC9D156E}"/>
    <cellStyle name="Normal 56 4 2 6 2" xfId="45610" xr:uid="{BCBCC836-AF27-4F35-BD67-BB562ABEB528}"/>
    <cellStyle name="Normal 56 4 2 6 3" xfId="30385" xr:uid="{C3B3ADBD-8150-4A4E-89D3-FDF5A6D38A04}"/>
    <cellStyle name="Normal 56 4 2 7" xfId="40598" xr:uid="{C14EB427-DB8E-4739-90E4-EF642891B1B2}"/>
    <cellStyle name="Normal 56 4 2 8" xfId="25372" xr:uid="{2F6E6082-02A5-4769-BB82-11F2636244A0}"/>
    <cellStyle name="Normal 56 4 3" xfId="10663" xr:uid="{39063F90-1BA7-4EC5-A2FD-A74D034416C5}"/>
    <cellStyle name="Normal 56 4 3 2" xfId="12350" xr:uid="{421C4668-A464-440C-8467-78DFB5A69CD5}"/>
    <cellStyle name="Normal 56 4 3 2 2" xfId="22402" xr:uid="{4483936F-D97C-4425-90F6-1170EBC6061D}"/>
    <cellStyle name="Normal 56 4 3 2 2 2" xfId="52716" xr:uid="{33FF1449-22E9-4FD5-9903-2154D0AD239F}"/>
    <cellStyle name="Normal 56 4 3 2 2 3" xfId="37491" xr:uid="{123C9E7C-CD9C-423E-A862-FAE203ABD8AA}"/>
    <cellStyle name="Normal 56 4 3 2 3" xfId="17383" xr:uid="{5613926B-518D-47E5-91C3-F8DF5E86B1BB}"/>
    <cellStyle name="Normal 56 4 3 2 3 2" xfId="47699" xr:uid="{46BF84B7-13B8-493F-98D2-D3AAF45A8F11}"/>
    <cellStyle name="Normal 56 4 3 2 3 3" xfId="32474" xr:uid="{220EA96C-2078-4873-A366-3D333B919CCA}"/>
    <cellStyle name="Normal 56 4 3 2 4" xfId="42686" xr:uid="{EBC36733-817D-4333-A4D8-C6C77D3F3ED4}"/>
    <cellStyle name="Normal 56 4 3 2 5" xfId="27461" xr:uid="{6BE806AA-A614-4C2A-A234-56A36D1E76B5}"/>
    <cellStyle name="Normal 56 4 3 3" xfId="14030" xr:uid="{43DE0F13-89F7-4DEF-A319-21A78D94AE91}"/>
    <cellStyle name="Normal 56 4 3 3 2" xfId="24073" xr:uid="{7E562537-3315-43E3-8C2A-E83D1F42F011}"/>
    <cellStyle name="Normal 56 4 3 3 2 2" xfId="54387" xr:uid="{819C08FE-5E0E-4080-884C-4541BDCAF947}"/>
    <cellStyle name="Normal 56 4 3 3 2 3" xfId="39162" xr:uid="{800F2C0F-8FBF-4A18-8F0A-6B22C8A11A93}"/>
    <cellStyle name="Normal 56 4 3 3 3" xfId="19054" xr:uid="{62EC2DC4-B736-47A6-B26D-E407DF3985E7}"/>
    <cellStyle name="Normal 56 4 3 3 3 2" xfId="49370" xr:uid="{C7B04A1A-F470-4AB0-A852-74B0F20EC83D}"/>
    <cellStyle name="Normal 56 4 3 3 3 3" xfId="34145" xr:uid="{FAA5FF57-C678-4909-9CD0-7A4BA904DE7D}"/>
    <cellStyle name="Normal 56 4 3 3 4" xfId="44357" xr:uid="{D6271140-6783-40A0-A513-5F8B6B6ACCFD}"/>
    <cellStyle name="Normal 56 4 3 3 5" xfId="29132" xr:uid="{861703DC-2472-4D66-8072-7F37155B6ED3}"/>
    <cellStyle name="Normal 56 4 3 4" xfId="20731" xr:uid="{5EBCFC1E-655C-40C7-B058-64D4F73DD0B0}"/>
    <cellStyle name="Normal 56 4 3 4 2" xfId="51045" xr:uid="{6BF5668E-B062-4491-B541-4A1B6C6EB7C8}"/>
    <cellStyle name="Normal 56 4 3 4 3" xfId="35820" xr:uid="{2F387E16-A1AB-46B8-ACA1-17C22ACE9B74}"/>
    <cellStyle name="Normal 56 4 3 5" xfId="15711" xr:uid="{D1978FF6-8316-4FBA-AD91-06AF94D23F1E}"/>
    <cellStyle name="Normal 56 4 3 5 2" xfId="46028" xr:uid="{9916541B-F1DB-4633-90C0-C97417EFCEAD}"/>
    <cellStyle name="Normal 56 4 3 5 3" xfId="30803" xr:uid="{6FF6A673-5D99-4D68-AFE8-8823FB08F17A}"/>
    <cellStyle name="Normal 56 4 3 6" xfId="41016" xr:uid="{82B74899-C938-4B48-BF1F-18B1EEA68006}"/>
    <cellStyle name="Normal 56 4 3 7" xfId="25790" xr:uid="{E58BAF56-A224-4D32-B7D5-ED0D4C771121}"/>
    <cellStyle name="Normal 56 4 4" xfId="11513" xr:uid="{C45D0ED2-126C-4C2D-AC26-E0B1C89D4463}"/>
    <cellStyle name="Normal 56 4 4 2" xfId="21566" xr:uid="{528879BD-21A7-4B02-889A-A03EE33B9239}"/>
    <cellStyle name="Normal 56 4 4 2 2" xfId="51880" xr:uid="{B68CC99D-042E-48B6-A287-FC9375AD8140}"/>
    <cellStyle name="Normal 56 4 4 2 3" xfId="36655" xr:uid="{74637975-E91F-4F70-9C71-026EE653CF5D}"/>
    <cellStyle name="Normal 56 4 4 3" xfId="16547" xr:uid="{51E55B88-A2BB-4536-8342-A12147B752FC}"/>
    <cellStyle name="Normal 56 4 4 3 2" xfId="46863" xr:uid="{BFA6F5B4-4BF4-47EE-9A84-28D917DDC9F2}"/>
    <cellStyle name="Normal 56 4 4 3 3" xfId="31638" xr:uid="{BC4B8803-A889-40F6-A6EE-33C4437F2EDC}"/>
    <cellStyle name="Normal 56 4 4 4" xfId="41850" xr:uid="{CF163A75-DF04-4553-80F1-85A95E99672F}"/>
    <cellStyle name="Normal 56 4 4 5" xfId="26625" xr:uid="{EB774B4D-CFC9-44C9-B1A2-0C773927C7E7}"/>
    <cellStyle name="Normal 56 4 5" xfId="13194" xr:uid="{72BB92D1-E3CB-4483-B383-CC3616BA663E}"/>
    <cellStyle name="Normal 56 4 5 2" xfId="23237" xr:uid="{0590C6BC-C841-4322-A0F7-94103F63933D}"/>
    <cellStyle name="Normal 56 4 5 2 2" xfId="53551" xr:uid="{D03093C9-DAAF-465A-82BE-1DCC84E88238}"/>
    <cellStyle name="Normal 56 4 5 2 3" xfId="38326" xr:uid="{7BDDCA12-4C22-477D-8B92-928AA23C802A}"/>
    <cellStyle name="Normal 56 4 5 3" xfId="18218" xr:uid="{4BAB5511-38F5-435F-AAD6-EB464B1D3E36}"/>
    <cellStyle name="Normal 56 4 5 3 2" xfId="48534" xr:uid="{5D90149C-A128-49F2-BC4C-5C157F101D9C}"/>
    <cellStyle name="Normal 56 4 5 3 3" xfId="33309" xr:uid="{05F973AC-809B-4B02-88EF-1213330C335A}"/>
    <cellStyle name="Normal 56 4 5 4" xfId="43521" xr:uid="{06AEF0BF-6F44-45C5-97CA-ABF8F53C068C}"/>
    <cellStyle name="Normal 56 4 5 5" xfId="28296" xr:uid="{8D6AA12A-B6EE-4937-A19E-7B57B20D4A9D}"/>
    <cellStyle name="Normal 56 4 6" xfId="19895" xr:uid="{F49481F8-F47E-488C-92AC-7C99D33250EC}"/>
    <cellStyle name="Normal 56 4 6 2" xfId="50209" xr:uid="{668E5D5B-B013-4C6B-AB19-EBE89E0433FE}"/>
    <cellStyle name="Normal 56 4 6 3" xfId="34984" xr:uid="{B32F3DF5-5CBD-4F30-85D7-1622A23907D9}"/>
    <cellStyle name="Normal 56 4 7" xfId="14875" xr:uid="{C409CEBA-F0EC-4C94-983C-2B93F58739EE}"/>
    <cellStyle name="Normal 56 4 7 2" xfId="45192" xr:uid="{76A1EB35-A5C6-4F48-B421-E347C5B840A1}"/>
    <cellStyle name="Normal 56 4 7 3" xfId="29967" xr:uid="{F4B6D8F4-0F30-42EB-840E-EF8F15054319}"/>
    <cellStyle name="Normal 56 4 8" xfId="40180" xr:uid="{036D6629-2C21-46A7-B707-9795ADD1D085}"/>
    <cellStyle name="Normal 56 4 9" xfId="24954" xr:uid="{BB3E425C-B81E-41E4-9A1F-6999290505FA}"/>
    <cellStyle name="Normal 56 5" xfId="10034" xr:uid="{9D0A3FA4-D0AF-469E-ABB2-932B93D697D4}"/>
    <cellStyle name="Normal 56 5 2" xfId="10873" xr:uid="{135ECA0B-C616-4851-8BBA-312C18450A8D}"/>
    <cellStyle name="Normal 56 5 2 2" xfId="12560" xr:uid="{94C384CF-AA06-4DE8-94C3-2F6DFC547569}"/>
    <cellStyle name="Normal 56 5 2 2 2" xfId="22612" xr:uid="{70C3A6B8-A2FF-4045-867C-137D0EC24895}"/>
    <cellStyle name="Normal 56 5 2 2 2 2" xfId="52926" xr:uid="{0C6788BD-A5A1-4562-B128-72AA03ED241C}"/>
    <cellStyle name="Normal 56 5 2 2 2 3" xfId="37701" xr:uid="{3B35D1E2-0C6D-4688-9D38-01C1880572DB}"/>
    <cellStyle name="Normal 56 5 2 2 3" xfId="17593" xr:uid="{253E8B44-AA8B-41EC-A37D-371D354A3250}"/>
    <cellStyle name="Normal 56 5 2 2 3 2" xfId="47909" xr:uid="{6671410F-8C5C-44A6-8006-A58FF638FD4A}"/>
    <cellStyle name="Normal 56 5 2 2 3 3" xfId="32684" xr:uid="{BA86A2CA-77B0-401D-83C3-67AE03009767}"/>
    <cellStyle name="Normal 56 5 2 2 4" xfId="42896" xr:uid="{635A57A0-0693-4A08-90F5-1A078B09B2D9}"/>
    <cellStyle name="Normal 56 5 2 2 5" xfId="27671" xr:uid="{F5A09BAE-DFF7-415F-93A2-DA91DF0F53EB}"/>
    <cellStyle name="Normal 56 5 2 3" xfId="14240" xr:uid="{946D2B4B-128E-4808-A9A9-4D97534B25AE}"/>
    <cellStyle name="Normal 56 5 2 3 2" xfId="24283" xr:uid="{9148B5F6-FD6A-4061-B9AF-42EC8AB5CE44}"/>
    <cellStyle name="Normal 56 5 2 3 2 2" xfId="54597" xr:uid="{7ECB4AA9-4D07-401C-9D91-B1EFB67FF408}"/>
    <cellStyle name="Normal 56 5 2 3 2 3" xfId="39372" xr:uid="{E3ADA3A3-2FE7-4548-9B85-263F405B655D}"/>
    <cellStyle name="Normal 56 5 2 3 3" xfId="19264" xr:uid="{73FA02E0-4F70-4623-A896-3AEBDEB67845}"/>
    <cellStyle name="Normal 56 5 2 3 3 2" xfId="49580" xr:uid="{7778AEF6-2BD5-4E3C-B458-340C67F14A32}"/>
    <cellStyle name="Normal 56 5 2 3 3 3" xfId="34355" xr:uid="{E046704D-BF97-48AC-8FE4-C7967CE9009A}"/>
    <cellStyle name="Normal 56 5 2 3 4" xfId="44567" xr:uid="{AA7C4504-5567-46E1-812F-DE2A8339E451}"/>
    <cellStyle name="Normal 56 5 2 3 5" xfId="29342" xr:uid="{2C7E8C74-33C5-4FC9-920D-A07E15324176}"/>
    <cellStyle name="Normal 56 5 2 4" xfId="20941" xr:uid="{F34EF709-9781-4CBF-9111-98BD4898EBE0}"/>
    <cellStyle name="Normal 56 5 2 4 2" xfId="51255" xr:uid="{8E588B98-F2C3-462E-A600-81D6B54194B0}"/>
    <cellStyle name="Normal 56 5 2 4 3" xfId="36030" xr:uid="{CAD461BC-8ED0-4D60-9986-8E42B4A0C1B5}"/>
    <cellStyle name="Normal 56 5 2 5" xfId="15921" xr:uid="{3FD77A98-C4C4-47D0-9C2F-4B937D805271}"/>
    <cellStyle name="Normal 56 5 2 5 2" xfId="46238" xr:uid="{C6BBB1AB-9770-4291-B57F-BB62A42A2C23}"/>
    <cellStyle name="Normal 56 5 2 5 3" xfId="31013" xr:uid="{7DB88BED-919F-4C00-947F-89247A346D23}"/>
    <cellStyle name="Normal 56 5 2 6" xfId="41226" xr:uid="{E5BD071D-B71F-4754-AC93-5EB032E8E4B0}"/>
    <cellStyle name="Normal 56 5 2 7" xfId="26000" xr:uid="{334FF4C0-F7B1-40E7-8B3F-E777DABD63C4}"/>
    <cellStyle name="Normal 56 5 3" xfId="11723" xr:uid="{29434DE8-39B9-4A53-B327-4464E55D7129}"/>
    <cellStyle name="Normal 56 5 3 2" xfId="21776" xr:uid="{7D1C0472-5F32-42A6-8F05-95AA64E1CC97}"/>
    <cellStyle name="Normal 56 5 3 2 2" xfId="52090" xr:uid="{AC07CE41-9586-4D49-8B10-614F061EE743}"/>
    <cellStyle name="Normal 56 5 3 2 3" xfId="36865" xr:uid="{CECB5284-B551-49F3-9480-DA3901133048}"/>
    <cellStyle name="Normal 56 5 3 3" xfId="16757" xr:uid="{AF215DB2-E9E3-454C-8265-2718F8A7F8AF}"/>
    <cellStyle name="Normal 56 5 3 3 2" xfId="47073" xr:uid="{3C93546B-A340-4992-8A30-8AB14A80801E}"/>
    <cellStyle name="Normal 56 5 3 3 3" xfId="31848" xr:uid="{B113250A-40BB-4970-8B32-8EE200A4B410}"/>
    <cellStyle name="Normal 56 5 3 4" xfId="42060" xr:uid="{F5E0A34F-7609-4E9E-BABB-C66BFD06FDC8}"/>
    <cellStyle name="Normal 56 5 3 5" xfId="26835" xr:uid="{1D8F9B65-5755-4780-90EC-F602A8664A50}"/>
    <cellStyle name="Normal 56 5 4" xfId="13404" xr:uid="{1A9C1F26-6436-4129-B5AF-B64C645E3186}"/>
    <cellStyle name="Normal 56 5 4 2" xfId="23447" xr:uid="{02B90E14-60A2-43D8-82A6-B933C46BB0EF}"/>
    <cellStyle name="Normal 56 5 4 2 2" xfId="53761" xr:uid="{D633FC31-6C38-4CA1-A0B0-862F2D480C48}"/>
    <cellStyle name="Normal 56 5 4 2 3" xfId="38536" xr:uid="{B6840784-C029-4096-BC54-ACD582D03521}"/>
    <cellStyle name="Normal 56 5 4 3" xfId="18428" xr:uid="{E06D2DCD-A67C-4DA4-B8E5-281FE5A86AAA}"/>
    <cellStyle name="Normal 56 5 4 3 2" xfId="48744" xr:uid="{DEAAF5E9-C35C-4724-9604-F85DE4458390}"/>
    <cellStyle name="Normal 56 5 4 3 3" xfId="33519" xr:uid="{E5FF8490-A9C0-43B0-A9A1-98F226BA73CB}"/>
    <cellStyle name="Normal 56 5 4 4" xfId="43731" xr:uid="{58423790-7DC3-404D-981D-8C1A15489AF1}"/>
    <cellStyle name="Normal 56 5 4 5" xfId="28506" xr:uid="{C8D3ED93-CA14-449B-B25B-2001085ED50D}"/>
    <cellStyle name="Normal 56 5 5" xfId="20105" xr:uid="{AC55DF0F-5538-4752-8103-BC48815FCC6F}"/>
    <cellStyle name="Normal 56 5 5 2" xfId="50419" xr:uid="{11CA5F2A-953F-4C38-8A80-1266CC5E409C}"/>
    <cellStyle name="Normal 56 5 5 3" xfId="35194" xr:uid="{2A9070B7-2217-4AE5-B36A-58C29385C7AE}"/>
    <cellStyle name="Normal 56 5 6" xfId="15085" xr:uid="{517BF968-EB5D-4B41-8B51-36F989710688}"/>
    <cellStyle name="Normal 56 5 6 2" xfId="45402" xr:uid="{02BC9451-A188-4DEC-BC7B-AA4C4E0137E0}"/>
    <cellStyle name="Normal 56 5 6 3" xfId="30177" xr:uid="{25A91F7D-2665-4AF0-B533-C1DDAC6B6320}"/>
    <cellStyle name="Normal 56 5 7" xfId="40390" xr:uid="{9A092FD9-800D-4E69-9313-E7E3E97376E5}"/>
    <cellStyle name="Normal 56 5 8" xfId="25164" xr:uid="{43B3F18A-A9A0-474F-96AE-4E818173455C}"/>
    <cellStyle name="Normal 56 6" xfId="10454" xr:uid="{3531EAF7-64A2-4A75-9BD4-2EE0BC983CD8}"/>
    <cellStyle name="Normal 56 6 2" xfId="12142" xr:uid="{040F430A-A452-4AD7-A8B8-263563DD9A9E}"/>
    <cellStyle name="Normal 56 6 2 2" xfId="22194" xr:uid="{0CA2A1BA-4CE0-450B-A13B-EC6DDC23F0D5}"/>
    <cellStyle name="Normal 56 6 2 2 2" xfId="52508" xr:uid="{840B2868-1E41-43ED-87F1-9117AE78413E}"/>
    <cellStyle name="Normal 56 6 2 2 3" xfId="37283" xr:uid="{2578D6DE-2680-4C40-8001-709B97094E3B}"/>
    <cellStyle name="Normal 56 6 2 3" xfId="17175" xr:uid="{61287458-2F2C-4A4A-B778-4012AB2915FB}"/>
    <cellStyle name="Normal 56 6 2 3 2" xfId="47491" xr:uid="{346C1B9B-DE91-403D-B053-B8281DBE3181}"/>
    <cellStyle name="Normal 56 6 2 3 3" xfId="32266" xr:uid="{50D0EDF4-CFF6-4AA9-993B-DF40EE917C15}"/>
    <cellStyle name="Normal 56 6 2 4" xfId="42478" xr:uid="{0A21DB71-0D00-4CD4-9F98-B4DEAF77D951}"/>
    <cellStyle name="Normal 56 6 2 5" xfId="27253" xr:uid="{8A6EC907-08DE-4F09-AF5E-7F2521577B8B}"/>
    <cellStyle name="Normal 56 6 3" xfId="13822" xr:uid="{3D374C9C-A5BC-486A-AE72-B03B4DE8CD1E}"/>
    <cellStyle name="Normal 56 6 3 2" xfId="23865" xr:uid="{4453E8E6-A948-44BD-98DF-F11F94FDE7F1}"/>
    <cellStyle name="Normal 56 6 3 2 2" xfId="54179" xr:uid="{79E61DD8-5285-451C-B988-CD26837609A8}"/>
    <cellStyle name="Normal 56 6 3 2 3" xfId="38954" xr:uid="{F084B257-C1B6-4712-981C-337E93C9633B}"/>
    <cellStyle name="Normal 56 6 3 3" xfId="18846" xr:uid="{B029DD60-B48A-467A-A007-B41F3EFDC185}"/>
    <cellStyle name="Normal 56 6 3 3 2" xfId="49162" xr:uid="{10FA9543-E2B3-47AE-AB78-DD7A60456C28}"/>
    <cellStyle name="Normal 56 6 3 3 3" xfId="33937" xr:uid="{3A52BE23-1700-4A2C-A6FA-DB08CE55AF08}"/>
    <cellStyle name="Normal 56 6 3 4" xfId="44149" xr:uid="{8C5BA278-9F5C-4188-BF32-F4F57FBF643F}"/>
    <cellStyle name="Normal 56 6 3 5" xfId="28924" xr:uid="{C452DE68-7C7D-44E2-B28B-8EF95B800F1B}"/>
    <cellStyle name="Normal 56 6 4" xfId="20523" xr:uid="{87DFC952-AEA4-4E14-9B1C-0F48C2BADEE2}"/>
    <cellStyle name="Normal 56 6 4 2" xfId="50837" xr:uid="{64E2CDC8-4F2C-4AF0-B2DE-F7DAA62B380B}"/>
    <cellStyle name="Normal 56 6 4 3" xfId="35612" xr:uid="{BD4C1F40-4601-4807-B5CF-39F1D3A76631}"/>
    <cellStyle name="Normal 56 6 5" xfId="15503" xr:uid="{95CB6F4C-E363-473D-A9B9-6575D2474F4B}"/>
    <cellStyle name="Normal 56 6 5 2" xfId="45820" xr:uid="{CAB4725B-25E8-4B11-AEA3-54084E16C1F4}"/>
    <cellStyle name="Normal 56 6 5 3" xfId="30595" xr:uid="{0B54DC37-DAA2-44C3-8BC0-9A4482D0F4B6}"/>
    <cellStyle name="Normal 56 6 6" xfId="40808" xr:uid="{8CE6B7CA-D86B-4252-A3DF-460D701DD67E}"/>
    <cellStyle name="Normal 56 6 7" xfId="25582" xr:uid="{16AB304D-9B01-4C9E-9E9E-193B6BD088CC}"/>
    <cellStyle name="Normal 56 7" xfId="11302" xr:uid="{F26F7407-D32D-4884-AEB5-371EFCBDA4EB}"/>
    <cellStyle name="Normal 56 7 2" xfId="21358" xr:uid="{B359A889-3655-4219-A12F-791F6B060352}"/>
    <cellStyle name="Normal 56 7 2 2" xfId="51672" xr:uid="{CB55A332-DD75-4A2F-920E-054F6B97F9C9}"/>
    <cellStyle name="Normal 56 7 2 3" xfId="36447" xr:uid="{E999C20F-8018-4837-80D2-F1B3FCFE92E9}"/>
    <cellStyle name="Normal 56 7 3" xfId="16339" xr:uid="{7C4AB0A0-5925-4E8B-86E4-549295E8EE15}"/>
    <cellStyle name="Normal 56 7 3 2" xfId="46655" xr:uid="{4227E150-5405-422F-B441-5ED7FEDB4CC3}"/>
    <cellStyle name="Normal 56 7 3 3" xfId="31430" xr:uid="{17A7436F-67AC-47B0-81E5-47FC4D647729}"/>
    <cellStyle name="Normal 56 7 4" xfId="41642" xr:uid="{25392141-A101-46F2-A67D-E04716D4C44E}"/>
    <cellStyle name="Normal 56 7 5" xfId="26417" xr:uid="{1E96F508-A1DE-487C-99F3-B6AB9DC55622}"/>
    <cellStyle name="Normal 56 8" xfId="12984" xr:uid="{99884D78-4D30-4514-8720-7871E6EF77C2}"/>
    <cellStyle name="Normal 56 8 2" xfId="23029" xr:uid="{3433D4BA-B2FC-4333-87FF-8D78AB199D57}"/>
    <cellStyle name="Normal 56 8 2 2" xfId="53343" xr:uid="{3DB8FEE6-AADA-4388-9AA4-FCBC53BB2CBE}"/>
    <cellStyle name="Normal 56 8 2 3" xfId="38118" xr:uid="{56A34BEE-9B01-4DC7-BACA-BB175887682D}"/>
    <cellStyle name="Normal 56 8 3" xfId="18010" xr:uid="{CD94488D-7718-4EAE-A884-52B727D3109A}"/>
    <cellStyle name="Normal 56 8 3 2" xfId="48326" xr:uid="{DD74860F-29FE-4CCF-B1A1-BBCE7384A4E2}"/>
    <cellStyle name="Normal 56 8 3 3" xfId="33101" xr:uid="{6C7BA0F9-C7F9-4118-B92E-EB2DF9BF626E}"/>
    <cellStyle name="Normal 56 8 4" xfId="43313" xr:uid="{96C6B550-C2B1-4A90-B185-233BFDBEA0D7}"/>
    <cellStyle name="Normal 56 8 5" xfId="28088" xr:uid="{ADD02D8C-B6B4-4BE1-A3D4-A4BF7D886E4A}"/>
    <cellStyle name="Normal 56 9" xfId="19686" xr:uid="{A84CA4C8-F129-42D4-AE02-DBA354430CB7}"/>
    <cellStyle name="Normal 56 9 2" xfId="50001" xr:uid="{74F0EB2B-9305-4760-8A5C-1733CEF9CBF6}"/>
    <cellStyle name="Normal 56 9 3" xfId="34776" xr:uid="{F5A72583-864B-4D90-8048-DA37BDD42500}"/>
    <cellStyle name="Normal 57" xfId="4899" xr:uid="{C3785FA7-73DC-493C-9234-9D2F41AA7C1B}"/>
    <cellStyle name="Normal 57 10" xfId="14667" xr:uid="{453F6E97-2FFE-4F4A-978C-4E99B9B7A5A3}"/>
    <cellStyle name="Normal 57 10 2" xfId="44985" xr:uid="{C32F2F80-A0F9-492C-9930-04034204955E}"/>
    <cellStyle name="Normal 57 10 3" xfId="29760" xr:uid="{61BC622A-0384-4338-871D-621EC55BD093}"/>
    <cellStyle name="Normal 57 11" xfId="39976" xr:uid="{2CD5E414-E9EC-459E-86D8-1F0BBF5255A4}"/>
    <cellStyle name="Normal 57 12" xfId="24745" xr:uid="{A86210C6-F669-45DD-8D58-265172E8A57F}"/>
    <cellStyle name="Normal 57 13" xfId="9387" xr:uid="{20C57EA7-AE2B-442C-AAF5-5A0E7FA81EA2}"/>
    <cellStyle name="Normal 57 2" xfId="9659" xr:uid="{BF8643E3-8320-40E2-8938-C1071F9C04C2}"/>
    <cellStyle name="Normal 57 2 10" xfId="40028" xr:uid="{E925B630-B181-41FF-927C-8298313325A9}"/>
    <cellStyle name="Normal 57 2 11" xfId="24799" xr:uid="{FCA3E8CD-04EE-4E6E-8F45-6C89D810701F}"/>
    <cellStyle name="Normal 57 2 2" xfId="9766" xr:uid="{C7513060-73A3-42E2-97ED-6C5D9CA29C86}"/>
    <cellStyle name="Normal 57 2 2 10" xfId="24903" xr:uid="{87ABB926-60BD-4E4D-8AE6-5CF6D139F4C0}"/>
    <cellStyle name="Normal 57 2 2 2" xfId="9980" xr:uid="{51846EC9-092D-475F-8759-EAB4B85A37C5}"/>
    <cellStyle name="Normal 57 2 2 2 2" xfId="10400" xr:uid="{8D964706-24F3-455F-B4C6-2D6B3391025A}"/>
    <cellStyle name="Normal 57 2 2 2 2 2" xfId="11238" xr:uid="{FB474203-B16C-4C16-918E-D3017F30C37F}"/>
    <cellStyle name="Normal 57 2 2 2 2 2 2" xfId="12925" xr:uid="{BDE01049-37E5-4E9C-A8C1-AF607325E41B}"/>
    <cellStyle name="Normal 57 2 2 2 2 2 2 2" xfId="22977" xr:uid="{111161D9-8F3B-4B29-A20B-A353A13C3FCD}"/>
    <cellStyle name="Normal 57 2 2 2 2 2 2 2 2" xfId="53291" xr:uid="{9887B880-E804-4D51-B235-569C4EBDB99E}"/>
    <cellStyle name="Normal 57 2 2 2 2 2 2 2 3" xfId="38066" xr:uid="{D6908483-1DFC-4068-B0F6-7C5DEA1D0F66}"/>
    <cellStyle name="Normal 57 2 2 2 2 2 2 3" xfId="17958" xr:uid="{3314288C-DFE9-4AD8-8C26-AAC8302FEE5B}"/>
    <cellStyle name="Normal 57 2 2 2 2 2 2 3 2" xfId="48274" xr:uid="{8AFC0221-33EA-46D2-BAE6-F443C8C4CB0D}"/>
    <cellStyle name="Normal 57 2 2 2 2 2 2 3 3" xfId="33049" xr:uid="{2A1C2595-DCFC-426A-B1A6-0A22A16BF24E}"/>
    <cellStyle name="Normal 57 2 2 2 2 2 2 4" xfId="43261" xr:uid="{79481337-C263-41EC-88B0-76E467F2F2B7}"/>
    <cellStyle name="Normal 57 2 2 2 2 2 2 5" xfId="28036" xr:uid="{0A40F295-CA76-4F93-A0BD-C3366C97A8AB}"/>
    <cellStyle name="Normal 57 2 2 2 2 2 3" xfId="14605" xr:uid="{92963C04-660E-4ED0-BB7A-1C934D3335E0}"/>
    <cellStyle name="Normal 57 2 2 2 2 2 3 2" xfId="24648" xr:uid="{18B04771-07C7-4376-8222-8B5AF10683D3}"/>
    <cellStyle name="Normal 57 2 2 2 2 2 3 2 2" xfId="54962" xr:uid="{19DC6646-0B93-45EF-9077-BD16BA24E978}"/>
    <cellStyle name="Normal 57 2 2 2 2 2 3 2 3" xfId="39737" xr:uid="{3F1B46A6-9345-4474-AAC6-30C3469F94C7}"/>
    <cellStyle name="Normal 57 2 2 2 2 2 3 3" xfId="19629" xr:uid="{76EAF9B8-AD7C-45A2-81C8-4111B3A109B1}"/>
    <cellStyle name="Normal 57 2 2 2 2 2 3 3 2" xfId="49945" xr:uid="{7E7B2998-42A8-4DB4-9016-B98A8591AC00}"/>
    <cellStyle name="Normal 57 2 2 2 2 2 3 3 3" xfId="34720" xr:uid="{F6E3A4F0-12C4-431E-9DD7-0844DFA0548D}"/>
    <cellStyle name="Normal 57 2 2 2 2 2 3 4" xfId="44932" xr:uid="{7716D4B0-DAD9-429D-9A60-CF8059D42099}"/>
    <cellStyle name="Normal 57 2 2 2 2 2 3 5" xfId="29707" xr:uid="{422B0768-299D-4EC8-8C1A-EE67BC4BF3E2}"/>
    <cellStyle name="Normal 57 2 2 2 2 2 4" xfId="21306" xr:uid="{42D65E56-9138-40D0-9542-EE0983A30492}"/>
    <cellStyle name="Normal 57 2 2 2 2 2 4 2" xfId="51620" xr:uid="{9BDDEEE5-F314-4573-9781-54F1020861D9}"/>
    <cellStyle name="Normal 57 2 2 2 2 2 4 3" xfId="36395" xr:uid="{E0DF44EE-CEAF-410A-A6A1-86F8A5A86E1B}"/>
    <cellStyle name="Normal 57 2 2 2 2 2 5" xfId="16286" xr:uid="{138283FE-C18A-4AE3-9D8C-7414AB46BE83}"/>
    <cellStyle name="Normal 57 2 2 2 2 2 5 2" xfId="46603" xr:uid="{94B3FAA0-FA7F-4415-8A77-26410AEDE469}"/>
    <cellStyle name="Normal 57 2 2 2 2 2 5 3" xfId="31378" xr:uid="{E5F42E06-8030-4C40-8092-0C2F171FF3D3}"/>
    <cellStyle name="Normal 57 2 2 2 2 2 6" xfId="41591" xr:uid="{3AB70E68-D50C-4E8E-AEF0-15E918A9A080}"/>
    <cellStyle name="Normal 57 2 2 2 2 2 7" xfId="26365" xr:uid="{B0F8EC91-87DF-470B-AAFA-2F37B53EBE89}"/>
    <cellStyle name="Normal 57 2 2 2 2 3" xfId="12088" xr:uid="{734CD2E4-7069-4125-809B-3CFC9DC8DBA4}"/>
    <cellStyle name="Normal 57 2 2 2 2 3 2" xfId="22141" xr:uid="{273234DE-693E-4752-9084-A23897C1DA35}"/>
    <cellStyle name="Normal 57 2 2 2 2 3 2 2" xfId="52455" xr:uid="{CBAF666A-0E0D-4B74-A32F-95FB5BD04E52}"/>
    <cellStyle name="Normal 57 2 2 2 2 3 2 3" xfId="37230" xr:uid="{D85009D1-783E-4B9C-90FB-6315CD9E960E}"/>
    <cellStyle name="Normal 57 2 2 2 2 3 3" xfId="17122" xr:uid="{D49B8FC2-B003-4A8D-A467-11A8D8157DE0}"/>
    <cellStyle name="Normal 57 2 2 2 2 3 3 2" xfId="47438" xr:uid="{F8380BAD-F11E-408A-8FAC-8A2B71FE3738}"/>
    <cellStyle name="Normal 57 2 2 2 2 3 3 3" xfId="32213" xr:uid="{1DE8DF3C-CD44-41BD-BFF7-1FD076FCE813}"/>
    <cellStyle name="Normal 57 2 2 2 2 3 4" xfId="42425" xr:uid="{FB8850A3-1DE3-4D96-97C1-B5FE345EB6F9}"/>
    <cellStyle name="Normal 57 2 2 2 2 3 5" xfId="27200" xr:uid="{3CAEE44B-E996-4F26-BDBC-8BD743160C69}"/>
    <cellStyle name="Normal 57 2 2 2 2 4" xfId="13769" xr:uid="{5DA13A77-2968-49AC-8269-24868E70CD95}"/>
    <cellStyle name="Normal 57 2 2 2 2 4 2" xfId="23812" xr:uid="{553A0782-C474-43C3-807A-6C99AB57A448}"/>
    <cellStyle name="Normal 57 2 2 2 2 4 2 2" xfId="54126" xr:uid="{CCAA0694-FF7D-45B2-A0FA-F2E281A40C18}"/>
    <cellStyle name="Normal 57 2 2 2 2 4 2 3" xfId="38901" xr:uid="{42F08B1E-3AFC-42FE-BAB1-EC5FC19FC70F}"/>
    <cellStyle name="Normal 57 2 2 2 2 4 3" xfId="18793" xr:uid="{7319C17D-A501-479D-9B6A-8949A241F864}"/>
    <cellStyle name="Normal 57 2 2 2 2 4 3 2" xfId="49109" xr:uid="{A50829D0-DCE0-41BC-9922-9467BDE9A782}"/>
    <cellStyle name="Normal 57 2 2 2 2 4 3 3" xfId="33884" xr:uid="{C744B016-283D-429A-AD6F-1EDE880DFE94}"/>
    <cellStyle name="Normal 57 2 2 2 2 4 4" xfId="44096" xr:uid="{CABCEEFC-6202-45EE-87D9-D9586208557C}"/>
    <cellStyle name="Normal 57 2 2 2 2 4 5" xfId="28871" xr:uid="{864557B9-B13E-4710-8A82-8A3157A8B166}"/>
    <cellStyle name="Normal 57 2 2 2 2 5" xfId="20470" xr:uid="{DF8E2BAC-9676-4C74-A112-CC256D79BF17}"/>
    <cellStyle name="Normal 57 2 2 2 2 5 2" xfId="50784" xr:uid="{E7C4696C-A852-437A-B569-6EBFAB0D6E11}"/>
    <cellStyle name="Normal 57 2 2 2 2 5 3" xfId="35559" xr:uid="{DFF95F0B-DDCF-4668-BC15-4BF2DDEDB497}"/>
    <cellStyle name="Normal 57 2 2 2 2 6" xfId="15450" xr:uid="{327338C1-C337-4D31-AC37-0B36A35AC098}"/>
    <cellStyle name="Normal 57 2 2 2 2 6 2" xfId="45767" xr:uid="{24C0A4F8-6425-4203-A9E4-36DC5B3D69B5}"/>
    <cellStyle name="Normal 57 2 2 2 2 6 3" xfId="30542" xr:uid="{BF7725A8-B5EA-409C-A9B3-7909E1E1460E}"/>
    <cellStyle name="Normal 57 2 2 2 2 7" xfId="40755" xr:uid="{B094B94B-F74F-47E6-9084-20A6C29294D8}"/>
    <cellStyle name="Normal 57 2 2 2 2 8" xfId="25529" xr:uid="{0E945925-AD29-4128-A898-77109A03DC62}"/>
    <cellStyle name="Normal 57 2 2 2 3" xfId="10820" xr:uid="{9793BA6D-C8B2-4BB1-B408-A07B0BC03DC4}"/>
    <cellStyle name="Normal 57 2 2 2 3 2" xfId="12507" xr:uid="{DC8D8197-5529-4111-9394-560FA9737C0B}"/>
    <cellStyle name="Normal 57 2 2 2 3 2 2" xfId="22559" xr:uid="{64A5E1EE-8B95-4BDB-893D-1D9B5AC3A07B}"/>
    <cellStyle name="Normal 57 2 2 2 3 2 2 2" xfId="52873" xr:uid="{DD0B8708-A259-4049-8548-281103205282}"/>
    <cellStyle name="Normal 57 2 2 2 3 2 2 3" xfId="37648" xr:uid="{9163AF4F-50A7-47B9-830F-DCF3A4BE88B5}"/>
    <cellStyle name="Normal 57 2 2 2 3 2 3" xfId="17540" xr:uid="{A2E86E14-2DCD-4AF5-BB0D-FBAD06CCCF7F}"/>
    <cellStyle name="Normal 57 2 2 2 3 2 3 2" xfId="47856" xr:uid="{558365B6-4D2E-4DF6-9444-D4F27B812BF5}"/>
    <cellStyle name="Normal 57 2 2 2 3 2 3 3" xfId="32631" xr:uid="{122A0E17-34FA-45FD-A8FA-5ACF0E2E201C}"/>
    <cellStyle name="Normal 57 2 2 2 3 2 4" xfId="42843" xr:uid="{08A06EA6-7FF7-4647-BEB5-D912589149AE}"/>
    <cellStyle name="Normal 57 2 2 2 3 2 5" xfId="27618" xr:uid="{E62D1185-DE4D-43FC-99D2-665569894EF7}"/>
    <cellStyle name="Normal 57 2 2 2 3 3" xfId="14187" xr:uid="{71FA24E2-D9E5-4149-9138-537D4647BD87}"/>
    <cellStyle name="Normal 57 2 2 2 3 3 2" xfId="24230" xr:uid="{28DCBE14-64C3-4917-945F-AD21401D6BC4}"/>
    <cellStyle name="Normal 57 2 2 2 3 3 2 2" xfId="54544" xr:uid="{F2CFC681-B81B-4D83-9237-8A055C27CEE9}"/>
    <cellStyle name="Normal 57 2 2 2 3 3 2 3" xfId="39319" xr:uid="{9C773B4F-A382-45C8-A7A1-08033F7026E5}"/>
    <cellStyle name="Normal 57 2 2 2 3 3 3" xfId="19211" xr:uid="{F4A85639-DB8F-4136-8B6D-30B4B7A5AA50}"/>
    <cellStyle name="Normal 57 2 2 2 3 3 3 2" xfId="49527" xr:uid="{8D77BE84-A6E1-4DE1-AF39-994A52FA03D0}"/>
    <cellStyle name="Normal 57 2 2 2 3 3 3 3" xfId="34302" xr:uid="{61026981-031B-4F65-AAE5-725D7CFBDC7C}"/>
    <cellStyle name="Normal 57 2 2 2 3 3 4" xfId="44514" xr:uid="{5DF1EA4D-94AC-424B-8DC6-920BD5A7DFD0}"/>
    <cellStyle name="Normal 57 2 2 2 3 3 5" xfId="29289" xr:uid="{FD398C02-CF99-4CF4-B605-C32F9123CF2B}"/>
    <cellStyle name="Normal 57 2 2 2 3 4" xfId="20888" xr:uid="{0557A1F8-557B-4CC7-8B89-F9218FF04848}"/>
    <cellStyle name="Normal 57 2 2 2 3 4 2" xfId="51202" xr:uid="{EB5FF638-7E53-41F4-9436-56159300ED75}"/>
    <cellStyle name="Normal 57 2 2 2 3 4 3" xfId="35977" xr:uid="{05808389-081F-497C-8DB9-D02273A50C36}"/>
    <cellStyle name="Normal 57 2 2 2 3 5" xfId="15868" xr:uid="{3D0B1FB6-6689-4011-9E59-5E663DF17077}"/>
    <cellStyle name="Normal 57 2 2 2 3 5 2" xfId="46185" xr:uid="{A84CA8BD-9A56-468E-B473-EEA30665FC36}"/>
    <cellStyle name="Normal 57 2 2 2 3 5 3" xfId="30960" xr:uid="{BB0145BE-2D45-4DD3-8277-D8C0A559B1C2}"/>
    <cellStyle name="Normal 57 2 2 2 3 6" xfId="41173" xr:uid="{573F7359-FAAB-49B6-9412-B737F498C4EA}"/>
    <cellStyle name="Normal 57 2 2 2 3 7" xfId="25947" xr:uid="{16B0594B-1360-44C8-B036-D6F52865A07A}"/>
    <cellStyle name="Normal 57 2 2 2 4" xfId="11670" xr:uid="{4D05C7E4-F1FC-4B00-B280-9CBC210FD602}"/>
    <cellStyle name="Normal 57 2 2 2 4 2" xfId="21723" xr:uid="{52C5C905-E04B-4046-8EBE-9241CCE7626C}"/>
    <cellStyle name="Normal 57 2 2 2 4 2 2" xfId="52037" xr:uid="{C1DC5CEA-1EFE-4D97-A5AD-101C4D3F7139}"/>
    <cellStyle name="Normal 57 2 2 2 4 2 3" xfId="36812" xr:uid="{01E1156E-CEA6-441F-8BBF-A8405EF3D8CC}"/>
    <cellStyle name="Normal 57 2 2 2 4 3" xfId="16704" xr:uid="{198B31E2-33B3-449A-837F-327CD438379F}"/>
    <cellStyle name="Normal 57 2 2 2 4 3 2" xfId="47020" xr:uid="{5FBC30CC-D7F4-48E7-B4F2-0F5C159EFC12}"/>
    <cellStyle name="Normal 57 2 2 2 4 3 3" xfId="31795" xr:uid="{C9DB7C9C-FA5A-4C15-8A9F-78911F117EEF}"/>
    <cellStyle name="Normal 57 2 2 2 4 4" xfId="42007" xr:uid="{235C6026-7FB0-4030-903E-189110C0A931}"/>
    <cellStyle name="Normal 57 2 2 2 4 5" xfId="26782" xr:uid="{629AE19A-C04F-490A-AA1B-1D4118C1BFE7}"/>
    <cellStyle name="Normal 57 2 2 2 5" xfId="13351" xr:uid="{1DD6CF68-ACD0-47B9-944A-A0615E615DCA}"/>
    <cellStyle name="Normal 57 2 2 2 5 2" xfId="23394" xr:uid="{3057BBF5-20D2-4D18-AEBD-1B5556D19660}"/>
    <cellStyle name="Normal 57 2 2 2 5 2 2" xfId="53708" xr:uid="{93C9D1DF-595C-4D47-953A-6E137E7598D8}"/>
    <cellStyle name="Normal 57 2 2 2 5 2 3" xfId="38483" xr:uid="{ADA65E51-FFDC-4CC1-BB39-4A4A32A90602}"/>
    <cellStyle name="Normal 57 2 2 2 5 3" xfId="18375" xr:uid="{E1D7EF8D-B46F-4ECE-8FB5-601B964E71B3}"/>
    <cellStyle name="Normal 57 2 2 2 5 3 2" xfId="48691" xr:uid="{44493180-77D2-4BB9-8102-1A30A9BF250B}"/>
    <cellStyle name="Normal 57 2 2 2 5 3 3" xfId="33466" xr:uid="{DAD13947-C5D4-4154-94CE-4EA8E3FA82C5}"/>
    <cellStyle name="Normal 57 2 2 2 5 4" xfId="43678" xr:uid="{D7BBD596-B097-4137-B773-C6D3572D9A77}"/>
    <cellStyle name="Normal 57 2 2 2 5 5" xfId="28453" xr:uid="{F1C0269D-1821-4E34-AF8E-D7034B840D80}"/>
    <cellStyle name="Normal 57 2 2 2 6" xfId="20052" xr:uid="{C18379CF-A287-4F13-8A75-9C554A606695}"/>
    <cellStyle name="Normal 57 2 2 2 6 2" xfId="50366" xr:uid="{2BFAFD1C-E1EE-4030-BFD9-F714213D45EB}"/>
    <cellStyle name="Normal 57 2 2 2 6 3" xfId="35141" xr:uid="{7937140B-BC14-4242-B362-F2372C08EF2B}"/>
    <cellStyle name="Normal 57 2 2 2 7" xfId="15032" xr:uid="{85FC5F1D-6C1E-4660-92F6-AD58A385B72F}"/>
    <cellStyle name="Normal 57 2 2 2 7 2" xfId="45349" xr:uid="{20371128-C510-4B7D-9221-942056C575F9}"/>
    <cellStyle name="Normal 57 2 2 2 7 3" xfId="30124" xr:uid="{AA5A78CF-FAAE-4B83-9051-D71E29A194BF}"/>
    <cellStyle name="Normal 57 2 2 2 8" xfId="40337" xr:uid="{ADF4C291-DAF6-4EBA-856B-A866F0D6942D}"/>
    <cellStyle name="Normal 57 2 2 2 9" xfId="25111" xr:uid="{655D709F-DCA8-433F-9DC1-AEAAB664149D}"/>
    <cellStyle name="Normal 57 2 2 3" xfId="10192" xr:uid="{781ADD95-1860-4225-99CA-2EA1EF9EE27E}"/>
    <cellStyle name="Normal 57 2 2 3 2" xfId="11030" xr:uid="{EE827815-0A6C-4C88-9AB8-4FEF25468607}"/>
    <cellStyle name="Normal 57 2 2 3 2 2" xfId="12717" xr:uid="{2CF6BAA0-7B15-4909-80E6-3565D9F3D035}"/>
    <cellStyle name="Normal 57 2 2 3 2 2 2" xfId="22769" xr:uid="{274C853E-DB3F-40CA-8A12-646786325E73}"/>
    <cellStyle name="Normal 57 2 2 3 2 2 2 2" xfId="53083" xr:uid="{4E1556C9-AF25-4C97-A565-A99775A69D52}"/>
    <cellStyle name="Normal 57 2 2 3 2 2 2 3" xfId="37858" xr:uid="{17387C78-A8A4-4C05-9CF5-504BC5D40A2A}"/>
    <cellStyle name="Normal 57 2 2 3 2 2 3" xfId="17750" xr:uid="{6A041185-1BA1-4A4C-A6D2-D156AE051B0F}"/>
    <cellStyle name="Normal 57 2 2 3 2 2 3 2" xfId="48066" xr:uid="{B7839ED8-1958-45AD-A1B2-76998B772CBA}"/>
    <cellStyle name="Normal 57 2 2 3 2 2 3 3" xfId="32841" xr:uid="{0E9D1162-D4EE-4FB3-BE0D-7BF2194487BD}"/>
    <cellStyle name="Normal 57 2 2 3 2 2 4" xfId="43053" xr:uid="{821D0DFF-5886-4BEB-8731-86EBD6FF2062}"/>
    <cellStyle name="Normal 57 2 2 3 2 2 5" xfId="27828" xr:uid="{A9EECB89-947E-4E72-8C59-24762F81971A}"/>
    <cellStyle name="Normal 57 2 2 3 2 3" xfId="14397" xr:uid="{9DD23CB2-E610-4B74-93BD-D1899C7B937E}"/>
    <cellStyle name="Normal 57 2 2 3 2 3 2" xfId="24440" xr:uid="{1D0613DA-1187-4638-88B0-BE1FB43FF1D0}"/>
    <cellStyle name="Normal 57 2 2 3 2 3 2 2" xfId="54754" xr:uid="{34AE5F4A-EF19-4417-B13E-213BE4FBF867}"/>
    <cellStyle name="Normal 57 2 2 3 2 3 2 3" xfId="39529" xr:uid="{D78A95C6-6D21-4BB4-AA31-7AE7412073FA}"/>
    <cellStyle name="Normal 57 2 2 3 2 3 3" xfId="19421" xr:uid="{3054C5CE-4DE7-4E21-9F16-00E1BF225341}"/>
    <cellStyle name="Normal 57 2 2 3 2 3 3 2" xfId="49737" xr:uid="{32F008DC-D362-4D79-9B50-89D1C57670F8}"/>
    <cellStyle name="Normal 57 2 2 3 2 3 3 3" xfId="34512" xr:uid="{2A2D5FE6-515D-445A-8757-C2B02AD1F578}"/>
    <cellStyle name="Normal 57 2 2 3 2 3 4" xfId="44724" xr:uid="{C43FCB67-3710-4A00-916B-7C184A53EFDB}"/>
    <cellStyle name="Normal 57 2 2 3 2 3 5" xfId="29499" xr:uid="{066CDA09-1363-4008-919A-2F9B5787BB4F}"/>
    <cellStyle name="Normal 57 2 2 3 2 4" xfId="21098" xr:uid="{88F7B506-675D-4128-BEF1-9AA275E21C84}"/>
    <cellStyle name="Normal 57 2 2 3 2 4 2" xfId="51412" xr:uid="{8C520DEE-8644-45A6-A812-A1009B5D1C9B}"/>
    <cellStyle name="Normal 57 2 2 3 2 4 3" xfId="36187" xr:uid="{B502C279-75C5-41F9-95A7-E33FE158F1A4}"/>
    <cellStyle name="Normal 57 2 2 3 2 5" xfId="16078" xr:uid="{A62A02F6-881A-4D65-9A8E-185AEB2D319D}"/>
    <cellStyle name="Normal 57 2 2 3 2 5 2" xfId="46395" xr:uid="{883256FE-7CE7-452E-8F2B-4D371AB0FA4A}"/>
    <cellStyle name="Normal 57 2 2 3 2 5 3" xfId="31170" xr:uid="{09ABB32C-FA8A-4058-BEE0-0DE4B351B41D}"/>
    <cellStyle name="Normal 57 2 2 3 2 6" xfId="41383" xr:uid="{CB83E645-5E93-419F-A42B-79771F6F2782}"/>
    <cellStyle name="Normal 57 2 2 3 2 7" xfId="26157" xr:uid="{28325E14-E9E7-4527-B0E7-C3FC9B506106}"/>
    <cellStyle name="Normal 57 2 2 3 3" xfId="11880" xr:uid="{B11D8DFC-C32D-4920-89BF-17190A849F58}"/>
    <cellStyle name="Normal 57 2 2 3 3 2" xfId="21933" xr:uid="{A90F2F50-B5F8-48A5-9E3D-15C39D3D550A}"/>
    <cellStyle name="Normal 57 2 2 3 3 2 2" xfId="52247" xr:uid="{70D756BD-4427-48BB-8434-05180A57C1F7}"/>
    <cellStyle name="Normal 57 2 2 3 3 2 3" xfId="37022" xr:uid="{B50BB986-2114-40E5-8647-731D9C6E89DE}"/>
    <cellStyle name="Normal 57 2 2 3 3 3" xfId="16914" xr:uid="{7DCC60F3-9754-4011-9BE5-B3727D809CF0}"/>
    <cellStyle name="Normal 57 2 2 3 3 3 2" xfId="47230" xr:uid="{04653700-6C0F-42E3-826A-6694500CCBEB}"/>
    <cellStyle name="Normal 57 2 2 3 3 3 3" xfId="32005" xr:uid="{17E672AA-F994-4C68-AB50-AE49E2DC18CA}"/>
    <cellStyle name="Normal 57 2 2 3 3 4" xfId="42217" xr:uid="{BE5BE4CA-ECF1-446A-B0A7-52031D13B996}"/>
    <cellStyle name="Normal 57 2 2 3 3 5" xfId="26992" xr:uid="{F5D68578-3697-4D40-9316-6A0CD9C86892}"/>
    <cellStyle name="Normal 57 2 2 3 4" xfId="13561" xr:uid="{710AC6D4-D362-40F6-963B-DD25084B56CE}"/>
    <cellStyle name="Normal 57 2 2 3 4 2" xfId="23604" xr:uid="{114F95FD-F729-457A-BC96-D9456562E4F1}"/>
    <cellStyle name="Normal 57 2 2 3 4 2 2" xfId="53918" xr:uid="{ACB9A576-CA23-4624-A7F5-9F21B3450DAD}"/>
    <cellStyle name="Normal 57 2 2 3 4 2 3" xfId="38693" xr:uid="{ABD710F5-9052-48FA-8168-D981B0962F29}"/>
    <cellStyle name="Normal 57 2 2 3 4 3" xfId="18585" xr:uid="{70DD5C0E-D98C-496B-9075-CA2C4001D296}"/>
    <cellStyle name="Normal 57 2 2 3 4 3 2" xfId="48901" xr:uid="{C9AFAD7F-D57C-4582-9AFD-2A4DC0DA08E1}"/>
    <cellStyle name="Normal 57 2 2 3 4 3 3" xfId="33676" xr:uid="{BEDDA4DB-D6E3-48A3-A6B4-047E7FE13B9D}"/>
    <cellStyle name="Normal 57 2 2 3 4 4" xfId="43888" xr:uid="{C1E336F5-B415-46CD-92D7-951EBC32E7E8}"/>
    <cellStyle name="Normal 57 2 2 3 4 5" xfId="28663" xr:uid="{FEAE0658-008C-45C4-86AA-2D58B467EF79}"/>
    <cellStyle name="Normal 57 2 2 3 5" xfId="20262" xr:uid="{D12F6808-C547-42A9-8B61-A3DE841398CF}"/>
    <cellStyle name="Normal 57 2 2 3 5 2" xfId="50576" xr:uid="{34AE5F74-0F47-4862-88B3-304417B0AD00}"/>
    <cellStyle name="Normal 57 2 2 3 5 3" xfId="35351" xr:uid="{328400AF-8A76-4D45-B4AD-A9326E93F1AB}"/>
    <cellStyle name="Normal 57 2 2 3 6" xfId="15242" xr:uid="{DF2EE51B-88A0-49FB-A782-A3B277EB1686}"/>
    <cellStyle name="Normal 57 2 2 3 6 2" xfId="45559" xr:uid="{7EBC644F-98D0-4446-8A36-0E10497A91D3}"/>
    <cellStyle name="Normal 57 2 2 3 6 3" xfId="30334" xr:uid="{8F6F07F6-FF31-4987-8023-70B8813F6229}"/>
    <cellStyle name="Normal 57 2 2 3 7" xfId="40547" xr:uid="{8BB1AB87-C8F4-4801-8C44-B55C71F4846C}"/>
    <cellStyle name="Normal 57 2 2 3 8" xfId="25321" xr:uid="{B6706200-7770-4633-AD7E-428AE6398451}"/>
    <cellStyle name="Normal 57 2 2 4" xfId="10612" xr:uid="{4558A3B3-289F-43D5-9C64-B5687060C60C}"/>
    <cellStyle name="Normal 57 2 2 4 2" xfId="12299" xr:uid="{AEB1A424-7546-4BB3-AD13-B6B96FC529C6}"/>
    <cellStyle name="Normal 57 2 2 4 2 2" xfId="22351" xr:uid="{60D0746E-B5FD-46C0-AFAE-11C7389A120E}"/>
    <cellStyle name="Normal 57 2 2 4 2 2 2" xfId="52665" xr:uid="{A92E85CB-19AB-4724-8DD7-4B31748737BE}"/>
    <cellStyle name="Normal 57 2 2 4 2 2 3" xfId="37440" xr:uid="{E42EF4EE-A677-4D32-A5D9-6CA924BF5489}"/>
    <cellStyle name="Normal 57 2 2 4 2 3" xfId="17332" xr:uid="{BFB87B99-FA53-4AE0-A4D1-418B8C04EB13}"/>
    <cellStyle name="Normal 57 2 2 4 2 3 2" xfId="47648" xr:uid="{DEC2AA22-2884-4C4E-9202-4520BCB1B207}"/>
    <cellStyle name="Normal 57 2 2 4 2 3 3" xfId="32423" xr:uid="{36C00FAA-CB25-4C94-B97A-312E82385C53}"/>
    <cellStyle name="Normal 57 2 2 4 2 4" xfId="42635" xr:uid="{E966F293-13FA-43B9-8E5D-8D62CFF93F69}"/>
    <cellStyle name="Normal 57 2 2 4 2 5" xfId="27410" xr:uid="{1A3FB812-D57E-459C-A51F-CD4A8E27D765}"/>
    <cellStyle name="Normal 57 2 2 4 3" xfId="13979" xr:uid="{16036860-23B8-4C09-BC0C-818137F60C58}"/>
    <cellStyle name="Normal 57 2 2 4 3 2" xfId="24022" xr:uid="{525A30CB-FFB5-458A-97CC-3CDE1AD6908A}"/>
    <cellStyle name="Normal 57 2 2 4 3 2 2" xfId="54336" xr:uid="{2230A0A5-C0DE-4324-97E4-512F51B4DD74}"/>
    <cellStyle name="Normal 57 2 2 4 3 2 3" xfId="39111" xr:uid="{61CBF5FF-1033-48B9-90BE-8448F12916E5}"/>
    <cellStyle name="Normal 57 2 2 4 3 3" xfId="19003" xr:uid="{2D56EBE2-3A19-40F8-9293-F9C8CCAAB9E0}"/>
    <cellStyle name="Normal 57 2 2 4 3 3 2" xfId="49319" xr:uid="{93EC8F67-6F6C-48A4-B895-F30DA0615A9F}"/>
    <cellStyle name="Normal 57 2 2 4 3 3 3" xfId="34094" xr:uid="{DA4800F6-CD64-4A07-AD82-5A42C5FC62CA}"/>
    <cellStyle name="Normal 57 2 2 4 3 4" xfId="44306" xr:uid="{66224AFF-B8E8-468A-9E01-E13624C7C5E6}"/>
    <cellStyle name="Normal 57 2 2 4 3 5" xfId="29081" xr:uid="{64AEB329-51A9-40F9-8C83-F5C4042B7C26}"/>
    <cellStyle name="Normal 57 2 2 4 4" xfId="20680" xr:uid="{03EFD18D-44E7-46B8-96B5-4195CB8561FA}"/>
    <cellStyle name="Normal 57 2 2 4 4 2" xfId="50994" xr:uid="{4EE6153D-2407-4F46-8F22-3D9919251E53}"/>
    <cellStyle name="Normal 57 2 2 4 4 3" xfId="35769" xr:uid="{D2CC6A79-FEF1-4159-924A-DFFE006ED89A}"/>
    <cellStyle name="Normal 57 2 2 4 5" xfId="15660" xr:uid="{9DA00E9C-32C1-405D-9A53-867EE973FBF6}"/>
    <cellStyle name="Normal 57 2 2 4 5 2" xfId="45977" xr:uid="{C7097AE5-0DBB-4355-BE63-64DEF9C79194}"/>
    <cellStyle name="Normal 57 2 2 4 5 3" xfId="30752" xr:uid="{12B9347E-1EE3-4C08-AED2-8B024D533D0A}"/>
    <cellStyle name="Normal 57 2 2 4 6" xfId="40965" xr:uid="{C2BB43F4-9830-45B2-8B73-92CBDA5D00A4}"/>
    <cellStyle name="Normal 57 2 2 4 7" xfId="25739" xr:uid="{1ED129B7-146E-46BE-BA46-F1229B269E7B}"/>
    <cellStyle name="Normal 57 2 2 5" xfId="11462" xr:uid="{DB8F106A-FBAF-4CCC-8804-59050541365F}"/>
    <cellStyle name="Normal 57 2 2 5 2" xfId="21515" xr:uid="{A7787280-5E18-4B07-B849-6776494F7ED8}"/>
    <cellStyle name="Normal 57 2 2 5 2 2" xfId="51829" xr:uid="{F8B856AE-399B-425E-A1F5-E0ADE833C475}"/>
    <cellStyle name="Normal 57 2 2 5 2 3" xfId="36604" xr:uid="{BB2291E6-B09D-471A-BFAB-748A79F3E899}"/>
    <cellStyle name="Normal 57 2 2 5 3" xfId="16496" xr:uid="{C4F09B31-346E-4027-B4F8-7B56062FD3AA}"/>
    <cellStyle name="Normal 57 2 2 5 3 2" xfId="46812" xr:uid="{13EE6CC0-3845-45AD-AD6F-A5B1A5AD9457}"/>
    <cellStyle name="Normal 57 2 2 5 3 3" xfId="31587" xr:uid="{DE349F19-BD17-4A35-B6A3-438F8DCDB484}"/>
    <cellStyle name="Normal 57 2 2 5 4" xfId="41799" xr:uid="{0720B4DA-FECB-4FF4-B535-707C9043F3BE}"/>
    <cellStyle name="Normal 57 2 2 5 5" xfId="26574" xr:uid="{B7576750-97E5-4674-B06D-BBF96926E120}"/>
    <cellStyle name="Normal 57 2 2 6" xfId="13143" xr:uid="{AAC29141-F79A-4F9C-9A7E-54B7C4A63D29}"/>
    <cellStyle name="Normal 57 2 2 6 2" xfId="23186" xr:uid="{08C76E01-1A0C-4DB0-B943-D7E2EFFB5AB0}"/>
    <cellStyle name="Normal 57 2 2 6 2 2" xfId="53500" xr:uid="{F7DEE523-1640-40D1-ADBB-EBF9100FC91C}"/>
    <cellStyle name="Normal 57 2 2 6 2 3" xfId="38275" xr:uid="{0C8DC77D-62E8-417E-ABBF-165636C3CFD2}"/>
    <cellStyle name="Normal 57 2 2 6 3" xfId="18167" xr:uid="{D00BA5ED-0798-4895-ADB3-67D0B8325D11}"/>
    <cellStyle name="Normal 57 2 2 6 3 2" xfId="48483" xr:uid="{8E394985-A229-4133-81FC-51A8527AE1A8}"/>
    <cellStyle name="Normal 57 2 2 6 3 3" xfId="33258" xr:uid="{707458D5-419C-4796-9DDC-6F8DDC005C71}"/>
    <cellStyle name="Normal 57 2 2 6 4" xfId="43470" xr:uid="{8AD90C87-EAFA-489E-BF0F-DC32A1FD12B0}"/>
    <cellStyle name="Normal 57 2 2 6 5" xfId="28245" xr:uid="{E712E0AC-652E-4A0E-87D1-6938015E1319}"/>
    <cellStyle name="Normal 57 2 2 7" xfId="19844" xr:uid="{5F077C94-50EE-4040-8482-41A7AB0515BD}"/>
    <cellStyle name="Normal 57 2 2 7 2" xfId="50158" xr:uid="{62C7542E-7E16-4D8A-AB88-A2C27C0AA60D}"/>
    <cellStyle name="Normal 57 2 2 7 3" xfId="34933" xr:uid="{5069DD95-6C8D-4D98-9654-F67C19028A11}"/>
    <cellStyle name="Normal 57 2 2 8" xfId="14824" xr:uid="{F7E3192F-4C4C-4142-A3F2-0DAF76E9AD3F}"/>
    <cellStyle name="Normal 57 2 2 8 2" xfId="45141" xr:uid="{2DC1FC84-EA50-4B67-B3B4-8C87DC649439}"/>
    <cellStyle name="Normal 57 2 2 8 3" xfId="29916" xr:uid="{5480CAEE-1353-437D-89A6-38C262B50835}"/>
    <cellStyle name="Normal 57 2 2 9" xfId="40129" xr:uid="{C67003FA-58F7-476D-8B50-2F87053E6222}"/>
    <cellStyle name="Normal 57 2 3" xfId="9876" xr:uid="{C0B0D39A-849F-4D85-AD12-022C40DEA41F}"/>
    <cellStyle name="Normal 57 2 3 2" xfId="10296" xr:uid="{E91D45AF-CDED-4031-A612-30CBD012B577}"/>
    <cellStyle name="Normal 57 2 3 2 2" xfId="11134" xr:uid="{AB709A44-9EE0-42A5-A5A8-63CCD171FBA8}"/>
    <cellStyle name="Normal 57 2 3 2 2 2" xfId="12821" xr:uid="{1FD078CF-7DBA-4B5B-BAAE-01B7E0997E27}"/>
    <cellStyle name="Normal 57 2 3 2 2 2 2" xfId="22873" xr:uid="{167E656D-26DB-436B-8701-0BED18A3EC6B}"/>
    <cellStyle name="Normal 57 2 3 2 2 2 2 2" xfId="53187" xr:uid="{88AF8F04-80F4-4504-86C2-815C9CC17AAB}"/>
    <cellStyle name="Normal 57 2 3 2 2 2 2 3" xfId="37962" xr:uid="{9F2A4BF3-B6F3-4905-BD76-5847AAA700B5}"/>
    <cellStyle name="Normal 57 2 3 2 2 2 3" xfId="17854" xr:uid="{3AF714AD-B70E-483C-A6C3-257C7AB2F4FB}"/>
    <cellStyle name="Normal 57 2 3 2 2 2 3 2" xfId="48170" xr:uid="{308B6E27-F7E6-4C69-A0D6-896361578C6A}"/>
    <cellStyle name="Normal 57 2 3 2 2 2 3 3" xfId="32945" xr:uid="{827F7010-8AF0-4DBD-93BD-FD2EEF2DAD90}"/>
    <cellStyle name="Normal 57 2 3 2 2 2 4" xfId="43157" xr:uid="{E63C561D-9D2E-422A-8321-581BFBBAE7F4}"/>
    <cellStyle name="Normal 57 2 3 2 2 2 5" xfId="27932" xr:uid="{0D3ADFC9-0F47-4A63-B14B-E2A98895615F}"/>
    <cellStyle name="Normal 57 2 3 2 2 3" xfId="14501" xr:uid="{6DCA02CE-F2F2-46D8-9232-8A8985B976B5}"/>
    <cellStyle name="Normal 57 2 3 2 2 3 2" xfId="24544" xr:uid="{AE93C070-0F7E-454D-B9A0-6ACD2988A7F5}"/>
    <cellStyle name="Normal 57 2 3 2 2 3 2 2" xfId="54858" xr:uid="{F931EB06-7B03-4E1E-9A1B-1E1FA1F07F22}"/>
    <cellStyle name="Normal 57 2 3 2 2 3 2 3" xfId="39633" xr:uid="{48B66959-1F84-4094-A788-D5F4CF28B871}"/>
    <cellStyle name="Normal 57 2 3 2 2 3 3" xfId="19525" xr:uid="{7C609387-DA13-4F7A-8D28-129F529FE8A0}"/>
    <cellStyle name="Normal 57 2 3 2 2 3 3 2" xfId="49841" xr:uid="{01BB7946-7C1F-438C-BBC3-C2C7528152AD}"/>
    <cellStyle name="Normal 57 2 3 2 2 3 3 3" xfId="34616" xr:uid="{07A1CAF7-9920-4695-AA8D-38BB3363C21B}"/>
    <cellStyle name="Normal 57 2 3 2 2 3 4" xfId="44828" xr:uid="{9FBE8ED8-1931-4F10-8AAB-D7FEACEEFB53}"/>
    <cellStyle name="Normal 57 2 3 2 2 3 5" xfId="29603" xr:uid="{245485F9-D377-4E66-8248-6E326D9DBD71}"/>
    <cellStyle name="Normal 57 2 3 2 2 4" xfId="21202" xr:uid="{4EEB64F4-8357-4375-BC3F-87D67740DE76}"/>
    <cellStyle name="Normal 57 2 3 2 2 4 2" xfId="51516" xr:uid="{D1D74B30-3F48-4D63-90BF-CFFDE890255A}"/>
    <cellStyle name="Normal 57 2 3 2 2 4 3" xfId="36291" xr:uid="{55E18EF1-6255-44D7-A25C-3C88439A87AF}"/>
    <cellStyle name="Normal 57 2 3 2 2 5" xfId="16182" xr:uid="{C920C7F6-7CFF-4EC5-9DF2-3D8C5ABCFC23}"/>
    <cellStyle name="Normal 57 2 3 2 2 5 2" xfId="46499" xr:uid="{FE9D81BF-7AFE-40B2-83D5-65B772EF7F70}"/>
    <cellStyle name="Normal 57 2 3 2 2 5 3" xfId="31274" xr:uid="{90EAAFFB-8FB1-4985-92EF-B33121B6718E}"/>
    <cellStyle name="Normal 57 2 3 2 2 6" xfId="41487" xr:uid="{7677161A-32FC-4267-97EC-62DA7258D33B}"/>
    <cellStyle name="Normal 57 2 3 2 2 7" xfId="26261" xr:uid="{500CBC58-36E2-47B4-8A12-892222A17B4E}"/>
    <cellStyle name="Normal 57 2 3 2 3" xfId="11984" xr:uid="{B09270E8-934E-4D3A-AB44-E32CB3367467}"/>
    <cellStyle name="Normal 57 2 3 2 3 2" xfId="22037" xr:uid="{2256DA94-114B-4B0B-BC0F-EE5672552A5C}"/>
    <cellStyle name="Normal 57 2 3 2 3 2 2" xfId="52351" xr:uid="{60AB030F-5A10-4AAC-8E90-DC52EFC07526}"/>
    <cellStyle name="Normal 57 2 3 2 3 2 3" xfId="37126" xr:uid="{58F535E2-75E3-448D-8919-1ECB47770548}"/>
    <cellStyle name="Normal 57 2 3 2 3 3" xfId="17018" xr:uid="{87B5767C-150D-4F44-8AD2-B01076B526CC}"/>
    <cellStyle name="Normal 57 2 3 2 3 3 2" xfId="47334" xr:uid="{5EBC001E-6FAA-4B68-A044-D4119E9F3604}"/>
    <cellStyle name="Normal 57 2 3 2 3 3 3" xfId="32109" xr:uid="{3E8E6E80-A8B6-4207-812D-96EB7741F5BD}"/>
    <cellStyle name="Normal 57 2 3 2 3 4" xfId="42321" xr:uid="{E4609CE0-62DB-499F-80BF-09607568C737}"/>
    <cellStyle name="Normal 57 2 3 2 3 5" xfId="27096" xr:uid="{26AB8272-ADF9-43B1-B8B8-96F7D3DFC018}"/>
    <cellStyle name="Normal 57 2 3 2 4" xfId="13665" xr:uid="{9F6A2E9B-7700-48B9-BFA9-E75BCE532FC6}"/>
    <cellStyle name="Normal 57 2 3 2 4 2" xfId="23708" xr:uid="{7FA1C2E3-A3CB-45F7-B935-A6A1A9DCBDC0}"/>
    <cellStyle name="Normal 57 2 3 2 4 2 2" xfId="54022" xr:uid="{A8489AFE-30DC-4BFF-863E-E84698B9AEF3}"/>
    <cellStyle name="Normal 57 2 3 2 4 2 3" xfId="38797" xr:uid="{9B29C2EB-C433-4BBF-9910-AC90C89D439E}"/>
    <cellStyle name="Normal 57 2 3 2 4 3" xfId="18689" xr:uid="{EB9E447E-0464-4131-B6EE-528859B5E055}"/>
    <cellStyle name="Normal 57 2 3 2 4 3 2" xfId="49005" xr:uid="{4193251E-A378-4754-A8BC-65DFEFF7B78F}"/>
    <cellStyle name="Normal 57 2 3 2 4 3 3" xfId="33780" xr:uid="{672ECA78-0DEF-4A4B-8F7D-2E023773B644}"/>
    <cellStyle name="Normal 57 2 3 2 4 4" xfId="43992" xr:uid="{1AB20ADE-8CC0-4D1F-9ABB-6623672A9276}"/>
    <cellStyle name="Normal 57 2 3 2 4 5" xfId="28767" xr:uid="{BD0ABD01-442A-46A4-A092-CC779873F5F5}"/>
    <cellStyle name="Normal 57 2 3 2 5" xfId="20366" xr:uid="{EEE0C045-F637-4A28-881D-79D3BF193ED7}"/>
    <cellStyle name="Normal 57 2 3 2 5 2" xfId="50680" xr:uid="{EE13174E-56CC-48FE-B361-6224C7F760B7}"/>
    <cellStyle name="Normal 57 2 3 2 5 3" xfId="35455" xr:uid="{6A2B37D1-9CBB-48EA-B6F8-FFE528323B7F}"/>
    <cellStyle name="Normal 57 2 3 2 6" xfId="15346" xr:uid="{24BD3F20-DC72-4430-92C6-28D39B79AA67}"/>
    <cellStyle name="Normal 57 2 3 2 6 2" xfId="45663" xr:uid="{B5729E0C-046A-4A82-B62A-1FCA4EDE54B6}"/>
    <cellStyle name="Normal 57 2 3 2 6 3" xfId="30438" xr:uid="{7FBE795B-A65C-4153-B527-F24F546F5362}"/>
    <cellStyle name="Normal 57 2 3 2 7" xfId="40651" xr:uid="{C2FEDBD8-27FD-4188-AFB8-70312921BE12}"/>
    <cellStyle name="Normal 57 2 3 2 8" xfId="25425" xr:uid="{D96A5410-EA88-44B3-922A-40C1EEB0498E}"/>
    <cellStyle name="Normal 57 2 3 3" xfId="10716" xr:uid="{16571EF3-4DFA-4A0F-8E31-C9C762B93807}"/>
    <cellStyle name="Normal 57 2 3 3 2" xfId="12403" xr:uid="{71926EEE-DEE8-4219-973B-FB38EACDB859}"/>
    <cellStyle name="Normal 57 2 3 3 2 2" xfId="22455" xr:uid="{7C7516B1-2B51-4754-98EA-C6636178C365}"/>
    <cellStyle name="Normal 57 2 3 3 2 2 2" xfId="52769" xr:uid="{9C396CA7-0FDB-4A1B-87B5-E9AEAB8E2711}"/>
    <cellStyle name="Normal 57 2 3 3 2 2 3" xfId="37544" xr:uid="{48AF462C-2FF0-4188-9438-F3910B2D5E14}"/>
    <cellStyle name="Normal 57 2 3 3 2 3" xfId="17436" xr:uid="{36202DDD-A272-4773-82F9-45DAE86EE30E}"/>
    <cellStyle name="Normal 57 2 3 3 2 3 2" xfId="47752" xr:uid="{19C9ADC8-C471-4723-8FAE-36C47E779447}"/>
    <cellStyle name="Normal 57 2 3 3 2 3 3" xfId="32527" xr:uid="{ABA42DE1-B04C-43BA-9EA7-3D4529118433}"/>
    <cellStyle name="Normal 57 2 3 3 2 4" xfId="42739" xr:uid="{E69BA471-6495-40D3-9EB2-85EA30CE6397}"/>
    <cellStyle name="Normal 57 2 3 3 2 5" xfId="27514" xr:uid="{DA6C5A83-C02B-4F16-B9EE-06E3FDDFA529}"/>
    <cellStyle name="Normal 57 2 3 3 3" xfId="14083" xr:uid="{E5401067-5249-4873-B94E-391E465E1A89}"/>
    <cellStyle name="Normal 57 2 3 3 3 2" xfId="24126" xr:uid="{78B79D6D-8E7E-43EB-BE7D-EF7EA008C9B4}"/>
    <cellStyle name="Normal 57 2 3 3 3 2 2" xfId="54440" xr:uid="{0A66CBAB-D720-47A6-B82D-8C48C8F14A05}"/>
    <cellStyle name="Normal 57 2 3 3 3 2 3" xfId="39215" xr:uid="{2E23BA5C-EC43-4310-BAE8-3B79B59B14C8}"/>
    <cellStyle name="Normal 57 2 3 3 3 3" xfId="19107" xr:uid="{13D8EEAC-B31C-4B39-A61E-8D70D9B21339}"/>
    <cellStyle name="Normal 57 2 3 3 3 3 2" xfId="49423" xr:uid="{BB22258B-457F-4F43-80D4-20D7A0407BF9}"/>
    <cellStyle name="Normal 57 2 3 3 3 3 3" xfId="34198" xr:uid="{F91A8E0B-B1A7-45C8-BEEF-AF809D6F8C9C}"/>
    <cellStyle name="Normal 57 2 3 3 3 4" xfId="44410" xr:uid="{E890DD67-8823-4946-9397-0671EA6B3C23}"/>
    <cellStyle name="Normal 57 2 3 3 3 5" xfId="29185" xr:uid="{A7ADE5BA-2F78-4B17-A1E4-587623D449EE}"/>
    <cellStyle name="Normal 57 2 3 3 4" xfId="20784" xr:uid="{4B406DBE-F4B5-4784-B930-1AFC791EAE4D}"/>
    <cellStyle name="Normal 57 2 3 3 4 2" xfId="51098" xr:uid="{FF2FDBC4-AB5A-4E57-8C40-5A730038479B}"/>
    <cellStyle name="Normal 57 2 3 3 4 3" xfId="35873" xr:uid="{48906FE9-AB8D-4E09-9BC2-0DBDA22B19B5}"/>
    <cellStyle name="Normal 57 2 3 3 5" xfId="15764" xr:uid="{044D7A76-5224-4292-BADB-D1487ECB96F4}"/>
    <cellStyle name="Normal 57 2 3 3 5 2" xfId="46081" xr:uid="{37ADA55B-7650-476F-9E24-5FA918EAD0C8}"/>
    <cellStyle name="Normal 57 2 3 3 5 3" xfId="30856" xr:uid="{384D30B8-DA7E-4E1A-9C5F-F735F37B2484}"/>
    <cellStyle name="Normal 57 2 3 3 6" xfId="41069" xr:uid="{60787B54-29CA-46F1-AAA0-C16825C7ABAF}"/>
    <cellStyle name="Normal 57 2 3 3 7" xfId="25843" xr:uid="{BB8529C9-1020-4708-BAB1-291448A3075A}"/>
    <cellStyle name="Normal 57 2 3 4" xfId="11566" xr:uid="{5036E118-0073-4C93-ABF2-DBDFD2A8C65F}"/>
    <cellStyle name="Normal 57 2 3 4 2" xfId="21619" xr:uid="{85DC2586-2C64-42A9-AF01-658DAEAA6B39}"/>
    <cellStyle name="Normal 57 2 3 4 2 2" xfId="51933" xr:uid="{0C82A79D-A3EC-426B-8AE2-38C12C39E7D8}"/>
    <cellStyle name="Normal 57 2 3 4 2 3" xfId="36708" xr:uid="{1C72BC98-D4D2-41BC-BAA1-1B08BA933F9C}"/>
    <cellStyle name="Normal 57 2 3 4 3" xfId="16600" xr:uid="{A61447C7-7CAF-4564-B687-A0F6D83339C8}"/>
    <cellStyle name="Normal 57 2 3 4 3 2" xfId="46916" xr:uid="{25C01A31-1592-445A-835C-15AF8F6932B0}"/>
    <cellStyle name="Normal 57 2 3 4 3 3" xfId="31691" xr:uid="{BCEDBEEE-86DB-43ED-B791-CD35D8C7363E}"/>
    <cellStyle name="Normal 57 2 3 4 4" xfId="41903" xr:uid="{9E082F68-8D46-4611-AF33-2F1B5019CC4B}"/>
    <cellStyle name="Normal 57 2 3 4 5" xfId="26678" xr:uid="{5A7585AF-797C-402B-8E69-10448396EBC4}"/>
    <cellStyle name="Normal 57 2 3 5" xfId="13247" xr:uid="{0AC6295E-CA42-49A4-BB75-080E565678DE}"/>
    <cellStyle name="Normal 57 2 3 5 2" xfId="23290" xr:uid="{27AF054A-BE4C-4E00-B8EA-DA3C0AA2D5FE}"/>
    <cellStyle name="Normal 57 2 3 5 2 2" xfId="53604" xr:uid="{DFCB3E48-3DF4-47BE-B9B2-437C8DE75087}"/>
    <cellStyle name="Normal 57 2 3 5 2 3" xfId="38379" xr:uid="{DB06A86D-4F21-4590-9296-149A50433338}"/>
    <cellStyle name="Normal 57 2 3 5 3" xfId="18271" xr:uid="{06C4737A-3237-47A4-AF06-8274462C04D8}"/>
    <cellStyle name="Normal 57 2 3 5 3 2" xfId="48587" xr:uid="{629568FF-29A1-4A44-B986-57F489B49A68}"/>
    <cellStyle name="Normal 57 2 3 5 3 3" xfId="33362" xr:uid="{F197F755-1729-43A0-BBF3-B99BABD7A7CA}"/>
    <cellStyle name="Normal 57 2 3 5 4" xfId="43574" xr:uid="{EB5A0796-A6ED-4323-96CA-9E307AC3CC8D}"/>
    <cellStyle name="Normal 57 2 3 5 5" xfId="28349" xr:uid="{6D393FC7-9BBA-49B2-B953-B6E77E5AF7EA}"/>
    <cellStyle name="Normal 57 2 3 6" xfId="19948" xr:uid="{5EE9D770-BE20-4AFA-A7F6-1AFA0A01A48E}"/>
    <cellStyle name="Normal 57 2 3 6 2" xfId="50262" xr:uid="{F2414B59-4DBF-4A67-938D-A701CCCCFDC5}"/>
    <cellStyle name="Normal 57 2 3 6 3" xfId="35037" xr:uid="{F660EA6B-088D-46AD-B68E-D045319D4F4B}"/>
    <cellStyle name="Normal 57 2 3 7" xfId="14928" xr:uid="{95A2F1A3-6F9A-41C9-9FA1-5F2FBF846166}"/>
    <cellStyle name="Normal 57 2 3 7 2" xfId="45245" xr:uid="{4785E0AD-6876-4E51-8426-F99DD658D26C}"/>
    <cellStyle name="Normal 57 2 3 7 3" xfId="30020" xr:uid="{CDEDAA08-7809-46BD-B05D-3A7112BD1869}"/>
    <cellStyle name="Normal 57 2 3 8" xfId="40233" xr:uid="{A6DAD4CC-26BF-470E-B78E-3B52F7515486}"/>
    <cellStyle name="Normal 57 2 3 9" xfId="25007" xr:uid="{19C5ABA0-562F-4124-849A-861D87B43003}"/>
    <cellStyle name="Normal 57 2 4" xfId="10088" xr:uid="{6D4CA3B0-D3B2-47F5-9DF3-0E6E20EEB9EB}"/>
    <cellStyle name="Normal 57 2 4 2" xfId="10926" xr:uid="{7CB0E170-0037-410E-ACBD-E2DC450264DD}"/>
    <cellStyle name="Normal 57 2 4 2 2" xfId="12613" xr:uid="{98C265BC-26FD-4D0B-A2E1-AF87950B886C}"/>
    <cellStyle name="Normal 57 2 4 2 2 2" xfId="22665" xr:uid="{BC54333B-293A-4294-B4C4-3D5CF4309224}"/>
    <cellStyle name="Normal 57 2 4 2 2 2 2" xfId="52979" xr:uid="{1E1BEF99-3B8F-4602-859B-6AFBE1221E1F}"/>
    <cellStyle name="Normal 57 2 4 2 2 2 3" xfId="37754" xr:uid="{02F0EB32-2DDE-4F2C-BC2B-1EDDC338A8D8}"/>
    <cellStyle name="Normal 57 2 4 2 2 3" xfId="17646" xr:uid="{48671D21-421B-4923-B774-044A0CD20129}"/>
    <cellStyle name="Normal 57 2 4 2 2 3 2" xfId="47962" xr:uid="{1B3F419F-744D-4DD4-A08E-84EE8CCF688F}"/>
    <cellStyle name="Normal 57 2 4 2 2 3 3" xfId="32737" xr:uid="{2C6E6E48-DBD1-42E7-8367-830A1AFE0057}"/>
    <cellStyle name="Normal 57 2 4 2 2 4" xfId="42949" xr:uid="{3B03BDDC-19E1-451F-B398-21FC15AF8233}"/>
    <cellStyle name="Normal 57 2 4 2 2 5" xfId="27724" xr:uid="{A70AE41B-E756-4C9D-9CD5-627C4203E3AE}"/>
    <cellStyle name="Normal 57 2 4 2 3" xfId="14293" xr:uid="{39F199A3-8C77-446F-A66F-85AC8161039A}"/>
    <cellStyle name="Normal 57 2 4 2 3 2" xfId="24336" xr:uid="{6D389FFF-841E-4871-A56E-596C65440215}"/>
    <cellStyle name="Normal 57 2 4 2 3 2 2" xfId="54650" xr:uid="{FA899FA0-A48A-4EE4-A01B-FF4A6BDE2E95}"/>
    <cellStyle name="Normal 57 2 4 2 3 2 3" xfId="39425" xr:uid="{0FE1E10D-B46B-4F36-AFC1-73097FEDDE05}"/>
    <cellStyle name="Normal 57 2 4 2 3 3" xfId="19317" xr:uid="{C519DC36-011E-4B7C-B675-FD19811F1C74}"/>
    <cellStyle name="Normal 57 2 4 2 3 3 2" xfId="49633" xr:uid="{B9961206-D8C9-4818-B27B-2CEA703E8F0E}"/>
    <cellStyle name="Normal 57 2 4 2 3 3 3" xfId="34408" xr:uid="{7D94AED8-3412-4FF2-AD93-90E93D75145C}"/>
    <cellStyle name="Normal 57 2 4 2 3 4" xfId="44620" xr:uid="{185B4CD6-BD5E-4C91-B68F-73CC371B9D8E}"/>
    <cellStyle name="Normal 57 2 4 2 3 5" xfId="29395" xr:uid="{1E8D44CA-10EC-40E3-BCC6-809BD27C82A5}"/>
    <cellStyle name="Normal 57 2 4 2 4" xfId="20994" xr:uid="{DECAA996-829E-4928-8285-AF0938B88543}"/>
    <cellStyle name="Normal 57 2 4 2 4 2" xfId="51308" xr:uid="{9060AC5C-07A5-478E-B0F7-6E59B50EF3FE}"/>
    <cellStyle name="Normal 57 2 4 2 4 3" xfId="36083" xr:uid="{BBF6340A-2BD9-4815-890A-60C50256F323}"/>
    <cellStyle name="Normal 57 2 4 2 5" xfId="15974" xr:uid="{FBB85FC3-18A0-442B-B241-F0F0F195B89A}"/>
    <cellStyle name="Normal 57 2 4 2 5 2" xfId="46291" xr:uid="{18997F95-9718-44F4-9F41-3A18B66D34F8}"/>
    <cellStyle name="Normal 57 2 4 2 5 3" xfId="31066" xr:uid="{9B5CC5AA-BDCA-4A03-9176-529F88D89B45}"/>
    <cellStyle name="Normal 57 2 4 2 6" xfId="41279" xr:uid="{2FC049C7-048C-4744-B580-E039798AA5B2}"/>
    <cellStyle name="Normal 57 2 4 2 7" xfId="26053" xr:uid="{8E6147D0-E525-4EE4-ABD5-3240BE7006FB}"/>
    <cellStyle name="Normal 57 2 4 3" xfId="11776" xr:uid="{47AB7655-484B-4B70-9734-9EBF8E9B744C}"/>
    <cellStyle name="Normal 57 2 4 3 2" xfId="21829" xr:uid="{4571D324-FCCF-4448-A636-5BC08D544D97}"/>
    <cellStyle name="Normal 57 2 4 3 2 2" xfId="52143" xr:uid="{BCF0E3DF-9E16-4A1E-B351-8A12003F9CB4}"/>
    <cellStyle name="Normal 57 2 4 3 2 3" xfId="36918" xr:uid="{4551440B-0054-4ECC-B8D3-C710A05C7E8E}"/>
    <cellStyle name="Normal 57 2 4 3 3" xfId="16810" xr:uid="{E002490B-6F12-442C-A88D-59AB59B0F362}"/>
    <cellStyle name="Normal 57 2 4 3 3 2" xfId="47126" xr:uid="{32A90BE3-A871-40E8-8E37-3FA88CEFC5CE}"/>
    <cellStyle name="Normal 57 2 4 3 3 3" xfId="31901" xr:uid="{6C84619D-F0B7-4FC2-AF17-8D6ABB9B57BE}"/>
    <cellStyle name="Normal 57 2 4 3 4" xfId="42113" xr:uid="{C9405D8B-E8FE-4755-A8B0-9D4CFFE4FB18}"/>
    <cellStyle name="Normal 57 2 4 3 5" xfId="26888" xr:uid="{3E3BCA28-191C-43FE-840A-F270841B5371}"/>
    <cellStyle name="Normal 57 2 4 4" xfId="13457" xr:uid="{9D7DB496-BCCC-4FD1-8795-50C0432C4CDC}"/>
    <cellStyle name="Normal 57 2 4 4 2" xfId="23500" xr:uid="{365A492C-4A94-4B26-B738-15A2AEC55109}"/>
    <cellStyle name="Normal 57 2 4 4 2 2" xfId="53814" xr:uid="{C0D48E81-384C-458A-8A1D-2E73F0BFCCA9}"/>
    <cellStyle name="Normal 57 2 4 4 2 3" xfId="38589" xr:uid="{140DE373-4D40-485E-9FCE-505DEE9EA49C}"/>
    <cellStyle name="Normal 57 2 4 4 3" xfId="18481" xr:uid="{5E394295-C140-4103-AAD5-C238645C9429}"/>
    <cellStyle name="Normal 57 2 4 4 3 2" xfId="48797" xr:uid="{6603196B-3439-4A3B-9CE0-F5085BD25EA4}"/>
    <cellStyle name="Normal 57 2 4 4 3 3" xfId="33572" xr:uid="{1DBA131C-B832-4C75-B8FB-73A006E84080}"/>
    <cellStyle name="Normal 57 2 4 4 4" xfId="43784" xr:uid="{8613F3DC-1084-44D8-89C5-3CFB45DB03B9}"/>
    <cellStyle name="Normal 57 2 4 4 5" xfId="28559" xr:uid="{9734E901-ED28-4213-A8A7-5CAEA230334D}"/>
    <cellStyle name="Normal 57 2 4 5" xfId="20158" xr:uid="{22602614-C0B0-413A-9DE9-75DEAD4A01DF}"/>
    <cellStyle name="Normal 57 2 4 5 2" xfId="50472" xr:uid="{9663ECFA-BF91-46DA-B151-3E10E3AEC1C3}"/>
    <cellStyle name="Normal 57 2 4 5 3" xfId="35247" xr:uid="{FF66FB7F-36E4-453C-8055-1B3480F77EAA}"/>
    <cellStyle name="Normal 57 2 4 6" xfId="15138" xr:uid="{579EF2CC-1D84-4981-914A-CF8E1EE73755}"/>
    <cellStyle name="Normal 57 2 4 6 2" xfId="45455" xr:uid="{A9237F56-6EF4-4A64-BB89-8BDC2FF8C81F}"/>
    <cellStyle name="Normal 57 2 4 6 3" xfId="30230" xr:uid="{FCD5887E-EBCF-401A-A4A5-1029E981C3D0}"/>
    <cellStyle name="Normal 57 2 4 7" xfId="40443" xr:uid="{AC06321E-A7BE-4834-8744-4F65D7E2B5C9}"/>
    <cellStyle name="Normal 57 2 4 8" xfId="25217" xr:uid="{EC733EB1-F8F7-4E46-8E8B-6B743EC407A9}"/>
    <cellStyle name="Normal 57 2 5" xfId="10508" xr:uid="{F8C89D00-422A-4B69-8EAD-219686347531}"/>
    <cellStyle name="Normal 57 2 5 2" xfId="12195" xr:uid="{13916EC3-ED96-4F93-A820-9245448CA854}"/>
    <cellStyle name="Normal 57 2 5 2 2" xfId="22247" xr:uid="{51223B02-5F35-4429-953A-F93F79D46A1A}"/>
    <cellStyle name="Normal 57 2 5 2 2 2" xfId="52561" xr:uid="{F178F432-0113-4FB2-8C56-B6031F74FF64}"/>
    <cellStyle name="Normal 57 2 5 2 2 3" xfId="37336" xr:uid="{3970754B-CD60-4ECF-B0AD-642866AC2CAC}"/>
    <cellStyle name="Normal 57 2 5 2 3" xfId="17228" xr:uid="{D2E897A3-3FAE-4540-BD06-E8A8E4DECBEC}"/>
    <cellStyle name="Normal 57 2 5 2 3 2" xfId="47544" xr:uid="{CBDC6B6F-3E2B-4791-8A01-C03026205E65}"/>
    <cellStyle name="Normal 57 2 5 2 3 3" xfId="32319" xr:uid="{7C6ECFC2-2BFF-43B1-9497-4FCA4D69B9DB}"/>
    <cellStyle name="Normal 57 2 5 2 4" xfId="42531" xr:uid="{0CD417AF-B9E1-4182-A77E-C8C67A2BF666}"/>
    <cellStyle name="Normal 57 2 5 2 5" xfId="27306" xr:uid="{D2CEC97C-EF6D-4324-A563-ED5336B40A35}"/>
    <cellStyle name="Normal 57 2 5 3" xfId="13875" xr:uid="{F5AA21E3-3225-4AA7-BE24-F8E3E826F578}"/>
    <cellStyle name="Normal 57 2 5 3 2" xfId="23918" xr:uid="{0583A24E-1118-4B17-AFEA-8C38012F6D63}"/>
    <cellStyle name="Normal 57 2 5 3 2 2" xfId="54232" xr:uid="{DC981F89-6B28-476A-AC69-4247167B4A36}"/>
    <cellStyle name="Normal 57 2 5 3 2 3" xfId="39007" xr:uid="{DA229D0F-0443-4F16-9581-92D9833023BB}"/>
    <cellStyle name="Normal 57 2 5 3 3" xfId="18899" xr:uid="{59A3ABD6-CC4F-4C7F-895C-995DB636850C}"/>
    <cellStyle name="Normal 57 2 5 3 3 2" xfId="49215" xr:uid="{F7A74294-D45A-458B-9983-F342B13194C0}"/>
    <cellStyle name="Normal 57 2 5 3 3 3" xfId="33990" xr:uid="{8704C001-7304-4DBB-AC50-E4150EFEEC11}"/>
    <cellStyle name="Normal 57 2 5 3 4" xfId="44202" xr:uid="{E4B844C2-D460-48CE-BCBC-1A312313742B}"/>
    <cellStyle name="Normal 57 2 5 3 5" xfId="28977" xr:uid="{15A10EBB-0CBD-4BB7-8B67-FB6EF7D5F534}"/>
    <cellStyle name="Normal 57 2 5 4" xfId="20576" xr:uid="{652C8B34-5F0B-4BEA-B4CB-C057F6F6C9D7}"/>
    <cellStyle name="Normal 57 2 5 4 2" xfId="50890" xr:uid="{A279CF00-6283-42AE-B2C9-284C0C7BE36B}"/>
    <cellStyle name="Normal 57 2 5 4 3" xfId="35665" xr:uid="{C9FFAAF0-4176-4778-9C66-19218E97835E}"/>
    <cellStyle name="Normal 57 2 5 5" xfId="15556" xr:uid="{A00F5B48-7FED-4EED-A004-08220500B436}"/>
    <cellStyle name="Normal 57 2 5 5 2" xfId="45873" xr:uid="{0DC5EC7F-457A-4424-BC5F-D96457792241}"/>
    <cellStyle name="Normal 57 2 5 5 3" xfId="30648" xr:uid="{DE3E79E9-88B5-40F0-BCA8-682C62B78797}"/>
    <cellStyle name="Normal 57 2 5 6" xfId="40861" xr:uid="{BDD748A5-8FB0-424F-8B06-DC4FBEE334BD}"/>
    <cellStyle name="Normal 57 2 5 7" xfId="25635" xr:uid="{48966005-A9E8-470D-B18C-152CB04DFD0B}"/>
    <cellStyle name="Normal 57 2 6" xfId="11358" xr:uid="{9CF7FC1E-BE5C-451E-982A-618D4C5284AC}"/>
    <cellStyle name="Normal 57 2 6 2" xfId="21411" xr:uid="{722A3411-D9D2-402D-928F-564FE4E4B844}"/>
    <cellStyle name="Normal 57 2 6 2 2" xfId="51725" xr:uid="{6C75A080-5AA0-40F2-A048-4C015958E1CE}"/>
    <cellStyle name="Normal 57 2 6 2 3" xfId="36500" xr:uid="{D6F3A80A-3519-431F-81DD-16AF7CA76F54}"/>
    <cellStyle name="Normal 57 2 6 3" xfId="16392" xr:uid="{1837B52B-06AA-4EB1-AF2B-D354F4D94183}"/>
    <cellStyle name="Normal 57 2 6 3 2" xfId="46708" xr:uid="{C6B8DD12-F3FC-4953-BC64-0A15A0127203}"/>
    <cellStyle name="Normal 57 2 6 3 3" xfId="31483" xr:uid="{C303B1F4-58E0-4175-BBA9-DC770E9630FB}"/>
    <cellStyle name="Normal 57 2 6 4" xfId="41695" xr:uid="{A6418A2E-3566-4D84-963F-BAB5A683A60B}"/>
    <cellStyle name="Normal 57 2 6 5" xfId="26470" xr:uid="{4FAC7DEC-4400-4811-8FA8-1130473343CF}"/>
    <cellStyle name="Normal 57 2 7" xfId="13039" xr:uid="{A02C4F7D-E746-4876-8324-95E8E589FE8F}"/>
    <cellStyle name="Normal 57 2 7 2" xfId="23082" xr:uid="{91E5B297-E590-4DD0-8B0C-EC0D10EA63E4}"/>
    <cellStyle name="Normal 57 2 7 2 2" xfId="53396" xr:uid="{310CCCFE-2909-49B1-A19B-72DF69F91648}"/>
    <cellStyle name="Normal 57 2 7 2 3" xfId="38171" xr:uid="{262A3AC3-D46D-4DCE-87BA-FB7537C7D2EA}"/>
    <cellStyle name="Normal 57 2 7 3" xfId="18063" xr:uid="{4E10F62E-C71F-4722-BFDF-15D8B7DD733C}"/>
    <cellStyle name="Normal 57 2 7 3 2" xfId="48379" xr:uid="{0E7DA50D-90BE-41A2-9893-CA73C7CA77D4}"/>
    <cellStyle name="Normal 57 2 7 3 3" xfId="33154" xr:uid="{B28AC541-E999-481D-8C6D-C16E54AF5610}"/>
    <cellStyle name="Normal 57 2 7 4" xfId="43366" xr:uid="{F981418E-3575-47C0-A032-A1BDB7F0B078}"/>
    <cellStyle name="Normal 57 2 7 5" xfId="28141" xr:uid="{B8BDBAB5-73AC-499B-98D7-5F188EADFA3B}"/>
    <cellStyle name="Normal 57 2 8" xfId="19740" xr:uid="{70B51D77-4E5A-4D38-B7A5-B483708D7FD0}"/>
    <cellStyle name="Normal 57 2 8 2" xfId="50054" xr:uid="{3DCB4029-843C-414B-95C0-CAD0C121DB8C}"/>
    <cellStyle name="Normal 57 2 8 3" xfId="34829" xr:uid="{7FD4B24F-F0A1-4C78-A1D5-C06836223CCB}"/>
    <cellStyle name="Normal 57 2 9" xfId="14720" xr:uid="{805B2718-6A23-4AD5-BF5B-A68C42983393}"/>
    <cellStyle name="Normal 57 2 9 2" xfId="45037" xr:uid="{C4F91935-BD73-4D4E-95F6-11793A7950C2}"/>
    <cellStyle name="Normal 57 2 9 3" xfId="29812" xr:uid="{2ABF7175-6A68-4E27-AFE3-20BEF0F7557C}"/>
    <cellStyle name="Normal 57 3" xfId="9713" xr:uid="{6C128883-A2BD-4274-9692-2F06C8B81D5C}"/>
    <cellStyle name="Normal 57 3 10" xfId="24851" xr:uid="{0E03D7EB-FB94-408B-9D34-C613F69CB5E8}"/>
    <cellStyle name="Normal 57 3 2" xfId="9928" xr:uid="{AD8BE6E2-D929-4C64-A1AF-7041D2D166A0}"/>
    <cellStyle name="Normal 57 3 2 2" xfId="10348" xr:uid="{3B9B5456-4732-42BB-B282-C26C09C109DE}"/>
    <cellStyle name="Normal 57 3 2 2 2" xfId="11186" xr:uid="{6D9C48D4-8495-42D3-8016-B85609581E16}"/>
    <cellStyle name="Normal 57 3 2 2 2 2" xfId="12873" xr:uid="{949088FD-0CB2-4FEF-A2AA-D6C79D49E426}"/>
    <cellStyle name="Normal 57 3 2 2 2 2 2" xfId="22925" xr:uid="{82F475FD-C1F7-4D00-8F60-BCBD0BF124D5}"/>
    <cellStyle name="Normal 57 3 2 2 2 2 2 2" xfId="53239" xr:uid="{6317083B-772F-4D05-B61D-5ABD3ABDA2D1}"/>
    <cellStyle name="Normal 57 3 2 2 2 2 2 3" xfId="38014" xr:uid="{A5424CE3-1386-4060-9DAF-05EDF8A4484E}"/>
    <cellStyle name="Normal 57 3 2 2 2 2 3" xfId="17906" xr:uid="{085BA6E7-5817-49C3-8C4A-3863011EE542}"/>
    <cellStyle name="Normal 57 3 2 2 2 2 3 2" xfId="48222" xr:uid="{733682AF-5B63-4C2E-B70F-F557343D5956}"/>
    <cellStyle name="Normal 57 3 2 2 2 2 3 3" xfId="32997" xr:uid="{E867D41C-EEEA-44B5-BC0D-306F6F336095}"/>
    <cellStyle name="Normal 57 3 2 2 2 2 4" xfId="43209" xr:uid="{9F223CF5-43EF-4B11-B4DC-FB24675F0D85}"/>
    <cellStyle name="Normal 57 3 2 2 2 2 5" xfId="27984" xr:uid="{EDFE2BA0-C83A-4C21-97DC-F7B8F7B8BA95}"/>
    <cellStyle name="Normal 57 3 2 2 2 3" xfId="14553" xr:uid="{208F3598-0F7E-4559-839A-F80AAA49A651}"/>
    <cellStyle name="Normal 57 3 2 2 2 3 2" xfId="24596" xr:uid="{86A9396F-5D33-4FF2-8643-A31FD7BC9854}"/>
    <cellStyle name="Normal 57 3 2 2 2 3 2 2" xfId="54910" xr:uid="{9C2A84AE-DCAC-44A5-9BA5-E63584CF23E8}"/>
    <cellStyle name="Normal 57 3 2 2 2 3 2 3" xfId="39685" xr:uid="{38AC7B8D-D205-4531-9A18-02AF43ABE0B1}"/>
    <cellStyle name="Normal 57 3 2 2 2 3 3" xfId="19577" xr:uid="{CDF1A4D9-EDD3-4992-9CF1-06E808A7B884}"/>
    <cellStyle name="Normal 57 3 2 2 2 3 3 2" xfId="49893" xr:uid="{73AC4D49-DBE4-4E41-A215-111B1D56B591}"/>
    <cellStyle name="Normal 57 3 2 2 2 3 3 3" xfId="34668" xr:uid="{5DD2A0DD-40C6-41F1-BD32-0749B6CBAC03}"/>
    <cellStyle name="Normal 57 3 2 2 2 3 4" xfId="44880" xr:uid="{05A239E4-E4B5-4DD7-90A6-B6770F2EE6F4}"/>
    <cellStyle name="Normal 57 3 2 2 2 3 5" xfId="29655" xr:uid="{054877B5-6728-4478-8689-5986CF665E9F}"/>
    <cellStyle name="Normal 57 3 2 2 2 4" xfId="21254" xr:uid="{CDD80F90-0AD6-4BDE-860F-14E3AB4B787F}"/>
    <cellStyle name="Normal 57 3 2 2 2 4 2" xfId="51568" xr:uid="{F85ACFAB-2F1C-4442-BB30-44B7844E1C2D}"/>
    <cellStyle name="Normal 57 3 2 2 2 4 3" xfId="36343" xr:uid="{4C0E3879-BE6D-4DFF-AB5F-AF2A2F33697F}"/>
    <cellStyle name="Normal 57 3 2 2 2 5" xfId="16234" xr:uid="{3A562E98-B38B-40D9-BD9B-90362132634D}"/>
    <cellStyle name="Normal 57 3 2 2 2 5 2" xfId="46551" xr:uid="{1FCA33E2-E3AA-40BD-8182-14FBF76BB75E}"/>
    <cellStyle name="Normal 57 3 2 2 2 5 3" xfId="31326" xr:uid="{89CA26B0-120B-48C8-91C3-4D660B9CDAEE}"/>
    <cellStyle name="Normal 57 3 2 2 2 6" xfId="41539" xr:uid="{2181B88F-F7BA-479A-8DA6-F4D00ADC0308}"/>
    <cellStyle name="Normal 57 3 2 2 2 7" xfId="26313" xr:uid="{78CCBB23-7846-49CD-B81A-2321AD35A668}"/>
    <cellStyle name="Normal 57 3 2 2 3" xfId="12036" xr:uid="{1CFBCBC2-4075-432C-8B2B-7847901EB9F3}"/>
    <cellStyle name="Normal 57 3 2 2 3 2" xfId="22089" xr:uid="{C0B12306-4A18-4AEE-911E-FF7D9CEA50CD}"/>
    <cellStyle name="Normal 57 3 2 2 3 2 2" xfId="52403" xr:uid="{680FDA3D-CAB9-41EF-B456-AD5B699860CA}"/>
    <cellStyle name="Normal 57 3 2 2 3 2 3" xfId="37178" xr:uid="{D4DAB906-A666-441A-8F24-55A5DD5B1A2D}"/>
    <cellStyle name="Normal 57 3 2 2 3 3" xfId="17070" xr:uid="{88FF0C42-0D65-4056-8D08-62450DD46E5F}"/>
    <cellStyle name="Normal 57 3 2 2 3 3 2" xfId="47386" xr:uid="{01E3EA92-4DF6-4E31-895D-FBF3F584649C}"/>
    <cellStyle name="Normal 57 3 2 2 3 3 3" xfId="32161" xr:uid="{DFE37C0B-6FCA-44FA-898A-89F213AEE35B}"/>
    <cellStyle name="Normal 57 3 2 2 3 4" xfId="42373" xr:uid="{EF634165-8194-45F0-8BC7-83D61F890D91}"/>
    <cellStyle name="Normal 57 3 2 2 3 5" xfId="27148" xr:uid="{67E5BE48-C262-4FD1-93A5-79CE9B8769A0}"/>
    <cellStyle name="Normal 57 3 2 2 4" xfId="13717" xr:uid="{617B3D6C-726A-48BB-9D1F-1C4D9833C299}"/>
    <cellStyle name="Normal 57 3 2 2 4 2" xfId="23760" xr:uid="{2F141FFF-D581-432E-98FF-B3C251FAA5D0}"/>
    <cellStyle name="Normal 57 3 2 2 4 2 2" xfId="54074" xr:uid="{A615BA34-7749-4374-8172-F3614F775E09}"/>
    <cellStyle name="Normal 57 3 2 2 4 2 3" xfId="38849" xr:uid="{5B30C053-45ED-4D4D-B347-42B0FEB84D92}"/>
    <cellStyle name="Normal 57 3 2 2 4 3" xfId="18741" xr:uid="{A66A7A89-09CD-4B1E-A492-8109EAA8DEBA}"/>
    <cellStyle name="Normal 57 3 2 2 4 3 2" xfId="49057" xr:uid="{7F885214-D1A5-4E75-96FE-D98FFBC66FA6}"/>
    <cellStyle name="Normal 57 3 2 2 4 3 3" xfId="33832" xr:uid="{85C982A6-7D28-405F-BB64-C55F7BA0DA4E}"/>
    <cellStyle name="Normal 57 3 2 2 4 4" xfId="44044" xr:uid="{3589D7E2-20A2-4691-927F-288C26D37D8B}"/>
    <cellStyle name="Normal 57 3 2 2 4 5" xfId="28819" xr:uid="{757537E0-EB59-4D8D-9CEE-733EBC9AD20A}"/>
    <cellStyle name="Normal 57 3 2 2 5" xfId="20418" xr:uid="{83E426F7-B6F9-478F-933F-E539CF4F4412}"/>
    <cellStyle name="Normal 57 3 2 2 5 2" xfId="50732" xr:uid="{A7E86DDE-ABBF-4A94-9445-90B2D3F67ADB}"/>
    <cellStyle name="Normal 57 3 2 2 5 3" xfId="35507" xr:uid="{0CBC1D58-D279-4D1F-B3AE-D7A7EBBE4D7F}"/>
    <cellStyle name="Normal 57 3 2 2 6" xfId="15398" xr:uid="{E03C11C0-057C-4B29-BE8D-E21B54E44545}"/>
    <cellStyle name="Normal 57 3 2 2 6 2" xfId="45715" xr:uid="{2BA69838-801C-447B-B19B-B4029927824E}"/>
    <cellStyle name="Normal 57 3 2 2 6 3" xfId="30490" xr:uid="{20E3D87C-8B4B-4A09-9064-DE3C1BEBD49C}"/>
    <cellStyle name="Normal 57 3 2 2 7" xfId="40703" xr:uid="{8FD45E67-EADD-493C-AA31-6D77693DE7D1}"/>
    <cellStyle name="Normal 57 3 2 2 8" xfId="25477" xr:uid="{CB45F9FF-AAAE-451B-B90F-683AE8A55AC7}"/>
    <cellStyle name="Normal 57 3 2 3" xfId="10768" xr:uid="{D1B7493C-2A6A-49E6-B5D3-1248DB3CE61C}"/>
    <cellStyle name="Normal 57 3 2 3 2" xfId="12455" xr:uid="{9C1F1590-0326-46E0-BEE6-57712B732667}"/>
    <cellStyle name="Normal 57 3 2 3 2 2" xfId="22507" xr:uid="{A4459272-F977-4F0B-A3A1-C4F6748450A7}"/>
    <cellStyle name="Normal 57 3 2 3 2 2 2" xfId="52821" xr:uid="{EED8E7C5-52AD-415D-A195-92B05E69EC73}"/>
    <cellStyle name="Normal 57 3 2 3 2 2 3" xfId="37596" xr:uid="{48BDA362-AE97-424F-AE73-29E4F9687D28}"/>
    <cellStyle name="Normal 57 3 2 3 2 3" xfId="17488" xr:uid="{9F69EB57-3415-4F1C-8E04-490EC0A9539B}"/>
    <cellStyle name="Normal 57 3 2 3 2 3 2" xfId="47804" xr:uid="{1106EB87-7C15-48B3-9DE4-2B4947A28B16}"/>
    <cellStyle name="Normal 57 3 2 3 2 3 3" xfId="32579" xr:uid="{0BAA85F7-2751-438B-AC6D-0099009DDF13}"/>
    <cellStyle name="Normal 57 3 2 3 2 4" xfId="42791" xr:uid="{BDBDF0EE-21DA-4800-989F-BA768A2F8219}"/>
    <cellStyle name="Normal 57 3 2 3 2 5" xfId="27566" xr:uid="{356BA607-E539-4BAD-A3BB-441B34FB4886}"/>
    <cellStyle name="Normal 57 3 2 3 3" xfId="14135" xr:uid="{ACB38406-78D6-4FFA-9B0F-724A3A960F68}"/>
    <cellStyle name="Normal 57 3 2 3 3 2" xfId="24178" xr:uid="{DE52F9F8-34E0-42A4-AAC1-87B88A0E5B0C}"/>
    <cellStyle name="Normal 57 3 2 3 3 2 2" xfId="54492" xr:uid="{B50CB0CF-A89C-427E-A3D2-C7ADC56E340A}"/>
    <cellStyle name="Normal 57 3 2 3 3 2 3" xfId="39267" xr:uid="{7DB73328-69DF-4542-A037-DC8B663B9F61}"/>
    <cellStyle name="Normal 57 3 2 3 3 3" xfId="19159" xr:uid="{E08A316F-865B-46EE-8EB6-A09170E5AF92}"/>
    <cellStyle name="Normal 57 3 2 3 3 3 2" xfId="49475" xr:uid="{4BD3C75D-4343-49A1-AE2C-3336230AB569}"/>
    <cellStyle name="Normal 57 3 2 3 3 3 3" xfId="34250" xr:uid="{2CF3F2A1-0596-4C03-BE44-E68D0B9F438E}"/>
    <cellStyle name="Normal 57 3 2 3 3 4" xfId="44462" xr:uid="{61422EE7-672D-4C70-A2B3-CECBB053FBD0}"/>
    <cellStyle name="Normal 57 3 2 3 3 5" xfId="29237" xr:uid="{54938D6D-0C4E-4B65-9876-591330636BE0}"/>
    <cellStyle name="Normal 57 3 2 3 4" xfId="20836" xr:uid="{FCD7B52A-C5AA-4F92-8B86-56D4E3ACF9A8}"/>
    <cellStyle name="Normal 57 3 2 3 4 2" xfId="51150" xr:uid="{531F51CE-3543-499B-B7C8-00CCD0AA7D0C}"/>
    <cellStyle name="Normal 57 3 2 3 4 3" xfId="35925" xr:uid="{B9D33425-F512-468E-B71F-64EBBF62D3CA}"/>
    <cellStyle name="Normal 57 3 2 3 5" xfId="15816" xr:uid="{56805D04-CDCB-4B59-BCE6-DA11CD705324}"/>
    <cellStyle name="Normal 57 3 2 3 5 2" xfId="46133" xr:uid="{C90D576B-F569-4F9B-97CC-6F5712934513}"/>
    <cellStyle name="Normal 57 3 2 3 5 3" xfId="30908" xr:uid="{CE74ED49-62CA-42EF-91D4-BAC7DC407256}"/>
    <cellStyle name="Normal 57 3 2 3 6" xfId="41121" xr:uid="{3D778CD5-6D2E-4C46-A604-D27A3D43BCF9}"/>
    <cellStyle name="Normal 57 3 2 3 7" xfId="25895" xr:uid="{E9D37099-17C8-415F-A44A-04998109A1A0}"/>
    <cellStyle name="Normal 57 3 2 4" xfId="11618" xr:uid="{437353C5-259F-44F0-A543-65EACFED8CA6}"/>
    <cellStyle name="Normal 57 3 2 4 2" xfId="21671" xr:uid="{C591DC88-71C7-49C2-A4C2-569C3BE4BAF8}"/>
    <cellStyle name="Normal 57 3 2 4 2 2" xfId="51985" xr:uid="{C962FF20-66B4-4AD7-B4A8-1323921AF74A}"/>
    <cellStyle name="Normal 57 3 2 4 2 3" xfId="36760" xr:uid="{147E8E93-EF32-4A68-AE2A-8688BD86513C}"/>
    <cellStyle name="Normal 57 3 2 4 3" xfId="16652" xr:uid="{8B4C278C-9244-4027-B101-7ED566539414}"/>
    <cellStyle name="Normal 57 3 2 4 3 2" xfId="46968" xr:uid="{374B57E0-9E7C-4774-8F8C-D725057B32AD}"/>
    <cellStyle name="Normal 57 3 2 4 3 3" xfId="31743" xr:uid="{4BFBE8BA-5E4A-4903-A2FC-DB24D218825E}"/>
    <cellStyle name="Normal 57 3 2 4 4" xfId="41955" xr:uid="{628EC873-2DD4-486D-91F1-67ED8B8AAEF3}"/>
    <cellStyle name="Normal 57 3 2 4 5" xfId="26730" xr:uid="{3F2C602E-E387-4761-9726-9DAE2DA317AD}"/>
    <cellStyle name="Normal 57 3 2 5" xfId="13299" xr:uid="{C0872A09-649F-409E-BF4B-D1FB656AFFBF}"/>
    <cellStyle name="Normal 57 3 2 5 2" xfId="23342" xr:uid="{9D920F69-DE4D-4E62-BF4F-A6A22F0EE33E}"/>
    <cellStyle name="Normal 57 3 2 5 2 2" xfId="53656" xr:uid="{8DF59CDF-7640-4AC8-9E53-265794AA14AE}"/>
    <cellStyle name="Normal 57 3 2 5 2 3" xfId="38431" xr:uid="{BA3717E4-BD91-404C-B2A1-2EE84D0EBF88}"/>
    <cellStyle name="Normal 57 3 2 5 3" xfId="18323" xr:uid="{D86A57E9-12D6-4E59-A1CC-EDE481832D66}"/>
    <cellStyle name="Normal 57 3 2 5 3 2" xfId="48639" xr:uid="{910B4765-C89C-43E3-A69C-413EB90FC485}"/>
    <cellStyle name="Normal 57 3 2 5 3 3" xfId="33414" xr:uid="{45843CCD-10D3-4911-840A-966BBA4D513F}"/>
    <cellStyle name="Normal 57 3 2 5 4" xfId="43626" xr:uid="{F44C97C4-3F82-4A0A-A471-B8DC6FD0135B}"/>
    <cellStyle name="Normal 57 3 2 5 5" xfId="28401" xr:uid="{A10A3B30-4F92-42A3-92CB-49AA62236E97}"/>
    <cellStyle name="Normal 57 3 2 6" xfId="20000" xr:uid="{E44DB3D1-2D03-46A9-8119-129E13CFC0F7}"/>
    <cellStyle name="Normal 57 3 2 6 2" xfId="50314" xr:uid="{6EE7CDA9-ED9B-45D3-B385-08952825E117}"/>
    <cellStyle name="Normal 57 3 2 6 3" xfId="35089" xr:uid="{46B5C009-1A73-4406-A2C3-7EBC5B8C3FCB}"/>
    <cellStyle name="Normal 57 3 2 7" xfId="14980" xr:uid="{8E7AD5ED-D5F6-41AF-A2FF-EA614CABFAC2}"/>
    <cellStyle name="Normal 57 3 2 7 2" xfId="45297" xr:uid="{05860D44-0662-4993-B076-D2603150C0C4}"/>
    <cellStyle name="Normal 57 3 2 7 3" xfId="30072" xr:uid="{B5DEB7DA-399C-4FFB-96A5-0B1940023F46}"/>
    <cellStyle name="Normal 57 3 2 8" xfId="40285" xr:uid="{EC687799-6512-45B8-9E4D-C67FEE2D5E37}"/>
    <cellStyle name="Normal 57 3 2 9" xfId="25059" xr:uid="{8EF74EE3-AC0A-4476-A62C-E0B6E083170E}"/>
    <cellStyle name="Normal 57 3 3" xfId="10140" xr:uid="{CE37E900-2815-48A7-A92B-38081B73741D}"/>
    <cellStyle name="Normal 57 3 3 2" xfId="10978" xr:uid="{FEEF63C6-EC27-4ED6-8C8F-7FB7DD6941A6}"/>
    <cellStyle name="Normal 57 3 3 2 2" xfId="12665" xr:uid="{9EB9198C-A665-4FE6-A18A-460B473BA73B}"/>
    <cellStyle name="Normal 57 3 3 2 2 2" xfId="22717" xr:uid="{8BD19163-48EA-447A-A015-7EA7504AF4AD}"/>
    <cellStyle name="Normal 57 3 3 2 2 2 2" xfId="53031" xr:uid="{C08C198F-5B00-46A2-9B3A-372C6045D6A1}"/>
    <cellStyle name="Normal 57 3 3 2 2 2 3" xfId="37806" xr:uid="{D16CB443-1108-4E79-8387-4D2C6BE5A00E}"/>
    <cellStyle name="Normal 57 3 3 2 2 3" xfId="17698" xr:uid="{ABC358E7-6A3E-4111-A4B8-F42ADCC149CE}"/>
    <cellStyle name="Normal 57 3 3 2 2 3 2" xfId="48014" xr:uid="{861C1838-054C-4D64-8AA8-6CE2CD24C789}"/>
    <cellStyle name="Normal 57 3 3 2 2 3 3" xfId="32789" xr:uid="{AFC9F6BC-1287-4ACA-9AE1-1DE73F6EF4C9}"/>
    <cellStyle name="Normal 57 3 3 2 2 4" xfId="43001" xr:uid="{C18D2B43-F014-42B8-B74E-43C5D3004B50}"/>
    <cellStyle name="Normal 57 3 3 2 2 5" xfId="27776" xr:uid="{640AC2ED-7AEC-4E2A-B336-E45CB0D2E9B5}"/>
    <cellStyle name="Normal 57 3 3 2 3" xfId="14345" xr:uid="{A50F907B-642C-4021-B200-43B985823CF8}"/>
    <cellStyle name="Normal 57 3 3 2 3 2" xfId="24388" xr:uid="{628C3C1E-0DDF-44D5-9AE9-5E15AEBC8806}"/>
    <cellStyle name="Normal 57 3 3 2 3 2 2" xfId="54702" xr:uid="{C2637573-FCF8-490D-9B0E-A3147B8699DC}"/>
    <cellStyle name="Normal 57 3 3 2 3 2 3" xfId="39477" xr:uid="{3A021D73-52F2-4387-A789-A38FD3CEDF69}"/>
    <cellStyle name="Normal 57 3 3 2 3 3" xfId="19369" xr:uid="{30B832EB-B088-4F7F-848F-54AED818A59C}"/>
    <cellStyle name="Normal 57 3 3 2 3 3 2" xfId="49685" xr:uid="{11F44980-8C71-4BF3-82AB-D05DB227134F}"/>
    <cellStyle name="Normal 57 3 3 2 3 3 3" xfId="34460" xr:uid="{9FD084A8-9390-41FA-A890-09EDA9EDA383}"/>
    <cellStyle name="Normal 57 3 3 2 3 4" xfId="44672" xr:uid="{FCF87BDD-7111-4CEF-9987-74AE89236F2F}"/>
    <cellStyle name="Normal 57 3 3 2 3 5" xfId="29447" xr:uid="{1C357FE7-B56A-4D3B-A213-B3B820C47C65}"/>
    <cellStyle name="Normal 57 3 3 2 4" xfId="21046" xr:uid="{F700CD23-1108-439C-BC4C-683247E869BB}"/>
    <cellStyle name="Normal 57 3 3 2 4 2" xfId="51360" xr:uid="{1942A0CC-3A99-49B2-8CB2-61A5FF880F7B}"/>
    <cellStyle name="Normal 57 3 3 2 4 3" xfId="36135" xr:uid="{C218D093-12F7-4AC6-953A-5199C2229C27}"/>
    <cellStyle name="Normal 57 3 3 2 5" xfId="16026" xr:uid="{AE255D11-D0B9-4DC1-A7F8-19363D1CCDD4}"/>
    <cellStyle name="Normal 57 3 3 2 5 2" xfId="46343" xr:uid="{68DC7DA4-261A-4268-B0CD-13D29A70D097}"/>
    <cellStyle name="Normal 57 3 3 2 5 3" xfId="31118" xr:uid="{6D3B1EA3-B8B5-4C54-9921-869808653C7B}"/>
    <cellStyle name="Normal 57 3 3 2 6" xfId="41331" xr:uid="{61DA149A-239F-4F74-AEBE-A1C820D21E17}"/>
    <cellStyle name="Normal 57 3 3 2 7" xfId="26105" xr:uid="{C0DC2406-3D65-43BB-A29B-5B8E0E8792C4}"/>
    <cellStyle name="Normal 57 3 3 3" xfId="11828" xr:uid="{3273F7A5-5D1A-433D-970C-07830AAA658D}"/>
    <cellStyle name="Normal 57 3 3 3 2" xfId="21881" xr:uid="{F945B534-DC8F-452D-8042-A5CE3CB99C8B}"/>
    <cellStyle name="Normal 57 3 3 3 2 2" xfId="52195" xr:uid="{FCB6D0CB-778B-4A8A-B56A-00767F628566}"/>
    <cellStyle name="Normal 57 3 3 3 2 3" xfId="36970" xr:uid="{EEA79885-B7D6-497E-AF57-B57A66856E41}"/>
    <cellStyle name="Normal 57 3 3 3 3" xfId="16862" xr:uid="{C090875E-BA84-427E-A556-3DBA1E5E9710}"/>
    <cellStyle name="Normal 57 3 3 3 3 2" xfId="47178" xr:uid="{D7807C68-B319-484C-8F78-B53DCABC58F9}"/>
    <cellStyle name="Normal 57 3 3 3 3 3" xfId="31953" xr:uid="{D5664E4A-3F0B-4785-95F1-86AB05EA3B23}"/>
    <cellStyle name="Normal 57 3 3 3 4" xfId="42165" xr:uid="{C64AB2A4-7376-46CD-A4CC-69D5AC44ECF8}"/>
    <cellStyle name="Normal 57 3 3 3 5" xfId="26940" xr:uid="{DD39D25A-C248-451F-831F-678C4D20C9CC}"/>
    <cellStyle name="Normal 57 3 3 4" xfId="13509" xr:uid="{99D5827F-44A6-400B-B85C-AF6DCBF9030B}"/>
    <cellStyle name="Normal 57 3 3 4 2" xfId="23552" xr:uid="{2E2A35BC-1C38-4718-93FF-D0BCA611D2A8}"/>
    <cellStyle name="Normal 57 3 3 4 2 2" xfId="53866" xr:uid="{D80A6410-726C-402D-B618-A5B598F73298}"/>
    <cellStyle name="Normal 57 3 3 4 2 3" xfId="38641" xr:uid="{228281F3-C94D-47D3-A492-0A9DFEFAA262}"/>
    <cellStyle name="Normal 57 3 3 4 3" xfId="18533" xr:uid="{52C133D9-55CD-4597-B41E-F235CADF77F4}"/>
    <cellStyle name="Normal 57 3 3 4 3 2" xfId="48849" xr:uid="{2B5893F4-5155-4437-BA82-2AF847DEA45A}"/>
    <cellStyle name="Normal 57 3 3 4 3 3" xfId="33624" xr:uid="{D5247EC4-B771-4A92-8C29-6A0F47D778D6}"/>
    <cellStyle name="Normal 57 3 3 4 4" xfId="43836" xr:uid="{9B6EBECE-E496-4CFC-94C2-294135FF9FF4}"/>
    <cellStyle name="Normal 57 3 3 4 5" xfId="28611" xr:uid="{85C2514F-C0E5-4FAC-8A26-664BF6203AAA}"/>
    <cellStyle name="Normal 57 3 3 5" xfId="20210" xr:uid="{438E4835-1D54-47FE-94DC-28038FAE4054}"/>
    <cellStyle name="Normal 57 3 3 5 2" xfId="50524" xr:uid="{C9090647-8497-488F-BF8B-BED352BE5D48}"/>
    <cellStyle name="Normal 57 3 3 5 3" xfId="35299" xr:uid="{079C201B-6AA4-4773-A6CA-7B3FBAF82467}"/>
    <cellStyle name="Normal 57 3 3 6" xfId="15190" xr:uid="{5EA531F3-3AA2-4FFC-9986-96C9B2BAF067}"/>
    <cellStyle name="Normal 57 3 3 6 2" xfId="45507" xr:uid="{09FDE452-0514-452F-8158-32FFC6FEC703}"/>
    <cellStyle name="Normal 57 3 3 6 3" xfId="30282" xr:uid="{5C88103E-1642-4D7B-8839-60A27FD0E6DA}"/>
    <cellStyle name="Normal 57 3 3 7" xfId="40495" xr:uid="{623A88FD-6239-4BB7-9A4C-9C9D7859FF4F}"/>
    <cellStyle name="Normal 57 3 3 8" xfId="25269" xr:uid="{FA7E87A5-8B20-4737-838C-CF317F34447F}"/>
    <cellStyle name="Normal 57 3 4" xfId="10560" xr:uid="{788C785D-14E3-4932-ABC5-83F46C080511}"/>
    <cellStyle name="Normal 57 3 4 2" xfId="12247" xr:uid="{C5EDC239-9819-4EFD-B256-41CB316C5829}"/>
    <cellStyle name="Normal 57 3 4 2 2" xfId="22299" xr:uid="{C6296E8C-84CC-4D2A-9683-251219456BD3}"/>
    <cellStyle name="Normal 57 3 4 2 2 2" xfId="52613" xr:uid="{655FD9D9-D2A6-4E4D-9148-EC670482FB87}"/>
    <cellStyle name="Normal 57 3 4 2 2 3" xfId="37388" xr:uid="{871936AB-3048-44AA-A728-06425A2B8431}"/>
    <cellStyle name="Normal 57 3 4 2 3" xfId="17280" xr:uid="{808CF26F-61C5-4DB2-B9D7-F024BE7000A3}"/>
    <cellStyle name="Normal 57 3 4 2 3 2" xfId="47596" xr:uid="{BAD678EB-39DE-4D7F-8AAC-99743F7CF4D5}"/>
    <cellStyle name="Normal 57 3 4 2 3 3" xfId="32371" xr:uid="{0BAA4A45-0799-4E59-9CDE-65D11C2B0E10}"/>
    <cellStyle name="Normal 57 3 4 2 4" xfId="42583" xr:uid="{F09CFCE8-69DC-417C-BEE8-80D5B938C828}"/>
    <cellStyle name="Normal 57 3 4 2 5" xfId="27358" xr:uid="{4AB611CE-7C80-4AE1-AB09-BDE4A2E80D41}"/>
    <cellStyle name="Normal 57 3 4 3" xfId="13927" xr:uid="{AFEED63D-AF49-495C-BA15-3BA3BA50F40A}"/>
    <cellStyle name="Normal 57 3 4 3 2" xfId="23970" xr:uid="{683A7491-9555-4A48-A41F-0094EC10BF00}"/>
    <cellStyle name="Normal 57 3 4 3 2 2" xfId="54284" xr:uid="{ED0F8B9C-7704-4D9B-9E20-E1C06AAE867D}"/>
    <cellStyle name="Normal 57 3 4 3 2 3" xfId="39059" xr:uid="{C2E6B2C0-A61A-4420-B194-5773035CC9AC}"/>
    <cellStyle name="Normal 57 3 4 3 3" xfId="18951" xr:uid="{AD6A350D-6B02-4198-91A6-6E93C79AEFA8}"/>
    <cellStyle name="Normal 57 3 4 3 3 2" xfId="49267" xr:uid="{816A79A0-5919-4811-86F6-56A85EE20231}"/>
    <cellStyle name="Normal 57 3 4 3 3 3" xfId="34042" xr:uid="{5452C97D-0BD0-4CC4-93C2-69C80A77BDBF}"/>
    <cellStyle name="Normal 57 3 4 3 4" xfId="44254" xr:uid="{71BDED34-8BE7-4151-90F1-C1D7693D1659}"/>
    <cellStyle name="Normal 57 3 4 3 5" xfId="29029" xr:uid="{D45B8130-8B1D-4DE3-91D7-24950495A1FE}"/>
    <cellStyle name="Normal 57 3 4 4" xfId="20628" xr:uid="{CAF467D3-C9F2-4FF6-B76A-2AE05393C2D4}"/>
    <cellStyle name="Normal 57 3 4 4 2" xfId="50942" xr:uid="{50B3F4A7-F692-494A-B7A4-3EDAE791AF5F}"/>
    <cellStyle name="Normal 57 3 4 4 3" xfId="35717" xr:uid="{3E71F054-CBFC-4C7B-ADC1-B774AC92944E}"/>
    <cellStyle name="Normal 57 3 4 5" xfId="15608" xr:uid="{C6F29D1A-1D99-413D-9FBA-AC55B0B21484}"/>
    <cellStyle name="Normal 57 3 4 5 2" xfId="45925" xr:uid="{1F6A2B31-9090-444A-A958-6EB66096EC38}"/>
    <cellStyle name="Normal 57 3 4 5 3" xfId="30700" xr:uid="{C409F510-49CA-4A91-9698-F645A29992BA}"/>
    <cellStyle name="Normal 57 3 4 6" xfId="40913" xr:uid="{BFFEF6CF-BD5D-48E9-BBD5-6247D21ED9FC}"/>
    <cellStyle name="Normal 57 3 4 7" xfId="25687" xr:uid="{134D3879-74AF-41AF-AC28-0AE0B385647D}"/>
    <cellStyle name="Normal 57 3 5" xfId="11410" xr:uid="{199C04F8-8199-4F03-9BE8-F029D634B117}"/>
    <cellStyle name="Normal 57 3 5 2" xfId="21463" xr:uid="{A9ECA569-D68D-4E38-800E-307520F52160}"/>
    <cellStyle name="Normal 57 3 5 2 2" xfId="51777" xr:uid="{AA9062D9-648A-4174-A5B0-84B604DC3CA3}"/>
    <cellStyle name="Normal 57 3 5 2 3" xfId="36552" xr:uid="{5E9D4039-D204-4086-8B52-3821856E931F}"/>
    <cellStyle name="Normal 57 3 5 3" xfId="16444" xr:uid="{51FB70AE-7E75-4ECB-AC7F-D1E261CA27F3}"/>
    <cellStyle name="Normal 57 3 5 3 2" xfId="46760" xr:uid="{FD1600D9-BF79-4D04-917F-82A57BA22B15}"/>
    <cellStyle name="Normal 57 3 5 3 3" xfId="31535" xr:uid="{809E42B8-7F73-49CE-9A51-D352E91C548A}"/>
    <cellStyle name="Normal 57 3 5 4" xfId="41747" xr:uid="{3A37672C-EE87-43FD-B5C2-C3DB561BCA0A}"/>
    <cellStyle name="Normal 57 3 5 5" xfId="26522" xr:uid="{0908B5AD-05FA-4A36-AEDD-4E2D7F1B1FB3}"/>
    <cellStyle name="Normal 57 3 6" xfId="13091" xr:uid="{4692D730-1D19-4E64-95E4-5070848153B6}"/>
    <cellStyle name="Normal 57 3 6 2" xfId="23134" xr:uid="{54496104-593C-4F5E-AA75-21A783967826}"/>
    <cellStyle name="Normal 57 3 6 2 2" xfId="53448" xr:uid="{8D532CB0-A99A-4FE8-AF08-D9427A56320F}"/>
    <cellStyle name="Normal 57 3 6 2 3" xfId="38223" xr:uid="{0D64C403-4A7A-407D-8059-2A933CA46F78}"/>
    <cellStyle name="Normal 57 3 6 3" xfId="18115" xr:uid="{957CB175-130D-4AA3-B364-031440D12448}"/>
    <cellStyle name="Normal 57 3 6 3 2" xfId="48431" xr:uid="{2EF295CB-329C-4969-8D93-8C985F27340B}"/>
    <cellStyle name="Normal 57 3 6 3 3" xfId="33206" xr:uid="{17FDE130-630E-4D32-BB53-098A56902B77}"/>
    <cellStyle name="Normal 57 3 6 4" xfId="43418" xr:uid="{65D2FB21-9B38-4EB7-81F7-EF24DEB1CDBA}"/>
    <cellStyle name="Normal 57 3 6 5" xfId="28193" xr:uid="{1D3E126A-E08F-4E93-B43E-ADC1DD785A99}"/>
    <cellStyle name="Normal 57 3 7" xfId="19792" xr:uid="{14FA5666-BC13-4588-80A7-F4D597C85368}"/>
    <cellStyle name="Normal 57 3 7 2" xfId="50106" xr:uid="{6C876521-7C25-48CE-A199-BA7FE9BD5EFA}"/>
    <cellStyle name="Normal 57 3 7 3" xfId="34881" xr:uid="{0FDC52AE-E107-4C60-BDC0-CAA1BAE9A6F8}"/>
    <cellStyle name="Normal 57 3 8" xfId="14772" xr:uid="{16463D04-3623-435A-92C9-49D67487CB6A}"/>
    <cellStyle name="Normal 57 3 8 2" xfId="45089" xr:uid="{6D8CD175-EDA1-4AC6-BB4C-FF8361D644EA}"/>
    <cellStyle name="Normal 57 3 8 3" xfId="29864" xr:uid="{4F31C589-AD3B-4245-89C5-3677638C09E1}"/>
    <cellStyle name="Normal 57 3 9" xfId="40078" xr:uid="{47AD2171-9600-4483-8505-93671DAC8F17}"/>
    <cellStyle name="Normal 57 4" xfId="9823" xr:uid="{2C20ADA0-23E8-4169-A625-D33188F54E1B}"/>
    <cellStyle name="Normal 57 4 2" xfId="10244" xr:uid="{03C39BC6-BA1C-4B65-B826-3746D0A2BF7D}"/>
    <cellStyle name="Normal 57 4 2 2" xfId="11082" xr:uid="{C21BEB81-24AC-4981-A2FC-7C64754AD057}"/>
    <cellStyle name="Normal 57 4 2 2 2" xfId="12769" xr:uid="{11ECB4B8-08D5-496A-89C2-2ED8F87D01ED}"/>
    <cellStyle name="Normal 57 4 2 2 2 2" xfId="22821" xr:uid="{6595D659-6C12-4652-B010-F319837ACC29}"/>
    <cellStyle name="Normal 57 4 2 2 2 2 2" xfId="53135" xr:uid="{380B57FB-24BE-41B3-9F9A-B2C764603A29}"/>
    <cellStyle name="Normal 57 4 2 2 2 2 3" xfId="37910" xr:uid="{CDD1B592-6434-4D13-AA8B-3A7769E5A672}"/>
    <cellStyle name="Normal 57 4 2 2 2 3" xfId="17802" xr:uid="{3B9F762F-8B76-4D77-BA6F-C0D9107F5B6F}"/>
    <cellStyle name="Normal 57 4 2 2 2 3 2" xfId="48118" xr:uid="{B56000D3-C443-49DD-BB10-663A7BC42650}"/>
    <cellStyle name="Normal 57 4 2 2 2 3 3" xfId="32893" xr:uid="{683CA387-8DCE-484A-850C-9BBE1131A0D3}"/>
    <cellStyle name="Normal 57 4 2 2 2 4" xfId="43105" xr:uid="{64EF7E38-256F-4ECE-8484-5FD35F31F398}"/>
    <cellStyle name="Normal 57 4 2 2 2 5" xfId="27880" xr:uid="{36E4E1AD-D68E-4A3D-A12A-697E013B1602}"/>
    <cellStyle name="Normal 57 4 2 2 3" xfId="14449" xr:uid="{EEDD4575-1514-4C4B-9600-B3A402405E03}"/>
    <cellStyle name="Normal 57 4 2 2 3 2" xfId="24492" xr:uid="{B7F5C07B-5983-4108-B31A-191037FD817A}"/>
    <cellStyle name="Normal 57 4 2 2 3 2 2" xfId="54806" xr:uid="{67D02714-61F8-48D0-BF67-6C09E4EEB5E2}"/>
    <cellStyle name="Normal 57 4 2 2 3 2 3" xfId="39581" xr:uid="{F43C7893-F86C-4E35-B11A-BF3ACFBBA304}"/>
    <cellStyle name="Normal 57 4 2 2 3 3" xfId="19473" xr:uid="{626DDC66-06BC-40E4-898A-6518830B55B4}"/>
    <cellStyle name="Normal 57 4 2 2 3 3 2" xfId="49789" xr:uid="{0A3FC2A4-86CE-4F98-8FAC-504EE8BE66AC}"/>
    <cellStyle name="Normal 57 4 2 2 3 3 3" xfId="34564" xr:uid="{536997BB-8B67-4492-B0C4-41D6A7B3D689}"/>
    <cellStyle name="Normal 57 4 2 2 3 4" xfId="44776" xr:uid="{085D07B5-45F1-45AD-AEE3-9FA28B88DA6B}"/>
    <cellStyle name="Normal 57 4 2 2 3 5" xfId="29551" xr:uid="{2673B27B-29D1-4DE6-A503-F5870160DCB8}"/>
    <cellStyle name="Normal 57 4 2 2 4" xfId="21150" xr:uid="{2078149E-03C1-477F-8F2A-232474617DDD}"/>
    <cellStyle name="Normal 57 4 2 2 4 2" xfId="51464" xr:uid="{C06B65B5-32C1-479F-8BA3-2CDFED1D36CE}"/>
    <cellStyle name="Normal 57 4 2 2 4 3" xfId="36239" xr:uid="{C3C40A7A-9595-4CD4-A745-41290080E026}"/>
    <cellStyle name="Normal 57 4 2 2 5" xfId="16130" xr:uid="{87A9BEBA-B084-4F67-AA9F-4A45367AB4EE}"/>
    <cellStyle name="Normal 57 4 2 2 5 2" xfId="46447" xr:uid="{8D680D99-1533-4DB3-A1D6-CEB23F195A6D}"/>
    <cellStyle name="Normal 57 4 2 2 5 3" xfId="31222" xr:uid="{22FEECBA-3918-48D5-9140-0DF4FE6FC4BB}"/>
    <cellStyle name="Normal 57 4 2 2 6" xfId="41435" xr:uid="{89F62D0F-072A-4F8B-88D6-CAD4457B6B44}"/>
    <cellStyle name="Normal 57 4 2 2 7" xfId="26209" xr:uid="{E46CEA62-A6D5-4818-90D9-1A169584F1B6}"/>
    <cellStyle name="Normal 57 4 2 3" xfId="11932" xr:uid="{299D6C9F-9A2C-41D3-906D-82075E84D5B9}"/>
    <cellStyle name="Normal 57 4 2 3 2" xfId="21985" xr:uid="{03D2CEF0-3A59-437F-97EE-2F6335DF5BBD}"/>
    <cellStyle name="Normal 57 4 2 3 2 2" xfId="52299" xr:uid="{E4305C0B-2831-4453-8358-435F506A3F2E}"/>
    <cellStyle name="Normal 57 4 2 3 2 3" xfId="37074" xr:uid="{CBCDD239-5125-4EEC-9088-CAAA4F0BC1A5}"/>
    <cellStyle name="Normal 57 4 2 3 3" xfId="16966" xr:uid="{D5D27936-0604-427C-8B7C-1EDF629DB69C}"/>
    <cellStyle name="Normal 57 4 2 3 3 2" xfId="47282" xr:uid="{E3C80C83-BAF3-4ECA-8113-1CFA50D2B8C5}"/>
    <cellStyle name="Normal 57 4 2 3 3 3" xfId="32057" xr:uid="{BA9D4135-9526-4F53-A66A-139A42D39AE5}"/>
    <cellStyle name="Normal 57 4 2 3 4" xfId="42269" xr:uid="{F8404CD0-389F-404E-B280-9B714BC180E5}"/>
    <cellStyle name="Normal 57 4 2 3 5" xfId="27044" xr:uid="{EF669DD5-85D6-496B-9D1C-E029EBCC357B}"/>
    <cellStyle name="Normal 57 4 2 4" xfId="13613" xr:uid="{1B3A0724-CB98-4A74-8D01-349F08D5E88F}"/>
    <cellStyle name="Normal 57 4 2 4 2" xfId="23656" xr:uid="{70A700A3-7417-4A09-A8E8-319A6787098F}"/>
    <cellStyle name="Normal 57 4 2 4 2 2" xfId="53970" xr:uid="{0092DCB7-AC48-45A8-BB0B-550CD452CB79}"/>
    <cellStyle name="Normal 57 4 2 4 2 3" xfId="38745" xr:uid="{01578EB9-562E-4ABE-ABE8-B2AED3CB3D26}"/>
    <cellStyle name="Normal 57 4 2 4 3" xfId="18637" xr:uid="{33A56061-8547-4F12-87DA-A33D16A135DC}"/>
    <cellStyle name="Normal 57 4 2 4 3 2" xfId="48953" xr:uid="{189E3AF6-B38F-4726-BF1D-DD3BED9AE074}"/>
    <cellStyle name="Normal 57 4 2 4 3 3" xfId="33728" xr:uid="{EF805223-3850-4112-A5A0-7CBDBC33F2BD}"/>
    <cellStyle name="Normal 57 4 2 4 4" xfId="43940" xr:uid="{B7BEBF07-A4D4-4A45-BDBC-0F2218EAA723}"/>
    <cellStyle name="Normal 57 4 2 4 5" xfId="28715" xr:uid="{0C1AE147-A7BF-4D4D-95F5-A72A6A6D2EAB}"/>
    <cellStyle name="Normal 57 4 2 5" xfId="20314" xr:uid="{C79D8751-F9D3-44A4-AF7C-7627EEE5571E}"/>
    <cellStyle name="Normal 57 4 2 5 2" xfId="50628" xr:uid="{FADB6598-E3AF-4A3B-AACD-D141D374939E}"/>
    <cellStyle name="Normal 57 4 2 5 3" xfId="35403" xr:uid="{586C1049-A2FB-443D-BB73-05C867A8BC81}"/>
    <cellStyle name="Normal 57 4 2 6" xfId="15294" xr:uid="{7A181DF0-ADB2-4C9C-BFEC-8C290B256743}"/>
    <cellStyle name="Normal 57 4 2 6 2" xfId="45611" xr:uid="{BA10247A-03CD-4701-9DE4-A5BBD74ECAB3}"/>
    <cellStyle name="Normal 57 4 2 6 3" xfId="30386" xr:uid="{B098570E-2A9D-46E2-8DFE-A00E93DD0209}"/>
    <cellStyle name="Normal 57 4 2 7" xfId="40599" xr:uid="{4DCBBC38-A569-4FB3-B097-C92EAA0F7976}"/>
    <cellStyle name="Normal 57 4 2 8" xfId="25373" xr:uid="{24975F80-75D8-4C56-B861-F5A7D9DBE574}"/>
    <cellStyle name="Normal 57 4 3" xfId="10664" xr:uid="{E87F5737-A615-4DDD-B89F-84D00854BCC8}"/>
    <cellStyle name="Normal 57 4 3 2" xfId="12351" xr:uid="{2937A35F-DA60-4AEC-BFA3-FA30669BC55B}"/>
    <cellStyle name="Normal 57 4 3 2 2" xfId="22403" xr:uid="{76A4E7AD-72CF-4BE1-A00D-45D0199598CB}"/>
    <cellStyle name="Normal 57 4 3 2 2 2" xfId="52717" xr:uid="{14BBE217-21A1-453D-8594-9D027EB82602}"/>
    <cellStyle name="Normal 57 4 3 2 2 3" xfId="37492" xr:uid="{BE3C909C-662A-4BE0-A7BF-49AC5993CE82}"/>
    <cellStyle name="Normal 57 4 3 2 3" xfId="17384" xr:uid="{4458CAF3-50E8-45EA-833A-009B02C1A6DE}"/>
    <cellStyle name="Normal 57 4 3 2 3 2" xfId="47700" xr:uid="{9631357F-3D8A-4585-A6E0-B9A8A9CDDE59}"/>
    <cellStyle name="Normal 57 4 3 2 3 3" xfId="32475" xr:uid="{1E9F6695-C388-4BDF-916A-C9B678F17C3D}"/>
    <cellStyle name="Normal 57 4 3 2 4" xfId="42687" xr:uid="{EBD02EA6-7C9B-4DD5-AE05-36959C38589B}"/>
    <cellStyle name="Normal 57 4 3 2 5" xfId="27462" xr:uid="{96689ED1-143E-47FE-A496-F221C033730C}"/>
    <cellStyle name="Normal 57 4 3 3" xfId="14031" xr:uid="{B04CF4BA-D1C1-4D3E-87CB-43C1125E3CCC}"/>
    <cellStyle name="Normal 57 4 3 3 2" xfId="24074" xr:uid="{2BEB9005-AAD0-4BA5-AF7C-6A6F30C52256}"/>
    <cellStyle name="Normal 57 4 3 3 2 2" xfId="54388" xr:uid="{422D2DD0-20F5-45CF-8266-D75C4F589F6A}"/>
    <cellStyle name="Normal 57 4 3 3 2 3" xfId="39163" xr:uid="{DC95ADAF-7DC7-47A9-9393-894E55FA97AD}"/>
    <cellStyle name="Normal 57 4 3 3 3" xfId="19055" xr:uid="{975CA952-A042-40D6-9FA4-917D51D720C9}"/>
    <cellStyle name="Normal 57 4 3 3 3 2" xfId="49371" xr:uid="{18FB5C21-E9A9-40D5-B3E7-BBE206ADB5C7}"/>
    <cellStyle name="Normal 57 4 3 3 3 3" xfId="34146" xr:uid="{7F53BBF5-F545-4BAD-A5C3-A07C01CF9DCA}"/>
    <cellStyle name="Normal 57 4 3 3 4" xfId="44358" xr:uid="{1E9A611C-B089-4411-BFCF-94FEA0C12CC0}"/>
    <cellStyle name="Normal 57 4 3 3 5" xfId="29133" xr:uid="{474AABB5-2F0B-4A03-922E-82F487435642}"/>
    <cellStyle name="Normal 57 4 3 4" xfId="20732" xr:uid="{0B14DD3B-0C58-4DAE-8D4B-CED82A8F3D29}"/>
    <cellStyle name="Normal 57 4 3 4 2" xfId="51046" xr:uid="{2F4B6F6A-9349-4A76-B8DF-3706E4F1A485}"/>
    <cellStyle name="Normal 57 4 3 4 3" xfId="35821" xr:uid="{72D18980-574A-432B-B432-5622C6C00640}"/>
    <cellStyle name="Normal 57 4 3 5" xfId="15712" xr:uid="{3262EA48-28A6-400A-A646-8915FD0E0231}"/>
    <cellStyle name="Normal 57 4 3 5 2" xfId="46029" xr:uid="{8E320F32-34DC-4285-BA58-540E3512E373}"/>
    <cellStyle name="Normal 57 4 3 5 3" xfId="30804" xr:uid="{762F955B-5C45-48F4-9E7D-255E61A4FF1E}"/>
    <cellStyle name="Normal 57 4 3 6" xfId="41017" xr:uid="{DDDF6064-F5B3-494B-879B-05D3AAD2FBB1}"/>
    <cellStyle name="Normal 57 4 3 7" xfId="25791" xr:uid="{0C4ACCF3-0FD9-4A95-919D-E80BB674B82C}"/>
    <cellStyle name="Normal 57 4 4" xfId="11514" xr:uid="{AA70DB28-9405-4953-A0B1-7710E616A05D}"/>
    <cellStyle name="Normal 57 4 4 2" xfId="21567" xr:uid="{40EEBE77-C968-419B-B8AE-F82C952AE398}"/>
    <cellStyle name="Normal 57 4 4 2 2" xfId="51881" xr:uid="{AD968D6B-23EA-4F3D-BE98-A4EB9AEE5A32}"/>
    <cellStyle name="Normal 57 4 4 2 3" xfId="36656" xr:uid="{88D48A8E-5507-4E5B-984E-3FBDE82F7CF5}"/>
    <cellStyle name="Normal 57 4 4 3" xfId="16548" xr:uid="{FE47066B-6E63-4187-A04E-6A86C7EC49E3}"/>
    <cellStyle name="Normal 57 4 4 3 2" xfId="46864" xr:uid="{19BDF953-8659-44E9-8258-9D856CBE80C7}"/>
    <cellStyle name="Normal 57 4 4 3 3" xfId="31639" xr:uid="{56D6DEB0-CA69-408B-963C-B246BC2546F7}"/>
    <cellStyle name="Normal 57 4 4 4" xfId="41851" xr:uid="{981B1291-9C20-4950-B6EE-BBF41F51B046}"/>
    <cellStyle name="Normal 57 4 4 5" xfId="26626" xr:uid="{11524B42-C47A-4ABE-A76C-EA55B52C6BF1}"/>
    <cellStyle name="Normal 57 4 5" xfId="13195" xr:uid="{CBDEF0AE-D5DB-45B6-9C94-A55945A1D07C}"/>
    <cellStyle name="Normal 57 4 5 2" xfId="23238" xr:uid="{283D72EF-2573-4F32-A2C1-9836C36E93C5}"/>
    <cellStyle name="Normal 57 4 5 2 2" xfId="53552" xr:uid="{0E46D5A4-87FC-4FB9-A84C-A4053B4BB7A6}"/>
    <cellStyle name="Normal 57 4 5 2 3" xfId="38327" xr:uid="{A83FE720-386A-4C25-A670-B5EF095C3900}"/>
    <cellStyle name="Normal 57 4 5 3" xfId="18219" xr:uid="{2C0D2CFA-6186-4CCD-99E5-6E0E80FF5FAF}"/>
    <cellStyle name="Normal 57 4 5 3 2" xfId="48535" xr:uid="{4E9FC12E-2CB1-450C-8EB1-D9FB5A69D9A3}"/>
    <cellStyle name="Normal 57 4 5 3 3" xfId="33310" xr:uid="{755C17C2-3C49-4AE3-9FB4-973574D745F0}"/>
    <cellStyle name="Normal 57 4 5 4" xfId="43522" xr:uid="{79920DEE-CC52-4AC9-B1AD-86F2401BCA33}"/>
    <cellStyle name="Normal 57 4 5 5" xfId="28297" xr:uid="{7CDFD5CD-B305-40C2-A0D6-67F92F990115}"/>
    <cellStyle name="Normal 57 4 6" xfId="19896" xr:uid="{398767FD-B695-47C6-AA6D-AF2A0AC33E4F}"/>
    <cellStyle name="Normal 57 4 6 2" xfId="50210" xr:uid="{66FD2C52-A4FC-4653-96D8-AD48FEE1B785}"/>
    <cellStyle name="Normal 57 4 6 3" xfId="34985" xr:uid="{CF43E527-4ACF-423D-80DD-F122C74A9A1F}"/>
    <cellStyle name="Normal 57 4 7" xfId="14876" xr:uid="{7590AA63-19F9-48EA-A2DB-2B9DBB0BFA96}"/>
    <cellStyle name="Normal 57 4 7 2" xfId="45193" xr:uid="{A36C45F2-4858-4A38-8E20-D6CD36B85626}"/>
    <cellStyle name="Normal 57 4 7 3" xfId="29968" xr:uid="{50E98430-DC90-48AA-8312-6D16A4BF8220}"/>
    <cellStyle name="Normal 57 4 8" xfId="40181" xr:uid="{738CBBB3-3364-4275-B85C-F7E9DC314F37}"/>
    <cellStyle name="Normal 57 4 9" xfId="24955" xr:uid="{C39A744D-0300-46D4-86F5-C89DDEEB5CD5}"/>
    <cellStyle name="Normal 57 5" xfId="10035" xr:uid="{5BC6C398-B831-4878-9C86-381DF92C3723}"/>
    <cellStyle name="Normal 57 5 2" xfId="10874" xr:uid="{C280717D-368F-457A-ACCB-495414B750C5}"/>
    <cellStyle name="Normal 57 5 2 2" xfId="12561" xr:uid="{0E258B75-54E2-4FC2-88BA-1A0541D974F4}"/>
    <cellStyle name="Normal 57 5 2 2 2" xfId="22613" xr:uid="{FA0B463F-8C71-43DA-A610-2FCD8F17A60E}"/>
    <cellStyle name="Normal 57 5 2 2 2 2" xfId="52927" xr:uid="{146F33EE-C44A-4E7D-9A05-9417D1D2C7BD}"/>
    <cellStyle name="Normal 57 5 2 2 2 3" xfId="37702" xr:uid="{9E02F002-85CA-4A39-B7B7-C081CA502C06}"/>
    <cellStyle name="Normal 57 5 2 2 3" xfId="17594" xr:uid="{34FB776E-CB34-434B-9463-61ABF6CDAF3E}"/>
    <cellStyle name="Normal 57 5 2 2 3 2" xfId="47910" xr:uid="{3B62FD6D-31ED-44ED-89CD-CC9188134765}"/>
    <cellStyle name="Normal 57 5 2 2 3 3" xfId="32685" xr:uid="{E7C1AAFA-B213-4336-9884-F124B8739344}"/>
    <cellStyle name="Normal 57 5 2 2 4" xfId="42897" xr:uid="{2A2FB25B-7C46-423D-B3B5-6C937185D4ED}"/>
    <cellStyle name="Normal 57 5 2 2 5" xfId="27672" xr:uid="{2DA7FF1C-B622-4354-8C50-05777782C31D}"/>
    <cellStyle name="Normal 57 5 2 3" xfId="14241" xr:uid="{460CBE02-8897-47AE-8C07-FFE2EB78101C}"/>
    <cellStyle name="Normal 57 5 2 3 2" xfId="24284" xr:uid="{5F208B5F-DC8E-4CA8-961B-4126E3D944CD}"/>
    <cellStyle name="Normal 57 5 2 3 2 2" xfId="54598" xr:uid="{CCB78836-0251-4DFD-839E-FBC2817FE1DC}"/>
    <cellStyle name="Normal 57 5 2 3 2 3" xfId="39373" xr:uid="{4C65DC61-FA4F-4844-B12C-7BD9B5273147}"/>
    <cellStyle name="Normal 57 5 2 3 3" xfId="19265" xr:uid="{4B9D6A15-E4F8-4554-9D0E-E595992846CB}"/>
    <cellStyle name="Normal 57 5 2 3 3 2" xfId="49581" xr:uid="{208CC0D3-3836-41A3-94A4-F066187EE2B5}"/>
    <cellStyle name="Normal 57 5 2 3 3 3" xfId="34356" xr:uid="{2F3C9055-8806-48EF-9B36-9D976EC0CCC6}"/>
    <cellStyle name="Normal 57 5 2 3 4" xfId="44568" xr:uid="{92F2F2D0-6A65-49D9-BDDA-C1CBBF92EDD0}"/>
    <cellStyle name="Normal 57 5 2 3 5" xfId="29343" xr:uid="{5CF1FEC2-DDE5-4F8F-B6B0-62AD54BE9C60}"/>
    <cellStyle name="Normal 57 5 2 4" xfId="20942" xr:uid="{324D9C8A-8F25-458C-B316-6EC1F3C2133B}"/>
    <cellStyle name="Normal 57 5 2 4 2" xfId="51256" xr:uid="{09DC9372-14C7-4693-A28E-9F7C7B76D44D}"/>
    <cellStyle name="Normal 57 5 2 4 3" xfId="36031" xr:uid="{8ED8D437-7293-48CC-A6DA-4217D6AC9626}"/>
    <cellStyle name="Normal 57 5 2 5" xfId="15922" xr:uid="{428E6846-787A-4ED6-BAE0-65813DBA4093}"/>
    <cellStyle name="Normal 57 5 2 5 2" xfId="46239" xr:uid="{CE3A90AF-C5BC-4175-88D5-0F61906C85A3}"/>
    <cellStyle name="Normal 57 5 2 5 3" xfId="31014" xr:uid="{B6E3D7BE-BF3E-42DE-A821-0D04FA1752EC}"/>
    <cellStyle name="Normal 57 5 2 6" xfId="41227" xr:uid="{F63F7468-214D-4FB7-8D43-A416392ECA31}"/>
    <cellStyle name="Normal 57 5 2 7" xfId="26001" xr:uid="{674257E6-E53A-4C50-A23F-AB0C0B123731}"/>
    <cellStyle name="Normal 57 5 3" xfId="11724" xr:uid="{09D9673F-5372-41EA-9B02-EFD35DDEC19F}"/>
    <cellStyle name="Normal 57 5 3 2" xfId="21777" xr:uid="{82BA24B3-85FB-4C67-8A18-E80FBF10A1C8}"/>
    <cellStyle name="Normal 57 5 3 2 2" xfId="52091" xr:uid="{C642D503-0D50-4A58-A2F9-E86CA657FD83}"/>
    <cellStyle name="Normal 57 5 3 2 3" xfId="36866" xr:uid="{E3862B30-40DB-4883-B51E-509F81A8E766}"/>
    <cellStyle name="Normal 57 5 3 3" xfId="16758" xr:uid="{48921FB3-E53D-4C23-A297-736C6D8A3487}"/>
    <cellStyle name="Normal 57 5 3 3 2" xfId="47074" xr:uid="{266E3BB5-FB27-43BC-A0D7-132F0845B63F}"/>
    <cellStyle name="Normal 57 5 3 3 3" xfId="31849" xr:uid="{4F8B6161-AB74-4CA2-B3A3-39D703E72C72}"/>
    <cellStyle name="Normal 57 5 3 4" xfId="42061" xr:uid="{EF177665-9493-4E42-9349-18BC9EBE6DCD}"/>
    <cellStyle name="Normal 57 5 3 5" xfId="26836" xr:uid="{A906FB08-B8CF-42D0-B798-38714D22527C}"/>
    <cellStyle name="Normal 57 5 4" xfId="13405" xr:uid="{60F4D5B2-2B3D-4394-849E-C7218B2127AE}"/>
    <cellStyle name="Normal 57 5 4 2" xfId="23448" xr:uid="{D2454D67-64B4-469D-929C-7567F0E415E8}"/>
    <cellStyle name="Normal 57 5 4 2 2" xfId="53762" xr:uid="{947816D2-7182-4DAC-A015-247703379AD1}"/>
    <cellStyle name="Normal 57 5 4 2 3" xfId="38537" xr:uid="{160F711C-6B15-4F97-A325-F81A082A7424}"/>
    <cellStyle name="Normal 57 5 4 3" xfId="18429" xr:uid="{004C3833-3988-4944-8B4E-4B8372813FDF}"/>
    <cellStyle name="Normal 57 5 4 3 2" xfId="48745" xr:uid="{1259C557-FF6E-4831-AB17-32F6217AEF75}"/>
    <cellStyle name="Normal 57 5 4 3 3" xfId="33520" xr:uid="{0A8824BB-8558-40CB-9686-99587F966D11}"/>
    <cellStyle name="Normal 57 5 4 4" xfId="43732" xr:uid="{ED3C9045-FA11-4EA3-9903-BD71777E13BE}"/>
    <cellStyle name="Normal 57 5 4 5" xfId="28507" xr:uid="{3D7ED753-DA46-4F78-891C-193DAA2C8D01}"/>
    <cellStyle name="Normal 57 5 5" xfId="20106" xr:uid="{9E4FC949-0140-4552-86D8-02869982021B}"/>
    <cellStyle name="Normal 57 5 5 2" xfId="50420" xr:uid="{29709F09-7D02-4107-B284-CF0F84689FC4}"/>
    <cellStyle name="Normal 57 5 5 3" xfId="35195" xr:uid="{91A405AE-508C-4BE9-A1E4-3C003B620163}"/>
    <cellStyle name="Normal 57 5 6" xfId="15086" xr:uid="{1409A17A-6E9E-4429-AA69-65FEAF202F13}"/>
    <cellStyle name="Normal 57 5 6 2" xfId="45403" xr:uid="{BA0605F9-1CA9-4C57-9E73-50874AE5F716}"/>
    <cellStyle name="Normal 57 5 6 3" xfId="30178" xr:uid="{A635A081-429A-4491-A689-C5CF5277E98C}"/>
    <cellStyle name="Normal 57 5 7" xfId="40391" xr:uid="{BF4970DD-929A-4C8D-A456-C655F0113A95}"/>
    <cellStyle name="Normal 57 5 8" xfId="25165" xr:uid="{8022FDDC-E1F3-4CA8-9E14-154976CEA631}"/>
    <cellStyle name="Normal 57 6" xfId="10455" xr:uid="{1978F514-9177-4F19-BEDA-03EBA7131745}"/>
    <cellStyle name="Normal 57 6 2" xfId="12143" xr:uid="{8F78B14B-0492-4B68-9D8B-70BBCA98B835}"/>
    <cellStyle name="Normal 57 6 2 2" xfId="22195" xr:uid="{721F08EC-2C72-4BE7-B2F4-F284351C9706}"/>
    <cellStyle name="Normal 57 6 2 2 2" xfId="52509" xr:uid="{24EB3291-D533-460C-9EFE-49C400ADF3F6}"/>
    <cellStyle name="Normal 57 6 2 2 3" xfId="37284" xr:uid="{2B331803-5770-48C0-ACBE-74EBBBBEA14C}"/>
    <cellStyle name="Normal 57 6 2 3" xfId="17176" xr:uid="{44C06308-9F6F-4121-BF78-0F9459D13FAE}"/>
    <cellStyle name="Normal 57 6 2 3 2" xfId="47492" xr:uid="{B57B5521-7D43-4A51-BD0B-CCCF059275DB}"/>
    <cellStyle name="Normal 57 6 2 3 3" xfId="32267" xr:uid="{1DE054E5-6012-4D4D-879D-2A7DB4467F96}"/>
    <cellStyle name="Normal 57 6 2 4" xfId="42479" xr:uid="{C6E759BE-300B-4C11-B30A-E4F1AFA2315C}"/>
    <cellStyle name="Normal 57 6 2 5" xfId="27254" xr:uid="{B2E8EC7D-BE0E-40AA-BF1F-3227EDDD327A}"/>
    <cellStyle name="Normal 57 6 3" xfId="13823" xr:uid="{3A84568D-5019-4D61-9EFE-7A2C34F97568}"/>
    <cellStyle name="Normal 57 6 3 2" xfId="23866" xr:uid="{7EA57159-1FF9-4040-8838-4679B86974E7}"/>
    <cellStyle name="Normal 57 6 3 2 2" xfId="54180" xr:uid="{31D89D26-3907-460A-80B9-899B4C1A71F3}"/>
    <cellStyle name="Normal 57 6 3 2 3" xfId="38955" xr:uid="{628651ED-71B6-44FB-BF35-C38DAF80DFB3}"/>
    <cellStyle name="Normal 57 6 3 3" xfId="18847" xr:uid="{70179291-B901-40A8-8F89-50C24CD69EED}"/>
    <cellStyle name="Normal 57 6 3 3 2" xfId="49163" xr:uid="{10B50C32-3DDE-4B3E-A729-6EDAAB4771EA}"/>
    <cellStyle name="Normal 57 6 3 3 3" xfId="33938" xr:uid="{EA75A05F-0D03-4B8B-9BEB-93E89A03D2D7}"/>
    <cellStyle name="Normal 57 6 3 4" xfId="44150" xr:uid="{8D9531AE-B6BF-4756-BDA1-924E3F0DD5FC}"/>
    <cellStyle name="Normal 57 6 3 5" xfId="28925" xr:uid="{CD17E20F-FDE6-4DEB-B18C-6476FD5F5FD6}"/>
    <cellStyle name="Normal 57 6 4" xfId="20524" xr:uid="{E4D5376F-2339-475E-9622-9C71F20535C2}"/>
    <cellStyle name="Normal 57 6 4 2" xfId="50838" xr:uid="{7B27D5BA-E204-499F-92D7-820A0068A82C}"/>
    <cellStyle name="Normal 57 6 4 3" xfId="35613" xr:uid="{C946DE99-9D1A-4DE2-AA15-F15774711C82}"/>
    <cellStyle name="Normal 57 6 5" xfId="15504" xr:uid="{2633E534-5BE1-4E5B-AAD4-BD163B84E124}"/>
    <cellStyle name="Normal 57 6 5 2" xfId="45821" xr:uid="{D97432E2-D200-411D-A3F3-9F8EE0A3DEC8}"/>
    <cellStyle name="Normal 57 6 5 3" xfId="30596" xr:uid="{41090097-86E0-4694-B8D9-5857DBFCA17C}"/>
    <cellStyle name="Normal 57 6 6" xfId="40809" xr:uid="{00468A5E-4C07-442D-9514-8EA1D338FA86}"/>
    <cellStyle name="Normal 57 6 7" xfId="25583" xr:uid="{A746AFD9-250C-4635-9553-D3C3E2AD6BAF}"/>
    <cellStyle name="Normal 57 7" xfId="11303" xr:uid="{C6545141-9CF6-4043-BF28-72EAB8C2C7B4}"/>
    <cellStyle name="Normal 57 7 2" xfId="21359" xr:uid="{E9BD91DE-043A-4D65-97FF-9799B7BEE3A5}"/>
    <cellStyle name="Normal 57 7 2 2" xfId="51673" xr:uid="{6A36F7AC-104E-47AB-B983-578BFFB57CBD}"/>
    <cellStyle name="Normal 57 7 2 3" xfId="36448" xr:uid="{13CB2ED3-3462-47D1-88F6-2085F4DD611E}"/>
    <cellStyle name="Normal 57 7 3" xfId="16340" xr:uid="{21D5A192-B548-4C8B-B985-CFE50E934274}"/>
    <cellStyle name="Normal 57 7 3 2" xfId="46656" xr:uid="{D31C3C00-8241-4FD5-9B8A-F785937080AF}"/>
    <cellStyle name="Normal 57 7 3 3" xfId="31431" xr:uid="{A902B354-025A-4B0F-8E35-B780C519A88A}"/>
    <cellStyle name="Normal 57 7 4" xfId="41643" xr:uid="{FF2F0755-5580-4273-9985-224DC2FD0045}"/>
    <cellStyle name="Normal 57 7 5" xfId="26418" xr:uid="{6F04F9BD-CB5D-49B8-A4D3-513C928349E3}"/>
    <cellStyle name="Normal 57 8" xfId="12985" xr:uid="{7D113AF2-E748-4D9A-B3D8-50A36AAD50C5}"/>
    <cellStyle name="Normal 57 8 2" xfId="23030" xr:uid="{921A9447-16D7-40D9-8A49-3649F896E482}"/>
    <cellStyle name="Normal 57 8 2 2" xfId="53344" xr:uid="{7AFAFD7B-D234-4239-A464-D66E1760B319}"/>
    <cellStyle name="Normal 57 8 2 3" xfId="38119" xr:uid="{9F802C79-52EC-4769-955D-238D20A780F6}"/>
    <cellStyle name="Normal 57 8 3" xfId="18011" xr:uid="{DF7149F7-C9E8-4FC2-99A9-FD26A51D9DDD}"/>
    <cellStyle name="Normal 57 8 3 2" xfId="48327" xr:uid="{CA0790A8-9C88-4AD8-8BEE-7AA3AA5313E1}"/>
    <cellStyle name="Normal 57 8 3 3" xfId="33102" xr:uid="{6ECE771A-E1CA-41C9-8CBD-BBE1A10FD16F}"/>
    <cellStyle name="Normal 57 8 4" xfId="43314" xr:uid="{4B9DCE01-38C5-4A26-A867-1B2C885915D6}"/>
    <cellStyle name="Normal 57 8 5" xfId="28089" xr:uid="{C38E5337-5788-4C94-9693-EAFDB5674F36}"/>
    <cellStyle name="Normal 57 9" xfId="19687" xr:uid="{9BA58933-484C-473E-95BD-21AA2E024A42}"/>
    <cellStyle name="Normal 57 9 2" xfId="50002" xr:uid="{544F6689-C1BC-4782-9A51-29C1C240D782}"/>
    <cellStyle name="Normal 57 9 3" xfId="34777" xr:uid="{CFDBE984-5014-4AB2-B4A3-429E0E4193B8}"/>
    <cellStyle name="Normal 58" xfId="4900" xr:uid="{CE3F566B-B5E5-4C6F-A2FC-143FA80E20B5}"/>
    <cellStyle name="Normal 58 2" xfId="9388" xr:uid="{532C2797-166C-4790-8577-DB2CE517D375}"/>
    <cellStyle name="Normal 59" xfId="4901" xr:uid="{E15EF395-E537-423C-8F38-BBCD6DFB6995}"/>
    <cellStyle name="Normal 59 2" xfId="4902" xr:uid="{3FB10DC0-E844-4B4A-A806-5AC8E08BD17C}"/>
    <cellStyle name="Normal 59 3" xfId="9389" xr:uid="{B3D8D0D0-07BF-4A8E-B4D2-E45F3D1806BB}"/>
    <cellStyle name="Normal 6" xfId="4903" xr:uid="{5189F28B-8928-4F0A-B692-6800F48E3A81}"/>
    <cellStyle name="Normal 6 10" xfId="39789" xr:uid="{121C7962-0F4C-4913-ACA5-7D4A91A104B1}"/>
    <cellStyle name="Normal 6 11" xfId="8775" xr:uid="{E3470F45-BA5E-428A-9AFD-D18C551FE986}"/>
    <cellStyle name="Normal 6 2" xfId="4904" xr:uid="{C25E4315-B95C-4FAA-89DD-56600B721EF8}"/>
    <cellStyle name="Normal 6 2 10" xfId="10005" xr:uid="{D65CB94E-1578-47FA-A5B6-29C80E6A2676}"/>
    <cellStyle name="Normal 6 2 10 2" xfId="10844" xr:uid="{2E1626F7-50EB-4855-A848-54FA0035487C}"/>
    <cellStyle name="Normal 6 2 10 2 2" xfId="12531" xr:uid="{70C9DD41-231B-4674-BC20-3FAEBE94A806}"/>
    <cellStyle name="Normal 6 2 10 2 2 2" xfId="22583" xr:uid="{6E81BD24-3C09-4045-BF41-500B012C7F2C}"/>
    <cellStyle name="Normal 6 2 10 2 2 2 2" xfId="52897" xr:uid="{C0F003D6-617F-4313-8E72-D6143E4DD304}"/>
    <cellStyle name="Normal 6 2 10 2 2 2 3" xfId="37672" xr:uid="{2A46C5D6-7F3E-4567-B2E7-6BC839A01E70}"/>
    <cellStyle name="Normal 6 2 10 2 2 3" xfId="17564" xr:uid="{CA4A795B-D04D-4A6D-874B-4D255D1A7DF2}"/>
    <cellStyle name="Normal 6 2 10 2 2 3 2" xfId="47880" xr:uid="{10B8261D-FD83-46C0-AEAE-89849EC30E48}"/>
    <cellStyle name="Normal 6 2 10 2 2 3 3" xfId="32655" xr:uid="{5A86FA52-ABEC-43DB-A518-B1E7816C26F8}"/>
    <cellStyle name="Normal 6 2 10 2 2 4" xfId="42867" xr:uid="{8749E4C7-DD25-4A22-B2B6-19DC46212DBF}"/>
    <cellStyle name="Normal 6 2 10 2 2 5" xfId="27642" xr:uid="{A9B131B3-B6F0-4DCF-B262-622933FCFF6A}"/>
    <cellStyle name="Normal 6 2 10 2 3" xfId="14211" xr:uid="{C4B7DBA6-B299-426D-A1A8-084D0E5F2E5A}"/>
    <cellStyle name="Normal 6 2 10 2 3 2" xfId="24254" xr:uid="{C90F66F5-6F16-4D14-84FA-637B2289B3EE}"/>
    <cellStyle name="Normal 6 2 10 2 3 2 2" xfId="54568" xr:uid="{4BE3616E-A860-4F15-8A2F-95AE9BC86DBF}"/>
    <cellStyle name="Normal 6 2 10 2 3 2 3" xfId="39343" xr:uid="{E39C5922-3D75-4A56-9F85-9B6C3040E96C}"/>
    <cellStyle name="Normal 6 2 10 2 3 3" xfId="19235" xr:uid="{D81F231D-0F42-4325-A4EF-31DCF301569F}"/>
    <cellStyle name="Normal 6 2 10 2 3 3 2" xfId="49551" xr:uid="{3AA4D2C7-6249-4215-A4C7-60BC274E728F}"/>
    <cellStyle name="Normal 6 2 10 2 3 3 3" xfId="34326" xr:uid="{A406357F-37BA-4C64-A832-14A5BB06BDEB}"/>
    <cellStyle name="Normal 6 2 10 2 3 4" xfId="44538" xr:uid="{29252495-2C55-4FC9-8551-DAAE8D455F4D}"/>
    <cellStyle name="Normal 6 2 10 2 3 5" xfId="29313" xr:uid="{C01C1F23-5B2D-4D77-ACCE-9F3A23509045}"/>
    <cellStyle name="Normal 6 2 10 2 4" xfId="20912" xr:uid="{A3971A6B-6615-4BC3-BDBA-678B75ABA779}"/>
    <cellStyle name="Normal 6 2 10 2 4 2" xfId="51226" xr:uid="{982BEFDA-99BC-4905-92AA-8807CA62E262}"/>
    <cellStyle name="Normal 6 2 10 2 4 3" xfId="36001" xr:uid="{BC9AE7CF-D883-4174-A3D7-1C5D16404852}"/>
    <cellStyle name="Normal 6 2 10 2 5" xfId="15892" xr:uid="{EBA48348-046B-47E9-9B3C-4767D39A3120}"/>
    <cellStyle name="Normal 6 2 10 2 5 2" xfId="46209" xr:uid="{9D418EB5-106E-4BDF-9BB3-45A5A98A51B8}"/>
    <cellStyle name="Normal 6 2 10 2 5 3" xfId="30984" xr:uid="{0248AF30-F3EE-4591-AA61-26AFC9A46FFC}"/>
    <cellStyle name="Normal 6 2 10 2 6" xfId="41197" xr:uid="{5A70A7C6-8D1A-482C-8099-70CEC780122D}"/>
    <cellStyle name="Normal 6 2 10 2 7" xfId="25971" xr:uid="{6D30DF2F-C0A8-43FB-856D-E1A280B24A49}"/>
    <cellStyle name="Normal 6 2 10 3" xfId="11694" xr:uid="{622C1135-B0F2-4D92-B3FF-5EF3C083334C}"/>
    <cellStyle name="Normal 6 2 10 3 2" xfId="21747" xr:uid="{831FB554-3449-4D2D-8222-C87E33EA47AA}"/>
    <cellStyle name="Normal 6 2 10 3 2 2" xfId="52061" xr:uid="{006FDB6B-D136-4706-9FCB-99D7D54DBA45}"/>
    <cellStyle name="Normal 6 2 10 3 2 3" xfId="36836" xr:uid="{471B96F7-9243-4342-B110-969BA9CA9510}"/>
    <cellStyle name="Normal 6 2 10 3 3" xfId="16728" xr:uid="{5D43CA91-AAA5-4880-AE0F-A0B33EF436CC}"/>
    <cellStyle name="Normal 6 2 10 3 3 2" xfId="47044" xr:uid="{4597E4CF-BBFD-474F-9A61-BE2F180C8618}"/>
    <cellStyle name="Normal 6 2 10 3 3 3" xfId="31819" xr:uid="{E2BF4F27-B290-4519-89C2-E9626A38258B}"/>
    <cellStyle name="Normal 6 2 10 3 4" xfId="42031" xr:uid="{4A97E4C5-87AC-4DFC-AA7A-92634C44D778}"/>
    <cellStyle name="Normal 6 2 10 3 5" xfId="26806" xr:uid="{6B70B898-F838-4A7F-8B51-A7EF9DB681A1}"/>
    <cellStyle name="Normal 6 2 10 4" xfId="13375" xr:uid="{B755C216-3A51-47B5-A542-377417CB9FAC}"/>
    <cellStyle name="Normal 6 2 10 4 2" xfId="23418" xr:uid="{C230ABA9-C6C2-4D8E-B395-4B85A2CAB9B6}"/>
    <cellStyle name="Normal 6 2 10 4 2 2" xfId="53732" xr:uid="{7BC3748E-E258-4093-A0E8-5B271CD92F07}"/>
    <cellStyle name="Normal 6 2 10 4 2 3" xfId="38507" xr:uid="{58EBA8E8-E9C8-43BE-822C-32FF0E0B1E96}"/>
    <cellStyle name="Normal 6 2 10 4 3" xfId="18399" xr:uid="{BB9EC061-1603-485C-9D30-938908A7FA23}"/>
    <cellStyle name="Normal 6 2 10 4 3 2" xfId="48715" xr:uid="{9F041414-BAA3-4983-A402-123C61FF0AC4}"/>
    <cellStyle name="Normal 6 2 10 4 3 3" xfId="33490" xr:uid="{2EF07640-2B92-43C7-B342-17D1E0985710}"/>
    <cellStyle name="Normal 6 2 10 4 4" xfId="43702" xr:uid="{1F11116C-F906-4C5B-BCDD-27233DB71162}"/>
    <cellStyle name="Normal 6 2 10 4 5" xfId="28477" xr:uid="{99C9A79D-8F0A-4D10-9667-1F54C00C4D56}"/>
    <cellStyle name="Normal 6 2 10 5" xfId="20076" xr:uid="{8879D1F6-A24E-4C76-B8CE-2861EEF76564}"/>
    <cellStyle name="Normal 6 2 10 5 2" xfId="50390" xr:uid="{9ADE5637-5EA9-4C9C-9F7E-43EAE18B3E0D}"/>
    <cellStyle name="Normal 6 2 10 5 3" xfId="35165" xr:uid="{BE51097C-718B-4411-B9C5-DBC2FE4F5F64}"/>
    <cellStyle name="Normal 6 2 10 6" xfId="15056" xr:uid="{E05E2A6F-3FD2-4BF2-8B33-3B05E33E892C}"/>
    <cellStyle name="Normal 6 2 10 6 2" xfId="45373" xr:uid="{E08507F4-1210-47A6-A348-CD27B6D0A5CB}"/>
    <cellStyle name="Normal 6 2 10 6 3" xfId="30148" xr:uid="{A4B10BB9-5056-4C0B-8359-AD0E78439E07}"/>
    <cellStyle name="Normal 6 2 10 7" xfId="40361" xr:uid="{FBA8E274-D0BA-46B6-AD12-AA32DC48D5E6}"/>
    <cellStyle name="Normal 6 2 10 8" xfId="25135" xr:uid="{9722A6FE-04F4-4A4D-B86E-E179428E22FE}"/>
    <cellStyle name="Normal 6 2 11" xfId="10425" xr:uid="{25C041F1-1801-4699-ABC9-0AD38280B1ED}"/>
    <cellStyle name="Normal 6 2 11 2" xfId="12113" xr:uid="{217770B3-E7BD-40FC-911F-855DA9536217}"/>
    <cellStyle name="Normal 6 2 11 2 2" xfId="22165" xr:uid="{9F3E3593-03C3-4577-BB95-DD63666E990F}"/>
    <cellStyle name="Normal 6 2 11 2 2 2" xfId="52479" xr:uid="{F62AEB4C-149D-4B8B-BC12-7254B7F0D7DA}"/>
    <cellStyle name="Normal 6 2 11 2 2 3" xfId="37254" xr:uid="{06A1C689-D38F-4321-B70F-16C33C6D735F}"/>
    <cellStyle name="Normal 6 2 11 2 3" xfId="17146" xr:uid="{BAA6752B-62C5-47A6-B409-5B4876A82DDD}"/>
    <cellStyle name="Normal 6 2 11 2 3 2" xfId="47462" xr:uid="{25F6C222-6B5F-4BAC-AE92-72AF3DA70801}"/>
    <cellStyle name="Normal 6 2 11 2 3 3" xfId="32237" xr:uid="{0EEE3E09-2365-442B-A081-1769DCA850CD}"/>
    <cellStyle name="Normal 6 2 11 2 4" xfId="42449" xr:uid="{9D2C6381-E3FE-4842-AD1E-6D02F859F272}"/>
    <cellStyle name="Normal 6 2 11 2 5" xfId="27224" xr:uid="{1A626091-E592-4393-9F37-4803611B17E8}"/>
    <cellStyle name="Normal 6 2 11 3" xfId="13793" xr:uid="{C75DA292-D5EF-4C0A-A9A1-89975D83ADF6}"/>
    <cellStyle name="Normal 6 2 11 3 2" xfId="23836" xr:uid="{E60E7FE6-7EA0-4CB2-8F00-EBB692FCA0CA}"/>
    <cellStyle name="Normal 6 2 11 3 2 2" xfId="54150" xr:uid="{46AB8478-8714-4739-864E-01F78268F452}"/>
    <cellStyle name="Normal 6 2 11 3 2 3" xfId="38925" xr:uid="{63687432-9F9D-41BF-99A2-370CFAF53BA6}"/>
    <cellStyle name="Normal 6 2 11 3 3" xfId="18817" xr:uid="{782C663F-DCA9-46F6-8A6F-D8EDB9795C26}"/>
    <cellStyle name="Normal 6 2 11 3 3 2" xfId="49133" xr:uid="{491C0DA2-60A9-4244-B6B8-3972BACBF7F3}"/>
    <cellStyle name="Normal 6 2 11 3 3 3" xfId="33908" xr:uid="{C6259EE8-3884-459F-B0C3-3C631CE556D6}"/>
    <cellStyle name="Normal 6 2 11 3 4" xfId="44120" xr:uid="{292A91E9-7B74-4C63-B726-03E225A93C8A}"/>
    <cellStyle name="Normal 6 2 11 3 5" xfId="28895" xr:uid="{0D5E294B-F469-4560-8A13-6EFB4C1F7C1E}"/>
    <cellStyle name="Normal 6 2 11 4" xfId="20494" xr:uid="{265DD6B4-2D62-466A-A4A8-52025B5E0912}"/>
    <cellStyle name="Normal 6 2 11 4 2" xfId="50808" xr:uid="{661670F3-9F51-458C-9922-8EA4108CE1E5}"/>
    <cellStyle name="Normal 6 2 11 4 3" xfId="35583" xr:uid="{34036BEC-AC3A-40E7-98BB-62C711493AE0}"/>
    <cellStyle name="Normal 6 2 11 5" xfId="15474" xr:uid="{CEDD6813-1604-448D-8FC3-D70A5852BEF8}"/>
    <cellStyle name="Normal 6 2 11 5 2" xfId="45791" xr:uid="{6F55669A-AF12-436F-8C6E-CFEA5266DA0C}"/>
    <cellStyle name="Normal 6 2 11 5 3" xfId="30566" xr:uid="{F01E799A-5F1C-4CA0-9660-67D844FF11EE}"/>
    <cellStyle name="Normal 6 2 11 6" xfId="40779" xr:uid="{81713E7F-0633-475F-BDF9-F5B1032815EA}"/>
    <cellStyle name="Normal 6 2 11 7" xfId="25553" xr:uid="{14A17E88-8E40-4E9F-BE96-283B22083CB4}"/>
    <cellStyle name="Normal 6 2 12" xfId="11272" xr:uid="{9BA15433-2713-4EEB-A95D-70A64CA9C12E}"/>
    <cellStyle name="Normal 6 2 12 2" xfId="21329" xr:uid="{1E3ACE6D-4456-44EF-A439-E562F006194D}"/>
    <cellStyle name="Normal 6 2 12 2 2" xfId="51643" xr:uid="{66D1BA73-5CB5-43AE-B5D6-41A4464C8043}"/>
    <cellStyle name="Normal 6 2 12 2 3" xfId="36418" xr:uid="{7865D59B-8194-43ED-9E49-E6B67BF4069E}"/>
    <cellStyle name="Normal 6 2 12 3" xfId="16310" xr:uid="{8FD86899-A343-4D78-8EC3-7CD75DFFA450}"/>
    <cellStyle name="Normal 6 2 12 3 2" xfId="46626" xr:uid="{F387C3E0-2455-46B6-8B38-EA22418C28E4}"/>
    <cellStyle name="Normal 6 2 12 3 3" xfId="31401" xr:uid="{4FAFB66B-DB05-4693-8E26-15CDB6B291A2}"/>
    <cellStyle name="Normal 6 2 12 4" xfId="41613" xr:uid="{7004AAAE-10C4-4091-B380-D6C00C7AAED9}"/>
    <cellStyle name="Normal 6 2 12 5" xfId="26388" xr:uid="{7DCBB634-1C3A-4426-8E93-D0AED92420FF}"/>
    <cellStyle name="Normal 6 2 13" xfId="12954" xr:uid="{F6433CE8-4D32-459B-B1E0-58D87EA6DA5B}"/>
    <cellStyle name="Normal 6 2 13 2" xfId="23000" xr:uid="{2B8B1A60-147C-469A-9167-D2E8DAF79EC1}"/>
    <cellStyle name="Normal 6 2 13 2 2" xfId="53314" xr:uid="{C5329369-D5CC-4508-841E-42758032A58A}"/>
    <cellStyle name="Normal 6 2 13 2 3" xfId="38089" xr:uid="{9868AEBC-F00E-482D-91B1-E0C8080B6B97}"/>
    <cellStyle name="Normal 6 2 13 3" xfId="17981" xr:uid="{D666F130-0727-43B2-B807-CB86A4AE375E}"/>
    <cellStyle name="Normal 6 2 13 3 2" xfId="48297" xr:uid="{09264216-0437-47FD-AEBA-638CA5DE153A}"/>
    <cellStyle name="Normal 6 2 13 3 3" xfId="33072" xr:uid="{93765DA7-AE13-49EC-8DBF-A5464849E89E}"/>
    <cellStyle name="Normal 6 2 13 4" xfId="43284" xr:uid="{BA12B9D9-B4B8-451F-AEDF-591E0B83EC6C}"/>
    <cellStyle name="Normal 6 2 13 5" xfId="28059" xr:uid="{43622F1B-C1C8-4F6B-AC9A-2912D33845A0}"/>
    <cellStyle name="Normal 6 2 14" xfId="19657" xr:uid="{19B2240F-3400-4E0A-8C5F-60FD444259FD}"/>
    <cellStyle name="Normal 6 2 14 2" xfId="49972" xr:uid="{81203FE5-6B71-4E78-AECF-85FE0ED9C44D}"/>
    <cellStyle name="Normal 6 2 14 3" xfId="34747" xr:uid="{1FA1DC4D-2FCF-4B65-8A66-A64FE0C50932}"/>
    <cellStyle name="Normal 6 2 15" xfId="14637" xr:uid="{A5C834E5-6686-4387-920A-6519F26D42CC}"/>
    <cellStyle name="Normal 6 2 15 2" xfId="44955" xr:uid="{43DABD99-340F-4D88-BB51-1FB9454D885E}"/>
    <cellStyle name="Normal 6 2 15 3" xfId="29730" xr:uid="{914741C4-1A8F-4C17-AC04-F7622AD31D29}"/>
    <cellStyle name="Normal 6 2 16" xfId="39791" xr:uid="{4FE3212E-4E1E-442F-AA12-5121A4EC4EF3}"/>
    <cellStyle name="Normal 6 2 17" xfId="24715" xr:uid="{BB36E882-EBF4-42F2-8E30-8F1EBD132F42}"/>
    <cellStyle name="Normal 6 2 18" xfId="9097" xr:uid="{9CB4A97E-B572-441C-894C-20B6CC30D2A5}"/>
    <cellStyle name="Normal 6 2 2" xfId="6009" xr:uid="{F9B12970-E869-4059-BB68-DC160DB92A37}"/>
    <cellStyle name="Normal 6 2 2 2" xfId="7355" xr:uid="{8AFD22E9-9D9E-42A4-AB20-8839AB4323BB}"/>
    <cellStyle name="Normal 6 2 2 2 2" xfId="12942" xr:uid="{EDB11151-D87C-44D4-BBF8-3644767294F1}"/>
    <cellStyle name="Normal 6 2 2 2 2 2" xfId="22993" xr:uid="{8D57AB9C-22E1-4BB7-B8D2-566D6E554DB3}"/>
    <cellStyle name="Normal 6 2 2 2 2 2 2" xfId="53307" xr:uid="{D863AFB4-7ABB-4795-AFB7-D84FD93BC828}"/>
    <cellStyle name="Normal 6 2 2 2 2 2 3" xfId="38082" xr:uid="{80803697-3784-4032-AF59-CE8469F8720E}"/>
    <cellStyle name="Normal 6 2 2 2 2 3" xfId="17974" xr:uid="{AFE1A0A5-9F07-4BDC-A5BA-E34DCC01DEA0}"/>
    <cellStyle name="Normal 6 2 2 2 2 3 2" xfId="48290" xr:uid="{EA87462B-CC73-4B16-B38D-4ACA972FDA19}"/>
    <cellStyle name="Normal 6 2 2 2 2 3 3" xfId="33065" xr:uid="{38EE9020-5FC0-4FB7-ADDE-F6DA67505AF8}"/>
    <cellStyle name="Normal 6 2 2 2 2 4" xfId="43277" xr:uid="{16625BB3-7B7F-4882-8B02-FF454ADF2FC6}"/>
    <cellStyle name="Normal 6 2 2 2 2 5" xfId="28052" xr:uid="{95524718-EC22-4308-9B13-CB7749DE7DB7}"/>
    <cellStyle name="Normal 6 2 2 2 3" xfId="14621" xr:uid="{B5F938BF-7085-41D7-A48D-8D4CBCB9E310}"/>
    <cellStyle name="Normal 6 2 2 2 3 2" xfId="24664" xr:uid="{E3494569-7CA8-4E1C-8EE1-4A0384786D46}"/>
    <cellStyle name="Normal 6 2 2 2 3 2 2" xfId="54978" xr:uid="{2DD68B0A-DBBD-43C5-8928-C7302A19F30E}"/>
    <cellStyle name="Normal 6 2 2 2 3 2 3" xfId="39753" xr:uid="{DCC22D48-52BB-4982-99AC-8F0885A0A21E}"/>
    <cellStyle name="Normal 6 2 2 2 3 3" xfId="19645" xr:uid="{7358AEEE-A052-4DF3-8535-115C394EF740}"/>
    <cellStyle name="Normal 6 2 2 2 3 3 2" xfId="49961" xr:uid="{7169A9CE-D882-454D-AA17-DC29F1522041}"/>
    <cellStyle name="Normal 6 2 2 2 3 3 3" xfId="34736" xr:uid="{FBD059FF-64ED-42FC-99B6-86CB3B07D96B}"/>
    <cellStyle name="Normal 6 2 2 2 3 4" xfId="44948" xr:uid="{18BEE558-0D4F-486B-83C0-DF03D7080BE7}"/>
    <cellStyle name="Normal 6 2 2 2 3 5" xfId="29723" xr:uid="{35EB4ABE-1F6F-4EBB-ACE9-D515641E2E8E}"/>
    <cellStyle name="Normal 6 2 2 2 4" xfId="21322" xr:uid="{B48FEAA8-3D57-47B8-8F16-47BF11E812F0}"/>
    <cellStyle name="Normal 6 2 2 2 4 2" xfId="51636" xr:uid="{FBE4A1DE-362D-47A1-BA51-BE9751954DCA}"/>
    <cellStyle name="Normal 6 2 2 2 4 3" xfId="36411" xr:uid="{421152D8-D15F-4BCE-9F63-4007E8A07F8E}"/>
    <cellStyle name="Normal 6 2 2 2 5" xfId="16302" xr:uid="{B3484C1D-BF49-42BB-971F-B4E68172492D}"/>
    <cellStyle name="Normal 6 2 2 2 5 2" xfId="46619" xr:uid="{2216FAC3-973C-425E-B39A-37FAA6D6AFA9}"/>
    <cellStyle name="Normal 6 2 2 2 5 3" xfId="31394" xr:uid="{D3AEC37C-D525-42CF-9AAD-75587F436DDC}"/>
    <cellStyle name="Normal 6 2 2 2 6" xfId="39804" xr:uid="{1C77174D-13E7-4DCC-83D6-BF8AB8B3D240}"/>
    <cellStyle name="Normal 6 2 2 2 7" xfId="26381" xr:uid="{61068FF3-3D43-4CDA-8511-B54A5408E859}"/>
    <cellStyle name="Normal 6 2 2 2 8" xfId="11255" xr:uid="{160C4173-6EBD-4C33-83DE-F2466F7445E1}"/>
    <cellStyle name="Normal 6 2 2 3" xfId="8507" xr:uid="{D07DE0C5-6A1C-4C64-988F-57315498FD4C}"/>
    <cellStyle name="Normal 6 2 2 3 2" xfId="39977" xr:uid="{CFE25DB2-C50C-44FE-8116-C4130C62AD4F}"/>
    <cellStyle name="Normal 6 2 2 4" xfId="39795" xr:uid="{7F19F0EF-A4CB-4C78-A171-F78D842092A7}"/>
    <cellStyle name="Normal 6 2 2 5" xfId="9392" xr:uid="{D2B6AA4D-3EE3-43DB-9AC2-0188FA66A18B}"/>
    <cellStyle name="Normal 6 2 3" xfId="6790" xr:uid="{FA47C656-8322-4DC7-AD99-9B9C8DAAB890}"/>
    <cellStyle name="Normal 6 2 3 10" xfId="14668" xr:uid="{A00AC3E6-886B-4C03-8030-1C68AF30B1A2}"/>
    <cellStyle name="Normal 6 2 3 10 2" xfId="44986" xr:uid="{9C40D36E-E306-48E8-BFA7-8B46D2B0EB1A}"/>
    <cellStyle name="Normal 6 2 3 10 3" xfId="29761" xr:uid="{0AE07D76-D176-4030-804C-6CC8138E4D24}"/>
    <cellStyle name="Normal 6 2 3 11" xfId="39800" xr:uid="{583D0070-2768-4FD1-B7A8-4D67E542CB35}"/>
    <cellStyle name="Normal 6 2 3 12" xfId="24746" xr:uid="{D973E90C-99E3-4B28-AFBA-3C3C12D22897}"/>
    <cellStyle name="Normal 6 2 3 13" xfId="9393" xr:uid="{36048E67-900D-4712-8291-2CCD8431FAE7}"/>
    <cellStyle name="Normal 6 2 3 2" xfId="9660" xr:uid="{EA85215A-F626-40E8-81C8-CE44AA7B1A44}"/>
    <cellStyle name="Normal 6 2 3 2 10" xfId="40029" xr:uid="{D4E83360-6628-4E50-B7F7-68CA68B729B8}"/>
    <cellStyle name="Normal 6 2 3 2 11" xfId="24800" xr:uid="{53005FB3-4796-46E4-BD8C-BD77789135A2}"/>
    <cellStyle name="Normal 6 2 3 2 2" xfId="9767" xr:uid="{4E706E96-FB89-4ACD-B0A6-9F9D03355594}"/>
    <cellStyle name="Normal 6 2 3 2 2 10" xfId="24904" xr:uid="{C7D40926-C9F3-4BFA-B708-7197EA79F3DE}"/>
    <cellStyle name="Normal 6 2 3 2 2 2" xfId="9981" xr:uid="{56517E95-5F64-4B73-92CE-BA2D624E05B2}"/>
    <cellStyle name="Normal 6 2 3 2 2 2 2" xfId="10401" xr:uid="{612A46D9-1CD7-42EA-8A65-D7A5373E07A9}"/>
    <cellStyle name="Normal 6 2 3 2 2 2 2 2" xfId="11239" xr:uid="{EBC206D4-E9C5-44AA-8F58-D7B76C6A8478}"/>
    <cellStyle name="Normal 6 2 3 2 2 2 2 2 2" xfId="12926" xr:uid="{BCF7F34C-1517-4DA6-94EC-19D432FDAE3A}"/>
    <cellStyle name="Normal 6 2 3 2 2 2 2 2 2 2" xfId="22978" xr:uid="{CE7AF994-55B1-4302-8463-0D839428D51B}"/>
    <cellStyle name="Normal 6 2 3 2 2 2 2 2 2 2 2" xfId="53292" xr:uid="{ACF8992E-117D-40D1-ACC6-3F2B910FC5F7}"/>
    <cellStyle name="Normal 6 2 3 2 2 2 2 2 2 2 3" xfId="38067" xr:uid="{F949521B-D437-4575-B1BA-D6AEFE8FFABB}"/>
    <cellStyle name="Normal 6 2 3 2 2 2 2 2 2 3" xfId="17959" xr:uid="{CA410D0E-4C6A-48F1-B219-0DCE18C6FB1A}"/>
    <cellStyle name="Normal 6 2 3 2 2 2 2 2 2 3 2" xfId="48275" xr:uid="{1AF9F40F-807C-44FA-8E07-F7ACE40D638E}"/>
    <cellStyle name="Normal 6 2 3 2 2 2 2 2 2 3 3" xfId="33050" xr:uid="{8012B0E9-A9F3-4AEC-B0D0-414F2E0CD6AA}"/>
    <cellStyle name="Normal 6 2 3 2 2 2 2 2 2 4" xfId="43262" xr:uid="{5BF969F9-C621-4F8E-82EF-F2A066226205}"/>
    <cellStyle name="Normal 6 2 3 2 2 2 2 2 2 5" xfId="28037" xr:uid="{ECF6C83C-68FE-48D4-A78F-8524449EE03E}"/>
    <cellStyle name="Normal 6 2 3 2 2 2 2 2 3" xfId="14606" xr:uid="{85FF2999-3F0B-4B87-ABE8-EEEDB3A526D5}"/>
    <cellStyle name="Normal 6 2 3 2 2 2 2 2 3 2" xfId="24649" xr:uid="{01EC01C5-B04F-4C89-AAD6-5D9242B6BAB3}"/>
    <cellStyle name="Normal 6 2 3 2 2 2 2 2 3 2 2" xfId="54963" xr:uid="{7CA3FF38-D114-4940-9A7A-A7B0FE29B02C}"/>
    <cellStyle name="Normal 6 2 3 2 2 2 2 2 3 2 3" xfId="39738" xr:uid="{9E8110AC-8D4F-450E-B445-D6AC9A72675D}"/>
    <cellStyle name="Normal 6 2 3 2 2 2 2 2 3 3" xfId="19630" xr:uid="{321E9363-A756-4A21-B132-3B11D0ABEE0C}"/>
    <cellStyle name="Normal 6 2 3 2 2 2 2 2 3 3 2" xfId="49946" xr:uid="{4CAAC57F-8172-42BE-80E2-F53B8492A891}"/>
    <cellStyle name="Normal 6 2 3 2 2 2 2 2 3 3 3" xfId="34721" xr:uid="{970BBFFE-1A15-49E6-9762-F484BDF86304}"/>
    <cellStyle name="Normal 6 2 3 2 2 2 2 2 3 4" xfId="44933" xr:uid="{F11F58C3-FB7E-454D-84D8-429D605339DC}"/>
    <cellStyle name="Normal 6 2 3 2 2 2 2 2 3 5" xfId="29708" xr:uid="{3C38A0C2-3120-49B7-A99E-87CB34880A4F}"/>
    <cellStyle name="Normal 6 2 3 2 2 2 2 2 4" xfId="21307" xr:uid="{6F2D2FB8-4D18-460C-8BF7-27123C101B83}"/>
    <cellStyle name="Normal 6 2 3 2 2 2 2 2 4 2" xfId="51621" xr:uid="{2189FBEF-6297-4132-9FAD-CF26EF42797F}"/>
    <cellStyle name="Normal 6 2 3 2 2 2 2 2 4 3" xfId="36396" xr:uid="{2B4AB089-8C92-4A4B-A0CD-820D84A42EC5}"/>
    <cellStyle name="Normal 6 2 3 2 2 2 2 2 5" xfId="16287" xr:uid="{48BD9ABB-2DF2-48C2-A2C5-B32E4C35A0B7}"/>
    <cellStyle name="Normal 6 2 3 2 2 2 2 2 5 2" xfId="46604" xr:uid="{4DBC0A7D-122A-477D-9704-971C500BCA16}"/>
    <cellStyle name="Normal 6 2 3 2 2 2 2 2 5 3" xfId="31379" xr:uid="{D5036405-E7B3-4BC4-9E57-23074F231D1F}"/>
    <cellStyle name="Normal 6 2 3 2 2 2 2 2 6" xfId="41592" xr:uid="{DB806B52-B16D-4281-9596-758C17778CE8}"/>
    <cellStyle name="Normal 6 2 3 2 2 2 2 2 7" xfId="26366" xr:uid="{1F206E8A-4047-45F3-A273-5872BA6A892F}"/>
    <cellStyle name="Normal 6 2 3 2 2 2 2 3" xfId="12089" xr:uid="{D31BEB4F-3FE5-4436-A164-65CADFDD4370}"/>
    <cellStyle name="Normal 6 2 3 2 2 2 2 3 2" xfId="22142" xr:uid="{A209BA7B-D981-4949-A003-849BB7CD46BC}"/>
    <cellStyle name="Normal 6 2 3 2 2 2 2 3 2 2" xfId="52456" xr:uid="{253435EB-5FC8-4006-9B79-EE3018AC5CBD}"/>
    <cellStyle name="Normal 6 2 3 2 2 2 2 3 2 3" xfId="37231" xr:uid="{A1BD6D74-7288-4A09-BE78-464F2F011A2B}"/>
    <cellStyle name="Normal 6 2 3 2 2 2 2 3 3" xfId="17123" xr:uid="{5E142936-44E8-472B-B501-EE7F17D071CD}"/>
    <cellStyle name="Normal 6 2 3 2 2 2 2 3 3 2" xfId="47439" xr:uid="{5EEE9492-5E4F-4190-89BC-812501E85C32}"/>
    <cellStyle name="Normal 6 2 3 2 2 2 2 3 3 3" xfId="32214" xr:uid="{341378CC-E3C7-43A5-B300-0CFE8BBCB928}"/>
    <cellStyle name="Normal 6 2 3 2 2 2 2 3 4" xfId="42426" xr:uid="{B1A2F782-4756-4E02-874B-F82A0878EDF6}"/>
    <cellStyle name="Normal 6 2 3 2 2 2 2 3 5" xfId="27201" xr:uid="{B1F1A5B2-DB09-4028-98D8-767D8A21618E}"/>
    <cellStyle name="Normal 6 2 3 2 2 2 2 4" xfId="13770" xr:uid="{08CF17C5-7416-4D22-9CB3-259252AC7310}"/>
    <cellStyle name="Normal 6 2 3 2 2 2 2 4 2" xfId="23813" xr:uid="{F4DD3B5F-29D1-4AD4-A852-1302E511DEA8}"/>
    <cellStyle name="Normal 6 2 3 2 2 2 2 4 2 2" xfId="54127" xr:uid="{F5B77454-41DD-4CE0-9FC5-0F86288DE831}"/>
    <cellStyle name="Normal 6 2 3 2 2 2 2 4 2 3" xfId="38902" xr:uid="{5C16C29B-9313-4D64-B841-B3A792A56183}"/>
    <cellStyle name="Normal 6 2 3 2 2 2 2 4 3" xfId="18794" xr:uid="{EAF821F7-D05F-4B0D-9AB7-2BF8EF51996E}"/>
    <cellStyle name="Normal 6 2 3 2 2 2 2 4 3 2" xfId="49110" xr:uid="{F0DC3A4E-9E74-4B2C-8C18-CBA7C6ACA00C}"/>
    <cellStyle name="Normal 6 2 3 2 2 2 2 4 3 3" xfId="33885" xr:uid="{8FC949BC-8121-40C1-8D06-6AD946FE87B0}"/>
    <cellStyle name="Normal 6 2 3 2 2 2 2 4 4" xfId="44097" xr:uid="{19D8AD95-B64C-43DB-911A-7FD9D2020041}"/>
    <cellStyle name="Normal 6 2 3 2 2 2 2 4 5" xfId="28872" xr:uid="{B77C65A7-049C-458E-A768-74BAB508D252}"/>
    <cellStyle name="Normal 6 2 3 2 2 2 2 5" xfId="20471" xr:uid="{C6304BE3-DB1A-4FF0-8BD1-BD5D3BEFC13A}"/>
    <cellStyle name="Normal 6 2 3 2 2 2 2 5 2" xfId="50785" xr:uid="{C9AB9ED1-8B76-46AD-A985-F1993CD18855}"/>
    <cellStyle name="Normal 6 2 3 2 2 2 2 5 3" xfId="35560" xr:uid="{9D8DE137-327F-4745-97F6-4715C130462B}"/>
    <cellStyle name="Normal 6 2 3 2 2 2 2 6" xfId="15451" xr:uid="{E3A6C5E7-56D2-42DA-8EBB-92E61C616C57}"/>
    <cellStyle name="Normal 6 2 3 2 2 2 2 6 2" xfId="45768" xr:uid="{9AC3CA1F-91C7-4605-A76D-B922D0DF8DF3}"/>
    <cellStyle name="Normal 6 2 3 2 2 2 2 6 3" xfId="30543" xr:uid="{5E851699-FC95-4602-9F42-0D7406D4928A}"/>
    <cellStyle name="Normal 6 2 3 2 2 2 2 7" xfId="40756" xr:uid="{AF662E41-F14F-4212-BF30-B2B4E1588C58}"/>
    <cellStyle name="Normal 6 2 3 2 2 2 2 8" xfId="25530" xr:uid="{DD8CA336-BA85-420D-996B-39C8EC9E895F}"/>
    <cellStyle name="Normal 6 2 3 2 2 2 3" xfId="10821" xr:uid="{C0C5F962-7251-419C-99C2-D164D86DBFE1}"/>
    <cellStyle name="Normal 6 2 3 2 2 2 3 2" xfId="12508" xr:uid="{D74BE1A0-8AB7-4EEB-9403-E7AC86C97896}"/>
    <cellStyle name="Normal 6 2 3 2 2 2 3 2 2" xfId="22560" xr:uid="{5F2780FE-DFC9-4A5E-8B5C-411A42C6416F}"/>
    <cellStyle name="Normal 6 2 3 2 2 2 3 2 2 2" xfId="52874" xr:uid="{1C82A638-5C8C-4B6B-B245-C3AF7C69DDDD}"/>
    <cellStyle name="Normal 6 2 3 2 2 2 3 2 2 3" xfId="37649" xr:uid="{FC49DA2D-7D6D-43D2-AC93-21FB175D454E}"/>
    <cellStyle name="Normal 6 2 3 2 2 2 3 2 3" xfId="17541" xr:uid="{B6DE6534-A36C-46B5-95FC-673C355921A0}"/>
    <cellStyle name="Normal 6 2 3 2 2 2 3 2 3 2" xfId="47857" xr:uid="{10D78CB9-2CAD-4061-8E50-F66BFC822386}"/>
    <cellStyle name="Normal 6 2 3 2 2 2 3 2 3 3" xfId="32632" xr:uid="{1833F17A-9C3C-4A69-8FD1-C30ECF668FD4}"/>
    <cellStyle name="Normal 6 2 3 2 2 2 3 2 4" xfId="42844" xr:uid="{F365B7B3-4B1B-498F-ABDA-4E5140D0325F}"/>
    <cellStyle name="Normal 6 2 3 2 2 2 3 2 5" xfId="27619" xr:uid="{1B8D744F-F18A-4ED1-8980-ABA5865F3882}"/>
    <cellStyle name="Normal 6 2 3 2 2 2 3 3" xfId="14188" xr:uid="{5567F4B8-8511-41C8-8753-DF4F7418FD61}"/>
    <cellStyle name="Normal 6 2 3 2 2 2 3 3 2" xfId="24231" xr:uid="{290731A9-E14B-4B6D-AB5D-0272159C6BD5}"/>
    <cellStyle name="Normal 6 2 3 2 2 2 3 3 2 2" xfId="54545" xr:uid="{277283AB-66CD-49C8-9369-69A2D1872325}"/>
    <cellStyle name="Normal 6 2 3 2 2 2 3 3 2 3" xfId="39320" xr:uid="{8C80A9BE-B37D-4138-A7CE-110B9A9A15C0}"/>
    <cellStyle name="Normal 6 2 3 2 2 2 3 3 3" xfId="19212" xr:uid="{941063A6-7865-46FE-9E3D-5E185EF65748}"/>
    <cellStyle name="Normal 6 2 3 2 2 2 3 3 3 2" xfId="49528" xr:uid="{502E02BE-71C4-42A8-966F-A86E30DEB012}"/>
    <cellStyle name="Normal 6 2 3 2 2 2 3 3 3 3" xfId="34303" xr:uid="{CA3E9A7C-3B96-4B94-8B50-99DB6698C8A5}"/>
    <cellStyle name="Normal 6 2 3 2 2 2 3 3 4" xfId="44515" xr:uid="{41CC1750-5BBE-4592-9955-4D31DE669CA6}"/>
    <cellStyle name="Normal 6 2 3 2 2 2 3 3 5" xfId="29290" xr:uid="{26FD9BFB-07BF-44E1-ABF2-C5528FAF5DC0}"/>
    <cellStyle name="Normal 6 2 3 2 2 2 3 4" xfId="20889" xr:uid="{E7D59E30-AFCF-4A74-8F8A-3D209D102831}"/>
    <cellStyle name="Normal 6 2 3 2 2 2 3 4 2" xfId="51203" xr:uid="{54108403-BB7F-4846-A8A0-AA10622FE662}"/>
    <cellStyle name="Normal 6 2 3 2 2 2 3 4 3" xfId="35978" xr:uid="{E270CC43-89DC-4E7F-A23B-19F964F90A57}"/>
    <cellStyle name="Normal 6 2 3 2 2 2 3 5" xfId="15869" xr:uid="{4DADC60B-1424-4872-950F-24E2AB34F8FD}"/>
    <cellStyle name="Normal 6 2 3 2 2 2 3 5 2" xfId="46186" xr:uid="{4154DC69-8FD2-4FF9-BEAA-E1B4E532D966}"/>
    <cellStyle name="Normal 6 2 3 2 2 2 3 5 3" xfId="30961" xr:uid="{5D2909C0-E491-4AD7-A110-36D25EA1D69A}"/>
    <cellStyle name="Normal 6 2 3 2 2 2 3 6" xfId="41174" xr:uid="{C5EB3D4A-FA38-4592-81DB-F9D6CA78295E}"/>
    <cellStyle name="Normal 6 2 3 2 2 2 3 7" xfId="25948" xr:uid="{CCDF1C49-726E-420A-907F-5968691E444A}"/>
    <cellStyle name="Normal 6 2 3 2 2 2 4" xfId="11671" xr:uid="{F6FF80B0-C6CC-489B-94D0-4798B1F58C81}"/>
    <cellStyle name="Normal 6 2 3 2 2 2 4 2" xfId="21724" xr:uid="{4266B2E7-716B-4922-86FE-675F8D0147DB}"/>
    <cellStyle name="Normal 6 2 3 2 2 2 4 2 2" xfId="52038" xr:uid="{586AED42-FA1E-4202-AE16-EDE109A53A75}"/>
    <cellStyle name="Normal 6 2 3 2 2 2 4 2 3" xfId="36813" xr:uid="{4F043391-3979-4C8A-A3D0-EBFDD0814CAF}"/>
    <cellStyle name="Normal 6 2 3 2 2 2 4 3" xfId="16705" xr:uid="{267788A3-41C9-45AC-9A0D-F5A5E114C3A2}"/>
    <cellStyle name="Normal 6 2 3 2 2 2 4 3 2" xfId="47021" xr:uid="{B0C0CF6E-267A-41B0-9612-948A850D7D8A}"/>
    <cellStyle name="Normal 6 2 3 2 2 2 4 3 3" xfId="31796" xr:uid="{7B4259FF-9448-48DB-8FE2-945C370F9E93}"/>
    <cellStyle name="Normal 6 2 3 2 2 2 4 4" xfId="42008" xr:uid="{307FEC30-7B18-4139-91BC-3C439F646A56}"/>
    <cellStyle name="Normal 6 2 3 2 2 2 4 5" xfId="26783" xr:uid="{C5EB7588-81D4-4423-A846-8257E8906501}"/>
    <cellStyle name="Normal 6 2 3 2 2 2 5" xfId="13352" xr:uid="{27AE2246-B397-4F5D-8BF3-E5A74F953EC6}"/>
    <cellStyle name="Normal 6 2 3 2 2 2 5 2" xfId="23395" xr:uid="{2BA9972B-B792-4451-9336-C81AC31AE0F2}"/>
    <cellStyle name="Normal 6 2 3 2 2 2 5 2 2" xfId="53709" xr:uid="{F25D891B-315C-49FF-938D-C396E0E0C97B}"/>
    <cellStyle name="Normal 6 2 3 2 2 2 5 2 3" xfId="38484" xr:uid="{D9B07F63-A772-411F-8DFF-ED680EBE0B16}"/>
    <cellStyle name="Normal 6 2 3 2 2 2 5 3" xfId="18376" xr:uid="{36F6FC34-307F-4CD8-B6FE-D5086FB106FE}"/>
    <cellStyle name="Normal 6 2 3 2 2 2 5 3 2" xfId="48692" xr:uid="{F1C44B19-C715-4E2A-AC1C-DC29B9CF1FC0}"/>
    <cellStyle name="Normal 6 2 3 2 2 2 5 3 3" xfId="33467" xr:uid="{862702D7-DD6E-493D-8A49-3EAB8DAA4C86}"/>
    <cellStyle name="Normal 6 2 3 2 2 2 5 4" xfId="43679" xr:uid="{9529D105-D786-4BE5-9B31-456F72567164}"/>
    <cellStyle name="Normal 6 2 3 2 2 2 5 5" xfId="28454" xr:uid="{A22BE1A4-ECF3-422F-A6CC-027C765D6460}"/>
    <cellStyle name="Normal 6 2 3 2 2 2 6" xfId="20053" xr:uid="{E5CC38A2-C9B8-4F2A-84AF-6483A49FFB98}"/>
    <cellStyle name="Normal 6 2 3 2 2 2 6 2" xfId="50367" xr:uid="{968E096F-8004-4489-9950-87A471CE8321}"/>
    <cellStyle name="Normal 6 2 3 2 2 2 6 3" xfId="35142" xr:uid="{1B256FA1-6F98-4439-96EC-4E05D9AA0BDA}"/>
    <cellStyle name="Normal 6 2 3 2 2 2 7" xfId="15033" xr:uid="{64B187BC-E396-4AA1-A1C6-88A3B4FB8E9D}"/>
    <cellStyle name="Normal 6 2 3 2 2 2 7 2" xfId="45350" xr:uid="{9C2F272C-33B4-4A8B-BADE-7C279FC06F96}"/>
    <cellStyle name="Normal 6 2 3 2 2 2 7 3" xfId="30125" xr:uid="{EF29B3EE-B2EF-4350-B62B-1788A2669E6E}"/>
    <cellStyle name="Normal 6 2 3 2 2 2 8" xfId="40338" xr:uid="{25218E2F-C83E-42C5-8EBC-B54317ECA574}"/>
    <cellStyle name="Normal 6 2 3 2 2 2 9" xfId="25112" xr:uid="{94596DAB-B29C-4599-9C19-E1B3BA46B34F}"/>
    <cellStyle name="Normal 6 2 3 2 2 3" xfId="10193" xr:uid="{86D46ADB-DA7B-4817-B773-CC1BFEED9F0A}"/>
    <cellStyle name="Normal 6 2 3 2 2 3 2" xfId="11031" xr:uid="{034961AE-9848-4889-BE54-47D59733DFB3}"/>
    <cellStyle name="Normal 6 2 3 2 2 3 2 2" xfId="12718" xr:uid="{84F0DD66-F7C4-4DAB-A22C-6F1B936EC1F7}"/>
    <cellStyle name="Normal 6 2 3 2 2 3 2 2 2" xfId="22770" xr:uid="{8D17F18F-2342-42E0-811A-06D643D043CE}"/>
    <cellStyle name="Normal 6 2 3 2 2 3 2 2 2 2" xfId="53084" xr:uid="{1FBB57E0-B2F9-406B-AAE7-60AB91C23EA3}"/>
    <cellStyle name="Normal 6 2 3 2 2 3 2 2 2 3" xfId="37859" xr:uid="{086CAA09-63A1-4A96-9D87-FCCDE90AB1A4}"/>
    <cellStyle name="Normal 6 2 3 2 2 3 2 2 3" xfId="17751" xr:uid="{821C9F23-B047-4AA3-9B53-5025B7352332}"/>
    <cellStyle name="Normal 6 2 3 2 2 3 2 2 3 2" xfId="48067" xr:uid="{E56003DC-0951-440D-A9AD-DBDD70AC7A15}"/>
    <cellStyle name="Normal 6 2 3 2 2 3 2 2 3 3" xfId="32842" xr:uid="{5AE4D107-9B2A-4F32-9710-C81C8C90C507}"/>
    <cellStyle name="Normal 6 2 3 2 2 3 2 2 4" xfId="43054" xr:uid="{FF9D148F-4D89-4822-8469-E2F25156EA22}"/>
    <cellStyle name="Normal 6 2 3 2 2 3 2 2 5" xfId="27829" xr:uid="{A51C468D-4863-4115-95B1-EC86946FAFE8}"/>
    <cellStyle name="Normal 6 2 3 2 2 3 2 3" xfId="14398" xr:uid="{548B05E6-B6E1-413D-A3FD-133DFFADFFC8}"/>
    <cellStyle name="Normal 6 2 3 2 2 3 2 3 2" xfId="24441" xr:uid="{CF3A94FC-DE5B-4388-8059-C3D59DD46063}"/>
    <cellStyle name="Normal 6 2 3 2 2 3 2 3 2 2" xfId="54755" xr:uid="{7A142041-760E-428E-9853-D99BE16BCF03}"/>
    <cellStyle name="Normal 6 2 3 2 2 3 2 3 2 3" xfId="39530" xr:uid="{EB56CA7C-9210-48B9-85DF-C0326D45A200}"/>
    <cellStyle name="Normal 6 2 3 2 2 3 2 3 3" xfId="19422" xr:uid="{76F33F73-DB47-4C24-B978-697B891C7F6B}"/>
    <cellStyle name="Normal 6 2 3 2 2 3 2 3 3 2" xfId="49738" xr:uid="{6686AF02-30D5-4BAE-9705-E6E882C63EC2}"/>
    <cellStyle name="Normal 6 2 3 2 2 3 2 3 3 3" xfId="34513" xr:uid="{32CD35E2-0108-4AE2-B9FE-83E2DEAD5BD5}"/>
    <cellStyle name="Normal 6 2 3 2 2 3 2 3 4" xfId="44725" xr:uid="{35A01070-A07F-4D4A-B463-CEE008DCEFBF}"/>
    <cellStyle name="Normal 6 2 3 2 2 3 2 3 5" xfId="29500" xr:uid="{26454C64-15BE-4FB3-81AC-31E2F9048FA5}"/>
    <cellStyle name="Normal 6 2 3 2 2 3 2 4" xfId="21099" xr:uid="{C0804D0A-F75C-441E-B35E-9A70EC085048}"/>
    <cellStyle name="Normal 6 2 3 2 2 3 2 4 2" xfId="51413" xr:uid="{E6B98755-6B72-4859-BCA1-804A3C5E6485}"/>
    <cellStyle name="Normal 6 2 3 2 2 3 2 4 3" xfId="36188" xr:uid="{4DCBEEB9-430F-4503-92AD-5378304BEEAE}"/>
    <cellStyle name="Normal 6 2 3 2 2 3 2 5" xfId="16079" xr:uid="{974524AE-32DC-4B30-A2BE-5AA34817141D}"/>
    <cellStyle name="Normal 6 2 3 2 2 3 2 5 2" xfId="46396" xr:uid="{18441CE5-2D4C-412C-9CD0-FFFD0CCD47F0}"/>
    <cellStyle name="Normal 6 2 3 2 2 3 2 5 3" xfId="31171" xr:uid="{F0289D80-7960-4401-8A86-52445FFD6B15}"/>
    <cellStyle name="Normal 6 2 3 2 2 3 2 6" xfId="41384" xr:uid="{71FC9DF6-AD7F-459A-9CFC-3BA6B0019807}"/>
    <cellStyle name="Normal 6 2 3 2 2 3 2 7" xfId="26158" xr:uid="{51F4D54E-8728-4EA0-9563-5EC3E6FA91D2}"/>
    <cellStyle name="Normal 6 2 3 2 2 3 3" xfId="11881" xr:uid="{91E19A2A-7782-4497-AA9A-ED13A7E94CC3}"/>
    <cellStyle name="Normal 6 2 3 2 2 3 3 2" xfId="21934" xr:uid="{64946F58-C14B-4236-9263-8DA6E475070A}"/>
    <cellStyle name="Normal 6 2 3 2 2 3 3 2 2" xfId="52248" xr:uid="{D55E2BCC-B425-4167-8C75-8653FE545069}"/>
    <cellStyle name="Normal 6 2 3 2 2 3 3 2 3" xfId="37023" xr:uid="{A839D5DC-54E5-42BE-AC22-AC8B50C9A5E6}"/>
    <cellStyle name="Normal 6 2 3 2 2 3 3 3" xfId="16915" xr:uid="{ECDFBCBF-3B18-4134-B764-DB4DF2840F67}"/>
    <cellStyle name="Normal 6 2 3 2 2 3 3 3 2" xfId="47231" xr:uid="{303F3FAD-DADD-4FAC-B11F-F4D5B3B3271D}"/>
    <cellStyle name="Normal 6 2 3 2 2 3 3 3 3" xfId="32006" xr:uid="{A980B1C1-0328-4BE6-B5E9-8624D8E1D643}"/>
    <cellStyle name="Normal 6 2 3 2 2 3 3 4" xfId="42218" xr:uid="{86E64BF6-D9A0-4647-9B1D-28CC79A8B65D}"/>
    <cellStyle name="Normal 6 2 3 2 2 3 3 5" xfId="26993" xr:uid="{C1F74F86-769A-4D96-B36A-99CA80EF6998}"/>
    <cellStyle name="Normal 6 2 3 2 2 3 4" xfId="13562" xr:uid="{A3454072-2C01-440C-8EAD-E471FCE87032}"/>
    <cellStyle name="Normal 6 2 3 2 2 3 4 2" xfId="23605" xr:uid="{471ADF02-B7EA-4BCE-851D-9AD1749539D8}"/>
    <cellStyle name="Normal 6 2 3 2 2 3 4 2 2" xfId="53919" xr:uid="{1B2EF4FE-53C7-4A59-93F4-B1F4F5F78DD1}"/>
    <cellStyle name="Normal 6 2 3 2 2 3 4 2 3" xfId="38694" xr:uid="{2C4EEA41-585B-4FCC-9A57-FA7C19912AF8}"/>
    <cellStyle name="Normal 6 2 3 2 2 3 4 3" xfId="18586" xr:uid="{617503DD-7820-4910-AA64-16BDDB5DDF3D}"/>
    <cellStyle name="Normal 6 2 3 2 2 3 4 3 2" xfId="48902" xr:uid="{146E38E5-06EB-4C3E-8C7C-35277B21169A}"/>
    <cellStyle name="Normal 6 2 3 2 2 3 4 3 3" xfId="33677" xr:uid="{F2C5673B-C15A-47EA-8EFE-B15E437D79CB}"/>
    <cellStyle name="Normal 6 2 3 2 2 3 4 4" xfId="43889" xr:uid="{AC982B6A-55CB-4D0A-AADF-28D59C4967D5}"/>
    <cellStyle name="Normal 6 2 3 2 2 3 4 5" xfId="28664" xr:uid="{BF1D4012-ED31-4455-B8A5-B254D40F6F21}"/>
    <cellStyle name="Normal 6 2 3 2 2 3 5" xfId="20263" xr:uid="{E9323AF1-15B9-48B9-95F3-B35BCDA0C13B}"/>
    <cellStyle name="Normal 6 2 3 2 2 3 5 2" xfId="50577" xr:uid="{E48ACBCA-852B-409C-95C0-D09839586DB3}"/>
    <cellStyle name="Normal 6 2 3 2 2 3 5 3" xfId="35352" xr:uid="{A63E45EC-5951-465F-B6B5-34D966A9C1E2}"/>
    <cellStyle name="Normal 6 2 3 2 2 3 6" xfId="15243" xr:uid="{64891215-32E9-4CBC-933F-43A6FB0436EE}"/>
    <cellStyle name="Normal 6 2 3 2 2 3 6 2" xfId="45560" xr:uid="{C92DC3B0-9795-4AF0-A64B-9E1B8D9E8A87}"/>
    <cellStyle name="Normal 6 2 3 2 2 3 6 3" xfId="30335" xr:uid="{C2EA53DC-06B9-47AB-9185-0306C5652A5D}"/>
    <cellStyle name="Normal 6 2 3 2 2 3 7" xfId="40548" xr:uid="{DD9E1AE9-3B8F-4D09-9391-AB95F61B426B}"/>
    <cellStyle name="Normal 6 2 3 2 2 3 8" xfId="25322" xr:uid="{60BB4B3F-3390-4B8F-B74E-908D873660EE}"/>
    <cellStyle name="Normal 6 2 3 2 2 4" xfId="10613" xr:uid="{1CE6A2A5-4686-4A3F-AA17-85B9F6AF252E}"/>
    <cellStyle name="Normal 6 2 3 2 2 4 2" xfId="12300" xr:uid="{C641055E-EC87-4FC0-8A97-E4B5DB6E297B}"/>
    <cellStyle name="Normal 6 2 3 2 2 4 2 2" xfId="22352" xr:uid="{6B73BE2D-97AE-47CF-95D3-BBC1A0D4FDF4}"/>
    <cellStyle name="Normal 6 2 3 2 2 4 2 2 2" xfId="52666" xr:uid="{62B031DB-8F28-46F9-A32F-7139EA518EF9}"/>
    <cellStyle name="Normal 6 2 3 2 2 4 2 2 3" xfId="37441" xr:uid="{04C45CE3-E7BC-444D-9A31-AC9C6B6278F5}"/>
    <cellStyle name="Normal 6 2 3 2 2 4 2 3" xfId="17333" xr:uid="{68D28DA0-3533-4709-BE3F-68F48D639593}"/>
    <cellStyle name="Normal 6 2 3 2 2 4 2 3 2" xfId="47649" xr:uid="{410DAF63-87F2-47DA-8CE9-CC64C2EBD690}"/>
    <cellStyle name="Normal 6 2 3 2 2 4 2 3 3" xfId="32424" xr:uid="{26283546-7EF0-4E89-A504-2864C749FD4B}"/>
    <cellStyle name="Normal 6 2 3 2 2 4 2 4" xfId="42636" xr:uid="{22B322F9-D328-447D-81BB-80E06699257C}"/>
    <cellStyle name="Normal 6 2 3 2 2 4 2 5" xfId="27411" xr:uid="{42B368FE-1DCA-4F54-9529-5B610BF6E531}"/>
    <cellStyle name="Normal 6 2 3 2 2 4 3" xfId="13980" xr:uid="{10D3057A-C851-4842-83C8-24517109752E}"/>
    <cellStyle name="Normal 6 2 3 2 2 4 3 2" xfId="24023" xr:uid="{039CBD86-4902-4EF4-801F-3DF85731B1A6}"/>
    <cellStyle name="Normal 6 2 3 2 2 4 3 2 2" xfId="54337" xr:uid="{F37568E2-5950-465B-B8AE-D25E7E850658}"/>
    <cellStyle name="Normal 6 2 3 2 2 4 3 2 3" xfId="39112" xr:uid="{52DDB419-AF9B-4548-B682-60F22B4D357D}"/>
    <cellStyle name="Normal 6 2 3 2 2 4 3 3" xfId="19004" xr:uid="{65CEFF74-DB82-4914-AB52-B5DEA18AE64B}"/>
    <cellStyle name="Normal 6 2 3 2 2 4 3 3 2" xfId="49320" xr:uid="{A3DE8EE6-DFF2-4AD4-BAF9-408E0E8982E7}"/>
    <cellStyle name="Normal 6 2 3 2 2 4 3 3 3" xfId="34095" xr:uid="{3D53D425-C4CB-49C6-A59F-00732F776F6E}"/>
    <cellStyle name="Normal 6 2 3 2 2 4 3 4" xfId="44307" xr:uid="{18CB768E-2244-4DF1-8332-FC2CE541728C}"/>
    <cellStyle name="Normal 6 2 3 2 2 4 3 5" xfId="29082" xr:uid="{E824C769-12A8-4A6A-9E49-37E27BD5F7F4}"/>
    <cellStyle name="Normal 6 2 3 2 2 4 4" xfId="20681" xr:uid="{4C8DBA79-9CE0-4097-A8D5-DC12F89BA18A}"/>
    <cellStyle name="Normal 6 2 3 2 2 4 4 2" xfId="50995" xr:uid="{007AC0D8-D909-4219-AB7D-02CEA69F0DC8}"/>
    <cellStyle name="Normal 6 2 3 2 2 4 4 3" xfId="35770" xr:uid="{61D14D03-8277-4440-9708-AC00BC8A8E3A}"/>
    <cellStyle name="Normal 6 2 3 2 2 4 5" xfId="15661" xr:uid="{914D930E-D226-400C-9E82-68620FBA6D92}"/>
    <cellStyle name="Normal 6 2 3 2 2 4 5 2" xfId="45978" xr:uid="{7AA928CE-183E-4BD7-9720-6E2AFF759E82}"/>
    <cellStyle name="Normal 6 2 3 2 2 4 5 3" xfId="30753" xr:uid="{519E5754-ADA6-482A-A1B5-5F9D301BE05D}"/>
    <cellStyle name="Normal 6 2 3 2 2 4 6" xfId="40966" xr:uid="{A4648143-5074-4BE7-A878-3BB3C61F5667}"/>
    <cellStyle name="Normal 6 2 3 2 2 4 7" xfId="25740" xr:uid="{3B41974A-FE31-49D8-8898-C604984190DF}"/>
    <cellStyle name="Normal 6 2 3 2 2 5" xfId="11463" xr:uid="{32F74ED6-0807-4CE3-BC6F-0F0B9CDC15BD}"/>
    <cellStyle name="Normal 6 2 3 2 2 5 2" xfId="21516" xr:uid="{0A8D390F-3E9E-49C1-AC7B-EB6465ABF4F6}"/>
    <cellStyle name="Normal 6 2 3 2 2 5 2 2" xfId="51830" xr:uid="{62639E33-DF8B-476A-9408-C7DB5A8EB4BB}"/>
    <cellStyle name="Normal 6 2 3 2 2 5 2 3" xfId="36605" xr:uid="{914EDC63-DF6B-48B0-A260-CB1A4E3C526F}"/>
    <cellStyle name="Normal 6 2 3 2 2 5 3" xfId="16497" xr:uid="{38B0F132-EAD5-47BA-900B-6C0B7555ACD9}"/>
    <cellStyle name="Normal 6 2 3 2 2 5 3 2" xfId="46813" xr:uid="{A5F3A79A-3EB4-4E45-9CF5-DDF3D58BE398}"/>
    <cellStyle name="Normal 6 2 3 2 2 5 3 3" xfId="31588" xr:uid="{42593157-7D06-4DE6-B984-D0306BF94F75}"/>
    <cellStyle name="Normal 6 2 3 2 2 5 4" xfId="41800" xr:uid="{EBAA1202-EB33-4E10-95DE-2EBA33271321}"/>
    <cellStyle name="Normal 6 2 3 2 2 5 5" xfId="26575" xr:uid="{00B9FE5A-B757-4AC9-8259-F1863DCC2C86}"/>
    <cellStyle name="Normal 6 2 3 2 2 6" xfId="13144" xr:uid="{F29347D0-8EA3-4F7C-B88C-2DEFC5DFCC43}"/>
    <cellStyle name="Normal 6 2 3 2 2 6 2" xfId="23187" xr:uid="{EAE4C352-B3FF-42CE-8EA1-5039BED57358}"/>
    <cellStyle name="Normal 6 2 3 2 2 6 2 2" xfId="53501" xr:uid="{AB5768EB-162D-4B80-B4E7-8419E85DCBD9}"/>
    <cellStyle name="Normal 6 2 3 2 2 6 2 3" xfId="38276" xr:uid="{CFF89908-92E6-48D6-B395-2CE4C568D798}"/>
    <cellStyle name="Normal 6 2 3 2 2 6 3" xfId="18168" xr:uid="{7F51BE70-DA84-4C33-96D1-FC85E6939A2A}"/>
    <cellStyle name="Normal 6 2 3 2 2 6 3 2" xfId="48484" xr:uid="{D8D9DD23-33B7-4A6A-AE8A-09702B225E22}"/>
    <cellStyle name="Normal 6 2 3 2 2 6 3 3" xfId="33259" xr:uid="{627CBC72-C164-4AA3-BF75-39F9E6A9E899}"/>
    <cellStyle name="Normal 6 2 3 2 2 6 4" xfId="43471" xr:uid="{379B092E-42D4-42E2-84FE-800731CF7032}"/>
    <cellStyle name="Normal 6 2 3 2 2 6 5" xfId="28246" xr:uid="{BC7CBA51-A2B4-4460-832C-DDA23F083085}"/>
    <cellStyle name="Normal 6 2 3 2 2 7" xfId="19845" xr:uid="{D0C01C48-025D-46AA-90BC-F6471C2B951E}"/>
    <cellStyle name="Normal 6 2 3 2 2 7 2" xfId="50159" xr:uid="{DCA68062-27FD-437F-B64F-9CF7294DD315}"/>
    <cellStyle name="Normal 6 2 3 2 2 7 3" xfId="34934" xr:uid="{C36AAD2F-8CBF-436D-998F-FFB93C6C4B24}"/>
    <cellStyle name="Normal 6 2 3 2 2 8" xfId="14825" xr:uid="{0C2D648E-54F3-4D41-A559-964DC98FF7A8}"/>
    <cellStyle name="Normal 6 2 3 2 2 8 2" xfId="45142" xr:uid="{D878B06B-02E5-4412-9E2D-3374DC030403}"/>
    <cellStyle name="Normal 6 2 3 2 2 8 3" xfId="29917" xr:uid="{5CE75D0C-B3B7-4FE7-A35E-1E7FD2F5A5C2}"/>
    <cellStyle name="Normal 6 2 3 2 2 9" xfId="40130" xr:uid="{0BF9622B-77AB-4FF4-9E62-7D007D2FAA84}"/>
    <cellStyle name="Normal 6 2 3 2 3" xfId="9877" xr:uid="{7E8A8D6F-C4FC-41F6-A557-FFEFD66F221E}"/>
    <cellStyle name="Normal 6 2 3 2 3 2" xfId="10297" xr:uid="{38ED5164-2F30-4CB4-B8B1-94F83FA8FB13}"/>
    <cellStyle name="Normal 6 2 3 2 3 2 2" xfId="11135" xr:uid="{C9215397-FE57-4543-BA81-08C89068751B}"/>
    <cellStyle name="Normal 6 2 3 2 3 2 2 2" xfId="12822" xr:uid="{04DC8E91-8818-465F-A9D4-688F333D3A84}"/>
    <cellStyle name="Normal 6 2 3 2 3 2 2 2 2" xfId="22874" xr:uid="{53288294-3415-491C-8293-28ADE4CC4068}"/>
    <cellStyle name="Normal 6 2 3 2 3 2 2 2 2 2" xfId="53188" xr:uid="{6FB3D39C-BEF4-4F0D-86E8-04619959AAC5}"/>
    <cellStyle name="Normal 6 2 3 2 3 2 2 2 2 3" xfId="37963" xr:uid="{B4EAA140-0772-4D07-986B-68C142E89ECD}"/>
    <cellStyle name="Normal 6 2 3 2 3 2 2 2 3" xfId="17855" xr:uid="{2C72AA47-BF81-4805-A54E-2C719985CAD3}"/>
    <cellStyle name="Normal 6 2 3 2 3 2 2 2 3 2" xfId="48171" xr:uid="{98C81F3A-04C3-4B63-8146-656938833466}"/>
    <cellStyle name="Normal 6 2 3 2 3 2 2 2 3 3" xfId="32946" xr:uid="{904107F9-522F-4DE5-BB7B-916EFF0F9FF7}"/>
    <cellStyle name="Normal 6 2 3 2 3 2 2 2 4" xfId="43158" xr:uid="{EEFD5D99-F484-4348-99EF-661C3A173A08}"/>
    <cellStyle name="Normal 6 2 3 2 3 2 2 2 5" xfId="27933" xr:uid="{CB3D896F-9CF8-4A11-9D6A-718DDA69EDAF}"/>
    <cellStyle name="Normal 6 2 3 2 3 2 2 3" xfId="14502" xr:uid="{61DD3540-5F2F-4432-9286-343F70EBD345}"/>
    <cellStyle name="Normal 6 2 3 2 3 2 2 3 2" xfId="24545" xr:uid="{4B4D0951-804B-422F-B57A-18C03208171B}"/>
    <cellStyle name="Normal 6 2 3 2 3 2 2 3 2 2" xfId="54859" xr:uid="{B4F38206-B363-4A1D-A8A0-DEFC1DE6F7AC}"/>
    <cellStyle name="Normal 6 2 3 2 3 2 2 3 2 3" xfId="39634" xr:uid="{9BF3FF2A-9767-4140-AED5-3F183140B6FA}"/>
    <cellStyle name="Normal 6 2 3 2 3 2 2 3 3" xfId="19526" xr:uid="{66CA2FDE-CB0F-4C14-A59C-94795FAB04F0}"/>
    <cellStyle name="Normal 6 2 3 2 3 2 2 3 3 2" xfId="49842" xr:uid="{E728BF68-76A7-4296-A284-906F79414DD4}"/>
    <cellStyle name="Normal 6 2 3 2 3 2 2 3 3 3" xfId="34617" xr:uid="{3667D209-580F-477D-B3D8-D2D9C8D08E69}"/>
    <cellStyle name="Normal 6 2 3 2 3 2 2 3 4" xfId="44829" xr:uid="{0CD79919-6156-417F-80DF-210DC298F51A}"/>
    <cellStyle name="Normal 6 2 3 2 3 2 2 3 5" xfId="29604" xr:uid="{5D382EEF-C560-47B9-A03E-212448BA3EE2}"/>
    <cellStyle name="Normal 6 2 3 2 3 2 2 4" xfId="21203" xr:uid="{7CC636B5-C34D-4258-9CFA-B9006F11A8F8}"/>
    <cellStyle name="Normal 6 2 3 2 3 2 2 4 2" xfId="51517" xr:uid="{4D941B2D-983D-42AC-85DC-EC6D3C534225}"/>
    <cellStyle name="Normal 6 2 3 2 3 2 2 4 3" xfId="36292" xr:uid="{A4A5963E-72BC-48C5-8E89-2A96D37A13E9}"/>
    <cellStyle name="Normal 6 2 3 2 3 2 2 5" xfId="16183" xr:uid="{8A597D8E-D353-4B9F-82F3-8E735F0BF6D2}"/>
    <cellStyle name="Normal 6 2 3 2 3 2 2 5 2" xfId="46500" xr:uid="{732D18C6-D9E9-4F13-832C-2C219F5E43B7}"/>
    <cellStyle name="Normal 6 2 3 2 3 2 2 5 3" xfId="31275" xr:uid="{97835B7A-5195-401A-A2E5-B516A9C41DF3}"/>
    <cellStyle name="Normal 6 2 3 2 3 2 2 6" xfId="41488" xr:uid="{58C8295F-50A8-4074-8841-7CFE5C2E6D74}"/>
    <cellStyle name="Normal 6 2 3 2 3 2 2 7" xfId="26262" xr:uid="{FA649317-02B8-41E3-8D83-EA2AC68DA169}"/>
    <cellStyle name="Normal 6 2 3 2 3 2 3" xfId="11985" xr:uid="{DB3107A8-AD88-4549-8244-0E07163FC692}"/>
    <cellStyle name="Normal 6 2 3 2 3 2 3 2" xfId="22038" xr:uid="{880C2C14-F2EA-4E5B-AD31-41B386713533}"/>
    <cellStyle name="Normal 6 2 3 2 3 2 3 2 2" xfId="52352" xr:uid="{04D55A52-24F6-4CF3-BFC5-95A4F47F42F1}"/>
    <cellStyle name="Normal 6 2 3 2 3 2 3 2 3" xfId="37127" xr:uid="{61C6AFE5-E7C0-4682-8667-004518B2085D}"/>
    <cellStyle name="Normal 6 2 3 2 3 2 3 3" xfId="17019" xr:uid="{4DAE550E-B8F3-47DF-AC11-A10CA14B60B1}"/>
    <cellStyle name="Normal 6 2 3 2 3 2 3 3 2" xfId="47335" xr:uid="{F3617BC3-39B3-47B3-8B98-516A73E22DE9}"/>
    <cellStyle name="Normal 6 2 3 2 3 2 3 3 3" xfId="32110" xr:uid="{CBAB4392-1F68-4AEE-B32B-2EB1B9885D16}"/>
    <cellStyle name="Normal 6 2 3 2 3 2 3 4" xfId="42322" xr:uid="{913236A8-7CAF-49DF-A524-0DBC676B1E05}"/>
    <cellStyle name="Normal 6 2 3 2 3 2 3 5" xfId="27097" xr:uid="{BCE757AE-29B3-41E3-B330-99BE294C1C31}"/>
    <cellStyle name="Normal 6 2 3 2 3 2 4" xfId="13666" xr:uid="{65B42A5B-97E8-4E05-8786-C9FC3773D129}"/>
    <cellStyle name="Normal 6 2 3 2 3 2 4 2" xfId="23709" xr:uid="{DB916B18-B1A2-422E-91C5-A1A915AF8A4F}"/>
    <cellStyle name="Normal 6 2 3 2 3 2 4 2 2" xfId="54023" xr:uid="{F1996292-797F-4D83-9B3D-B5EBB0B94E1B}"/>
    <cellStyle name="Normal 6 2 3 2 3 2 4 2 3" xfId="38798" xr:uid="{FE167731-D80A-4C3A-BCFC-E5B230A523D5}"/>
    <cellStyle name="Normal 6 2 3 2 3 2 4 3" xfId="18690" xr:uid="{E557ED46-54AD-46FD-B177-D542B115694C}"/>
    <cellStyle name="Normal 6 2 3 2 3 2 4 3 2" xfId="49006" xr:uid="{FCC31737-14BC-4BEB-BDC4-5C68DCCA7908}"/>
    <cellStyle name="Normal 6 2 3 2 3 2 4 3 3" xfId="33781" xr:uid="{E0C011CD-8735-4EAA-872F-01067F5DEA84}"/>
    <cellStyle name="Normal 6 2 3 2 3 2 4 4" xfId="43993" xr:uid="{2F8F8175-7CD2-48FA-ABC6-91A6B4CA0ADA}"/>
    <cellStyle name="Normal 6 2 3 2 3 2 4 5" xfId="28768" xr:uid="{D91C0AA8-1F8C-41A6-8D49-ED9539761718}"/>
    <cellStyle name="Normal 6 2 3 2 3 2 5" xfId="20367" xr:uid="{07AB1904-949A-447B-842E-009B307EC6D0}"/>
    <cellStyle name="Normal 6 2 3 2 3 2 5 2" xfId="50681" xr:uid="{25AED0BB-FDA5-48F0-9430-7B254726D662}"/>
    <cellStyle name="Normal 6 2 3 2 3 2 5 3" xfId="35456" xr:uid="{61D7783E-666F-4BE8-9460-A5F67C2D1398}"/>
    <cellStyle name="Normal 6 2 3 2 3 2 6" xfId="15347" xr:uid="{7FC35597-BFE2-48EC-85FE-010BBCC2557C}"/>
    <cellStyle name="Normal 6 2 3 2 3 2 6 2" xfId="45664" xr:uid="{2A03157E-A230-472B-99B4-557CF3E7BD07}"/>
    <cellStyle name="Normal 6 2 3 2 3 2 6 3" xfId="30439" xr:uid="{4C52BCEF-FA40-4D74-BFF2-6C5ACD1ECA54}"/>
    <cellStyle name="Normal 6 2 3 2 3 2 7" xfId="40652" xr:uid="{FAED652A-6F8A-45BE-AA5D-A47DC54D03CD}"/>
    <cellStyle name="Normal 6 2 3 2 3 2 8" xfId="25426" xr:uid="{50F8BADA-8F32-4E50-BC40-555FB2EB5E1E}"/>
    <cellStyle name="Normal 6 2 3 2 3 3" xfId="10717" xr:uid="{B1E57B5B-7F43-4E8D-B03B-0F1F1B190A24}"/>
    <cellStyle name="Normal 6 2 3 2 3 3 2" xfId="12404" xr:uid="{8994682E-C7BD-414E-A837-AD1761E0F19A}"/>
    <cellStyle name="Normal 6 2 3 2 3 3 2 2" xfId="22456" xr:uid="{BDD3AFE0-3F11-4F8A-936C-7BA87763B686}"/>
    <cellStyle name="Normal 6 2 3 2 3 3 2 2 2" xfId="52770" xr:uid="{F2E2CD6E-B08A-4952-92BD-16E0EAA1F3C0}"/>
    <cellStyle name="Normal 6 2 3 2 3 3 2 2 3" xfId="37545" xr:uid="{7C495865-9E97-4057-82D7-475A3E7E3F1F}"/>
    <cellStyle name="Normal 6 2 3 2 3 3 2 3" xfId="17437" xr:uid="{AC8B0A05-2F41-48AF-8855-2DA38533A2FF}"/>
    <cellStyle name="Normal 6 2 3 2 3 3 2 3 2" xfId="47753" xr:uid="{DB581858-E716-4C2D-98CD-9247279D689B}"/>
    <cellStyle name="Normal 6 2 3 2 3 3 2 3 3" xfId="32528" xr:uid="{D27F583E-E5F9-4AE7-885F-30DB73EEDB05}"/>
    <cellStyle name="Normal 6 2 3 2 3 3 2 4" xfId="42740" xr:uid="{666358C0-6E7C-4D3E-9B03-C7DF3B25FD51}"/>
    <cellStyle name="Normal 6 2 3 2 3 3 2 5" xfId="27515" xr:uid="{5E00F33C-1C9E-46B7-AD6A-2498C619B301}"/>
    <cellStyle name="Normal 6 2 3 2 3 3 3" xfId="14084" xr:uid="{872284DB-53B8-49BB-8702-9478D26BD79B}"/>
    <cellStyle name="Normal 6 2 3 2 3 3 3 2" xfId="24127" xr:uid="{7CE9CAAA-CE36-4009-9948-58A7991B859B}"/>
    <cellStyle name="Normal 6 2 3 2 3 3 3 2 2" xfId="54441" xr:uid="{5C8FA5BE-9B70-475F-9170-7E4D71B1B1C3}"/>
    <cellStyle name="Normal 6 2 3 2 3 3 3 2 3" xfId="39216" xr:uid="{EE4E78CD-CEED-4C56-8456-413DECA41C93}"/>
    <cellStyle name="Normal 6 2 3 2 3 3 3 3" xfId="19108" xr:uid="{18939372-AA72-486C-B6CD-B7C1FDBFA201}"/>
    <cellStyle name="Normal 6 2 3 2 3 3 3 3 2" xfId="49424" xr:uid="{40BE6DA8-6857-41B6-B421-EB9456F1F578}"/>
    <cellStyle name="Normal 6 2 3 2 3 3 3 3 3" xfId="34199" xr:uid="{FE44DD81-79FE-4E5A-80E1-93984ACD8C81}"/>
    <cellStyle name="Normal 6 2 3 2 3 3 3 4" xfId="44411" xr:uid="{E6B3D619-BCDE-4960-A204-B3C9B998FA01}"/>
    <cellStyle name="Normal 6 2 3 2 3 3 3 5" xfId="29186" xr:uid="{A317D967-AE1D-437F-ABCF-12198084518A}"/>
    <cellStyle name="Normal 6 2 3 2 3 3 4" xfId="20785" xr:uid="{4E38B22B-A948-434E-848D-02C4ECC2044B}"/>
    <cellStyle name="Normal 6 2 3 2 3 3 4 2" xfId="51099" xr:uid="{BA114EF3-86F3-4C34-AB27-61CC32C26D26}"/>
    <cellStyle name="Normal 6 2 3 2 3 3 4 3" xfId="35874" xr:uid="{EBCF56F7-7D7D-45F5-9B6C-FA316A25F34F}"/>
    <cellStyle name="Normal 6 2 3 2 3 3 5" xfId="15765" xr:uid="{96AF1B64-4303-4E25-A868-463F37637A3C}"/>
    <cellStyle name="Normal 6 2 3 2 3 3 5 2" xfId="46082" xr:uid="{25F18AFC-EB3F-4E7B-864E-96EB5611DD17}"/>
    <cellStyle name="Normal 6 2 3 2 3 3 5 3" xfId="30857" xr:uid="{0D694C16-1BEC-437F-B93F-EBB90CC04D6D}"/>
    <cellStyle name="Normal 6 2 3 2 3 3 6" xfId="41070" xr:uid="{272E7361-5CCF-4A44-BD02-E4FCF69270B9}"/>
    <cellStyle name="Normal 6 2 3 2 3 3 7" xfId="25844" xr:uid="{F24DBBD6-80F6-4466-86FE-A1477B666B65}"/>
    <cellStyle name="Normal 6 2 3 2 3 4" xfId="11567" xr:uid="{31016E40-66E3-46C7-9CC7-9ADBE0E46CB4}"/>
    <cellStyle name="Normal 6 2 3 2 3 4 2" xfId="21620" xr:uid="{843916DE-9900-49D9-9B80-8CE6EE5D8F6F}"/>
    <cellStyle name="Normal 6 2 3 2 3 4 2 2" xfId="51934" xr:uid="{B9213C30-F230-447F-B8E6-6ACBC5273C59}"/>
    <cellStyle name="Normal 6 2 3 2 3 4 2 3" xfId="36709" xr:uid="{E78B3199-3221-4536-80F4-10C79AD5F321}"/>
    <cellStyle name="Normal 6 2 3 2 3 4 3" xfId="16601" xr:uid="{188B7AE7-EB62-4D2E-9CE3-F708FA6BF754}"/>
    <cellStyle name="Normal 6 2 3 2 3 4 3 2" xfId="46917" xr:uid="{2F0EC260-348D-40FB-B185-DAF1CE598768}"/>
    <cellStyle name="Normal 6 2 3 2 3 4 3 3" xfId="31692" xr:uid="{30472345-9AFE-41E7-8A5E-8FBD753B9A43}"/>
    <cellStyle name="Normal 6 2 3 2 3 4 4" xfId="41904" xr:uid="{0DCCD064-F93D-479B-B9AC-4B41394D8166}"/>
    <cellStyle name="Normal 6 2 3 2 3 4 5" xfId="26679" xr:uid="{72C72EFF-157D-46BF-8D92-5F81B0433508}"/>
    <cellStyle name="Normal 6 2 3 2 3 5" xfId="13248" xr:uid="{A8C3B80B-A0F9-4E7F-90AC-F7C1507E1CFB}"/>
    <cellStyle name="Normal 6 2 3 2 3 5 2" xfId="23291" xr:uid="{510E9A62-F647-48A3-9614-2AFE4DFEDAF5}"/>
    <cellStyle name="Normal 6 2 3 2 3 5 2 2" xfId="53605" xr:uid="{45592FB8-4D5D-427C-895F-9DF136C118A7}"/>
    <cellStyle name="Normal 6 2 3 2 3 5 2 3" xfId="38380" xr:uid="{2D236D52-F7D1-4F15-AA3A-AB18788C81A1}"/>
    <cellStyle name="Normal 6 2 3 2 3 5 3" xfId="18272" xr:uid="{4891FF67-1050-48E1-9C4F-FD8A35912F2B}"/>
    <cellStyle name="Normal 6 2 3 2 3 5 3 2" xfId="48588" xr:uid="{E99703D2-A6F0-4DA1-A5BA-941CA508FD57}"/>
    <cellStyle name="Normal 6 2 3 2 3 5 3 3" xfId="33363" xr:uid="{3B4F3286-DFF1-42A0-8616-485E80CCA0C7}"/>
    <cellStyle name="Normal 6 2 3 2 3 5 4" xfId="43575" xr:uid="{124B80D1-88C5-4C09-AC51-B455B3CAB1DC}"/>
    <cellStyle name="Normal 6 2 3 2 3 5 5" xfId="28350" xr:uid="{A4799BA9-3162-4D85-98EB-4EA285A023C4}"/>
    <cellStyle name="Normal 6 2 3 2 3 6" xfId="19949" xr:uid="{D44708A1-C014-4BC7-B146-0A9328AA648A}"/>
    <cellStyle name="Normal 6 2 3 2 3 6 2" xfId="50263" xr:uid="{D18F8138-9957-4D25-ABE0-5C2DA15059A0}"/>
    <cellStyle name="Normal 6 2 3 2 3 6 3" xfId="35038" xr:uid="{2BE36F36-034F-44C0-A5C1-D06EEDD6BE81}"/>
    <cellStyle name="Normal 6 2 3 2 3 7" xfId="14929" xr:uid="{32193D3A-9AB5-47BE-BE53-534252C2E3F0}"/>
    <cellStyle name="Normal 6 2 3 2 3 7 2" xfId="45246" xr:uid="{0D94A699-7BF8-4F29-A38F-3A0B3BAED5B5}"/>
    <cellStyle name="Normal 6 2 3 2 3 7 3" xfId="30021" xr:uid="{2A9ED790-594E-4118-9F6E-31EC5DACA06E}"/>
    <cellStyle name="Normal 6 2 3 2 3 8" xfId="40234" xr:uid="{AD0989F1-B0DE-4F67-A7CF-80FA7F3A61E8}"/>
    <cellStyle name="Normal 6 2 3 2 3 9" xfId="25008" xr:uid="{E5A16582-FF07-4439-889E-33290F2C4621}"/>
    <cellStyle name="Normal 6 2 3 2 4" xfId="10089" xr:uid="{9DA9CCE4-F35F-4110-B52D-4C3B6A8BCFE4}"/>
    <cellStyle name="Normal 6 2 3 2 4 2" xfId="10927" xr:uid="{2D36EEEA-94B6-40A9-A442-FC8ACBF37CE7}"/>
    <cellStyle name="Normal 6 2 3 2 4 2 2" xfId="12614" xr:uid="{8AEA87F1-CD9B-4CB2-9020-12BD24AD8301}"/>
    <cellStyle name="Normal 6 2 3 2 4 2 2 2" xfId="22666" xr:uid="{4B126042-BC67-4C44-8FD3-C5FD386CB58D}"/>
    <cellStyle name="Normal 6 2 3 2 4 2 2 2 2" xfId="52980" xr:uid="{7DC39C25-9DE6-44BB-9322-32FFB383A93D}"/>
    <cellStyle name="Normal 6 2 3 2 4 2 2 2 3" xfId="37755" xr:uid="{7D97BE22-259A-4EAE-B525-65A3385C514C}"/>
    <cellStyle name="Normal 6 2 3 2 4 2 2 3" xfId="17647" xr:uid="{40C98E81-F3C0-4A3B-8093-9CB677777615}"/>
    <cellStyle name="Normal 6 2 3 2 4 2 2 3 2" xfId="47963" xr:uid="{F413F6C1-51C0-433F-82CD-4CD76D609433}"/>
    <cellStyle name="Normal 6 2 3 2 4 2 2 3 3" xfId="32738" xr:uid="{15E54345-0B02-43EB-B501-AE0A10A2121C}"/>
    <cellStyle name="Normal 6 2 3 2 4 2 2 4" xfId="42950" xr:uid="{5F2E92D9-CE14-48CF-AB53-7660AB4300F0}"/>
    <cellStyle name="Normal 6 2 3 2 4 2 2 5" xfId="27725" xr:uid="{24D42B3C-2C6E-4DCB-9448-659A4A85B0E3}"/>
    <cellStyle name="Normal 6 2 3 2 4 2 3" xfId="14294" xr:uid="{661F1E80-CD73-4972-95D4-B31F38B8AB3E}"/>
    <cellStyle name="Normal 6 2 3 2 4 2 3 2" xfId="24337" xr:uid="{FF603FD1-795B-4ADC-AE55-E22FBA2C486B}"/>
    <cellStyle name="Normal 6 2 3 2 4 2 3 2 2" xfId="54651" xr:uid="{6EBEC869-472E-49F3-9BD8-2B42EB6A106C}"/>
    <cellStyle name="Normal 6 2 3 2 4 2 3 2 3" xfId="39426" xr:uid="{3E83A32E-B66F-4F4F-AC40-70A7C89D0BA9}"/>
    <cellStyle name="Normal 6 2 3 2 4 2 3 3" xfId="19318" xr:uid="{2F023E4F-CBF4-4A8A-BCA0-86CBB9D9B00A}"/>
    <cellStyle name="Normal 6 2 3 2 4 2 3 3 2" xfId="49634" xr:uid="{31FC945C-6FA5-4AC3-821D-0C06904D566D}"/>
    <cellStyle name="Normal 6 2 3 2 4 2 3 3 3" xfId="34409" xr:uid="{0EF4B537-C698-4735-B240-46E035D328F5}"/>
    <cellStyle name="Normal 6 2 3 2 4 2 3 4" xfId="44621" xr:uid="{BD87D68A-AC85-45BE-B506-7C7A0E4E3AAC}"/>
    <cellStyle name="Normal 6 2 3 2 4 2 3 5" xfId="29396" xr:uid="{50FDBC6B-C75E-486C-9EAA-DFBDE45C11E7}"/>
    <cellStyle name="Normal 6 2 3 2 4 2 4" xfId="20995" xr:uid="{8EE671B6-4BDE-46FD-B1B2-4E11992F8C45}"/>
    <cellStyle name="Normal 6 2 3 2 4 2 4 2" xfId="51309" xr:uid="{D956FBA4-EA8C-4360-97BD-E10AEA7EDC5E}"/>
    <cellStyle name="Normal 6 2 3 2 4 2 4 3" xfId="36084" xr:uid="{5CF1DB7A-1E36-4DB2-90AC-2CF8A84747F3}"/>
    <cellStyle name="Normal 6 2 3 2 4 2 5" xfId="15975" xr:uid="{BE39FC75-185E-4E28-BCD2-E72E84F7966D}"/>
    <cellStyle name="Normal 6 2 3 2 4 2 5 2" xfId="46292" xr:uid="{7B199B11-7B0F-45DF-A0FE-0B922CE46620}"/>
    <cellStyle name="Normal 6 2 3 2 4 2 5 3" xfId="31067" xr:uid="{D6665609-DCC6-43DF-8339-EC66D780E24B}"/>
    <cellStyle name="Normal 6 2 3 2 4 2 6" xfId="41280" xr:uid="{CB84119D-AE68-469B-8A95-330542F0D3BC}"/>
    <cellStyle name="Normal 6 2 3 2 4 2 7" xfId="26054" xr:uid="{E4EC0369-68DE-4CF2-AA5B-B1A3AD39BD3A}"/>
    <cellStyle name="Normal 6 2 3 2 4 3" xfId="11777" xr:uid="{056F201F-BC3A-47F1-9D13-BC8B0453F0C9}"/>
    <cellStyle name="Normal 6 2 3 2 4 3 2" xfId="21830" xr:uid="{D2482016-6B92-4999-B270-A2D2CA0298C5}"/>
    <cellStyle name="Normal 6 2 3 2 4 3 2 2" xfId="52144" xr:uid="{08AF3764-940F-4DFD-B04D-67467FA4B1B2}"/>
    <cellStyle name="Normal 6 2 3 2 4 3 2 3" xfId="36919" xr:uid="{D9C50012-A642-4E87-A8FD-0B18F828C346}"/>
    <cellStyle name="Normal 6 2 3 2 4 3 3" xfId="16811" xr:uid="{6AA2402F-A2FD-4922-8C30-F0DAC9B2683C}"/>
    <cellStyle name="Normal 6 2 3 2 4 3 3 2" xfId="47127" xr:uid="{0E123BB9-0E14-4251-BACD-0A857B7AE063}"/>
    <cellStyle name="Normal 6 2 3 2 4 3 3 3" xfId="31902" xr:uid="{E940D34E-1324-45DB-83B9-45B44A618333}"/>
    <cellStyle name="Normal 6 2 3 2 4 3 4" xfId="42114" xr:uid="{6927915E-FB94-4DD0-943F-D4B68FB7CD9A}"/>
    <cellStyle name="Normal 6 2 3 2 4 3 5" xfId="26889" xr:uid="{8BBCE658-747E-4D52-9822-33452B8570BD}"/>
    <cellStyle name="Normal 6 2 3 2 4 4" xfId="13458" xr:uid="{1C42956C-7F0A-4009-B9C7-82B03B074F8B}"/>
    <cellStyle name="Normal 6 2 3 2 4 4 2" xfId="23501" xr:uid="{07DAAFAA-CCDE-44B3-AE9F-7238ABD88DA2}"/>
    <cellStyle name="Normal 6 2 3 2 4 4 2 2" xfId="53815" xr:uid="{F36D2B31-3204-4E51-8837-90B57CC12809}"/>
    <cellStyle name="Normal 6 2 3 2 4 4 2 3" xfId="38590" xr:uid="{401AFC98-353D-4C35-B301-8FCC33E363AE}"/>
    <cellStyle name="Normal 6 2 3 2 4 4 3" xfId="18482" xr:uid="{68F2FF4A-09C5-4676-9C3B-B1281C8E4167}"/>
    <cellStyle name="Normal 6 2 3 2 4 4 3 2" xfId="48798" xr:uid="{D7B8C80D-9291-4320-ADBF-F624B0B2C28B}"/>
    <cellStyle name="Normal 6 2 3 2 4 4 3 3" xfId="33573" xr:uid="{79A8E8B0-EC0A-4545-84D1-5DD31B34F041}"/>
    <cellStyle name="Normal 6 2 3 2 4 4 4" xfId="43785" xr:uid="{EE1C2BBA-004A-4611-8A55-E4E627DC2275}"/>
    <cellStyle name="Normal 6 2 3 2 4 4 5" xfId="28560" xr:uid="{78DE906E-5D3B-4899-ACF7-0602AEC2DEFF}"/>
    <cellStyle name="Normal 6 2 3 2 4 5" xfId="20159" xr:uid="{1D3C86B9-FE93-4171-A6D2-2261CAB0A69F}"/>
    <cellStyle name="Normal 6 2 3 2 4 5 2" xfId="50473" xr:uid="{D8CC70E3-3C2F-461A-B996-BAEC91B888E6}"/>
    <cellStyle name="Normal 6 2 3 2 4 5 3" xfId="35248" xr:uid="{1BFA2FCF-5BBE-45F9-9DB1-91A9ECDC0CF5}"/>
    <cellStyle name="Normal 6 2 3 2 4 6" xfId="15139" xr:uid="{D8710F8A-4F2F-4F0F-83AB-1E892DA914F1}"/>
    <cellStyle name="Normal 6 2 3 2 4 6 2" xfId="45456" xr:uid="{BB6F6819-1ADC-4B0E-BCFF-3F4A76A12D51}"/>
    <cellStyle name="Normal 6 2 3 2 4 6 3" xfId="30231" xr:uid="{6EEB2F01-7922-4E58-B704-3FC93CA7DC42}"/>
    <cellStyle name="Normal 6 2 3 2 4 7" xfId="40444" xr:uid="{CD3EEF1B-2CA6-42ED-8670-33FE4D701A24}"/>
    <cellStyle name="Normal 6 2 3 2 4 8" xfId="25218" xr:uid="{2D6CABA3-0ED6-4C48-96D5-F2941ECC465A}"/>
    <cellStyle name="Normal 6 2 3 2 5" xfId="10509" xr:uid="{964A8BEB-2FE8-4EDE-8562-F6B6E4D33C70}"/>
    <cellStyle name="Normal 6 2 3 2 5 2" xfId="12196" xr:uid="{C69498AF-60D6-41E3-B4F7-33CC215A3A6E}"/>
    <cellStyle name="Normal 6 2 3 2 5 2 2" xfId="22248" xr:uid="{ECF393BF-02B2-4C53-84A1-F6816076205F}"/>
    <cellStyle name="Normal 6 2 3 2 5 2 2 2" xfId="52562" xr:uid="{33D6111F-E15B-4DB0-A802-858783DDE1C3}"/>
    <cellStyle name="Normal 6 2 3 2 5 2 2 3" xfId="37337" xr:uid="{5023A89B-88BB-4007-801F-435B9CCADB5B}"/>
    <cellStyle name="Normal 6 2 3 2 5 2 3" xfId="17229" xr:uid="{1C722F68-0DED-470F-87F6-12F597F17137}"/>
    <cellStyle name="Normal 6 2 3 2 5 2 3 2" xfId="47545" xr:uid="{ED1BD9BB-BDD7-4B4C-A7D2-F8E3BE5C9A05}"/>
    <cellStyle name="Normal 6 2 3 2 5 2 3 3" xfId="32320" xr:uid="{F2A6D3BA-17F0-41EF-9295-631DA283F407}"/>
    <cellStyle name="Normal 6 2 3 2 5 2 4" xfId="42532" xr:uid="{E5AD3815-F577-47EC-BCE8-FC4913D283F0}"/>
    <cellStyle name="Normal 6 2 3 2 5 2 5" xfId="27307" xr:uid="{766C4946-224D-42F7-A3D2-B19989F5A16F}"/>
    <cellStyle name="Normal 6 2 3 2 5 3" xfId="13876" xr:uid="{FB192F24-BC43-4F73-86C4-465096A4B947}"/>
    <cellStyle name="Normal 6 2 3 2 5 3 2" xfId="23919" xr:uid="{4E1FE738-4A19-4835-8DFC-E1FC0A529699}"/>
    <cellStyle name="Normal 6 2 3 2 5 3 2 2" xfId="54233" xr:uid="{CAF5CD9A-EC80-49BB-AAF8-DAAC654C6CC5}"/>
    <cellStyle name="Normal 6 2 3 2 5 3 2 3" xfId="39008" xr:uid="{FDEC2D71-DB1F-4AE4-B56E-E50AB03D52C0}"/>
    <cellStyle name="Normal 6 2 3 2 5 3 3" xfId="18900" xr:uid="{5427FA48-F328-4086-BE67-7650B67A5C81}"/>
    <cellStyle name="Normal 6 2 3 2 5 3 3 2" xfId="49216" xr:uid="{8DF4D7C9-8832-4A98-8BC8-650ED8BE7638}"/>
    <cellStyle name="Normal 6 2 3 2 5 3 3 3" xfId="33991" xr:uid="{241933EB-113E-41A8-A5B8-A0FF7717DDDB}"/>
    <cellStyle name="Normal 6 2 3 2 5 3 4" xfId="44203" xr:uid="{C95B0369-8838-4261-8F15-2FFD84CFE2F9}"/>
    <cellStyle name="Normal 6 2 3 2 5 3 5" xfId="28978" xr:uid="{CF7850FA-F6B5-4FB3-B158-2ACA3B0172D6}"/>
    <cellStyle name="Normal 6 2 3 2 5 4" xfId="20577" xr:uid="{CDC7280E-83D5-4276-89B6-3DA8E804031F}"/>
    <cellStyle name="Normal 6 2 3 2 5 4 2" xfId="50891" xr:uid="{E281243E-059B-4006-A104-FAEA057746FC}"/>
    <cellStyle name="Normal 6 2 3 2 5 4 3" xfId="35666" xr:uid="{4E3AE2A4-6DA2-4EC7-9F44-5C4470ACA50D}"/>
    <cellStyle name="Normal 6 2 3 2 5 5" xfId="15557" xr:uid="{43783F91-AE85-4D38-A18F-EAF7599A5807}"/>
    <cellStyle name="Normal 6 2 3 2 5 5 2" xfId="45874" xr:uid="{968DF8F9-FE83-40C2-BCEC-0B889D6A690E}"/>
    <cellStyle name="Normal 6 2 3 2 5 5 3" xfId="30649" xr:uid="{11BD0182-2FFC-448A-A5CB-14A4C4449143}"/>
    <cellStyle name="Normal 6 2 3 2 5 6" xfId="40862" xr:uid="{629E3C7D-7B5F-4273-8E36-8DCD7D6CFC57}"/>
    <cellStyle name="Normal 6 2 3 2 5 7" xfId="25636" xr:uid="{C5DF8123-22A7-4A8F-A054-B408A6EF3A54}"/>
    <cellStyle name="Normal 6 2 3 2 6" xfId="11359" xr:uid="{307CDBE0-1152-49BB-BA4E-A5109A6DA922}"/>
    <cellStyle name="Normal 6 2 3 2 6 2" xfId="21412" xr:uid="{51B0B046-2B4E-4D05-AF71-CA15ABF380CD}"/>
    <cellStyle name="Normal 6 2 3 2 6 2 2" xfId="51726" xr:uid="{DD3432D4-48B4-4357-A681-FBAE2B0CE413}"/>
    <cellStyle name="Normal 6 2 3 2 6 2 3" xfId="36501" xr:uid="{CAB15930-646C-469F-8823-409C37DE0E2D}"/>
    <cellStyle name="Normal 6 2 3 2 6 3" xfId="16393" xr:uid="{FF518BEB-AC8A-4FC6-A9BC-47CE8578DA5F}"/>
    <cellStyle name="Normal 6 2 3 2 6 3 2" xfId="46709" xr:uid="{2C04251D-98BC-4571-9B6D-81646F0B48DD}"/>
    <cellStyle name="Normal 6 2 3 2 6 3 3" xfId="31484" xr:uid="{E744E141-638A-4DEE-840E-D3CA37F986F0}"/>
    <cellStyle name="Normal 6 2 3 2 6 4" xfId="41696" xr:uid="{8A228F25-519E-4EE5-BF68-C517F4EF3C81}"/>
    <cellStyle name="Normal 6 2 3 2 6 5" xfId="26471" xr:uid="{F9FC4EE0-E3EA-4A4E-9B6C-96FB30D2D386}"/>
    <cellStyle name="Normal 6 2 3 2 7" xfId="13040" xr:uid="{53E9503B-59E1-4083-B2E6-14D7A4CB488D}"/>
    <cellStyle name="Normal 6 2 3 2 7 2" xfId="23083" xr:uid="{CBCF33B8-C2C4-4542-BCC5-D918EAD05249}"/>
    <cellStyle name="Normal 6 2 3 2 7 2 2" xfId="53397" xr:uid="{7D30B3C9-068C-4888-9E2F-B42AAF2EB482}"/>
    <cellStyle name="Normal 6 2 3 2 7 2 3" xfId="38172" xr:uid="{F26813C2-0F3C-4889-97CF-2D5D5CBF870E}"/>
    <cellStyle name="Normal 6 2 3 2 7 3" xfId="18064" xr:uid="{42D55676-51D9-4F33-BFE3-5B049874371C}"/>
    <cellStyle name="Normal 6 2 3 2 7 3 2" xfId="48380" xr:uid="{BA4FB422-B41D-4647-A8B6-7A950D607B4E}"/>
    <cellStyle name="Normal 6 2 3 2 7 3 3" xfId="33155" xr:uid="{00525EF7-2F31-4FF0-8100-D6EA4758FED3}"/>
    <cellStyle name="Normal 6 2 3 2 7 4" xfId="43367" xr:uid="{E4215E3A-A2D8-43A8-9137-6AA1072EBA11}"/>
    <cellStyle name="Normal 6 2 3 2 7 5" xfId="28142" xr:uid="{68C32AE6-18F8-4E7F-84A5-068D9C272E95}"/>
    <cellStyle name="Normal 6 2 3 2 8" xfId="19741" xr:uid="{FB84B366-FC95-4560-B6B3-EBF2D7F45018}"/>
    <cellStyle name="Normal 6 2 3 2 8 2" xfId="50055" xr:uid="{2B52A431-0F7A-4D37-B31B-86F9C8260851}"/>
    <cellStyle name="Normal 6 2 3 2 8 3" xfId="34830" xr:uid="{9B2516A1-334B-42EF-A433-382E11EA3FBD}"/>
    <cellStyle name="Normal 6 2 3 2 9" xfId="14721" xr:uid="{E3AB0A26-C4D3-45E7-8F9D-9D65E5A49369}"/>
    <cellStyle name="Normal 6 2 3 2 9 2" xfId="45038" xr:uid="{27720B3B-892B-476C-A5A0-6778DA7451D6}"/>
    <cellStyle name="Normal 6 2 3 2 9 3" xfId="29813" xr:uid="{EAE94F3A-882F-4799-A743-85EE6B17B0DA}"/>
    <cellStyle name="Normal 6 2 3 3" xfId="9714" xr:uid="{8D542EA4-51E1-4024-B888-27479F74E26F}"/>
    <cellStyle name="Normal 6 2 3 3 10" xfId="24852" xr:uid="{C33BC3F6-E522-4356-A393-579CF7E64A4D}"/>
    <cellStyle name="Normal 6 2 3 3 2" xfId="9929" xr:uid="{28C8E1EE-9A6F-4716-AE45-DDD746F7EEBA}"/>
    <cellStyle name="Normal 6 2 3 3 2 2" xfId="10349" xr:uid="{29DBA314-8911-4530-AB77-89C6BCD86349}"/>
    <cellStyle name="Normal 6 2 3 3 2 2 2" xfId="11187" xr:uid="{33E8E7E7-0392-4F6B-A97E-B507839BFC66}"/>
    <cellStyle name="Normal 6 2 3 3 2 2 2 2" xfId="12874" xr:uid="{FBB6C8A2-2875-47F8-9C84-DBEA1ADF7728}"/>
    <cellStyle name="Normal 6 2 3 3 2 2 2 2 2" xfId="22926" xr:uid="{B9DD7E7D-6A97-40D2-A783-30B5CEB1F3A7}"/>
    <cellStyle name="Normal 6 2 3 3 2 2 2 2 2 2" xfId="53240" xr:uid="{1810832D-CD30-4026-8FA6-BACAD50D49AC}"/>
    <cellStyle name="Normal 6 2 3 3 2 2 2 2 2 3" xfId="38015" xr:uid="{78A6CD5E-80AE-4744-A191-A0C12C614865}"/>
    <cellStyle name="Normal 6 2 3 3 2 2 2 2 3" xfId="17907" xr:uid="{650044F6-26AB-49F5-969E-2FCB4FD0CCB9}"/>
    <cellStyle name="Normal 6 2 3 3 2 2 2 2 3 2" xfId="48223" xr:uid="{776794B3-A5D4-4BF8-848B-32DFC2557739}"/>
    <cellStyle name="Normal 6 2 3 3 2 2 2 2 3 3" xfId="32998" xr:uid="{3AE01F80-28B2-460B-B102-7CFB0830AE7A}"/>
    <cellStyle name="Normal 6 2 3 3 2 2 2 2 4" xfId="43210" xr:uid="{7FA8BF98-0B03-42D8-8550-C4BEEA88DD47}"/>
    <cellStyle name="Normal 6 2 3 3 2 2 2 2 5" xfId="27985" xr:uid="{D1A38D61-1CC0-4665-9243-98F5F86A3734}"/>
    <cellStyle name="Normal 6 2 3 3 2 2 2 3" xfId="14554" xr:uid="{DB936BC8-5C3E-4B3C-9408-87C4D7F7C6AC}"/>
    <cellStyle name="Normal 6 2 3 3 2 2 2 3 2" xfId="24597" xr:uid="{EFA5805A-517F-4D3E-B35F-04340DEFC29E}"/>
    <cellStyle name="Normal 6 2 3 3 2 2 2 3 2 2" xfId="54911" xr:uid="{13110E8D-A47B-408A-8B54-E2BE2A891929}"/>
    <cellStyle name="Normal 6 2 3 3 2 2 2 3 2 3" xfId="39686" xr:uid="{D7954DC9-0190-44D9-BF58-DAB100050017}"/>
    <cellStyle name="Normal 6 2 3 3 2 2 2 3 3" xfId="19578" xr:uid="{8B8AC00E-31E0-4D87-ADEF-74B4695DFA28}"/>
    <cellStyle name="Normal 6 2 3 3 2 2 2 3 3 2" xfId="49894" xr:uid="{C2786E02-1451-4D9C-9186-AE04CC6E7B9D}"/>
    <cellStyle name="Normal 6 2 3 3 2 2 2 3 3 3" xfId="34669" xr:uid="{F498B1FF-9F12-4A6B-9A14-63F66306A28C}"/>
    <cellStyle name="Normal 6 2 3 3 2 2 2 3 4" xfId="44881" xr:uid="{04DAD6C7-42D5-425D-B9BC-C020D938B7DC}"/>
    <cellStyle name="Normal 6 2 3 3 2 2 2 3 5" xfId="29656" xr:uid="{5AC9B8CA-E578-4420-A662-F0C959973E5C}"/>
    <cellStyle name="Normal 6 2 3 3 2 2 2 4" xfId="21255" xr:uid="{C5484820-2687-425C-B61E-EE50CF62D66C}"/>
    <cellStyle name="Normal 6 2 3 3 2 2 2 4 2" xfId="51569" xr:uid="{0FC25ECB-802A-45D6-B85F-02B95194E9D6}"/>
    <cellStyle name="Normal 6 2 3 3 2 2 2 4 3" xfId="36344" xr:uid="{E1E33C02-1015-4FD1-9701-634CF0FD0D60}"/>
    <cellStyle name="Normal 6 2 3 3 2 2 2 5" xfId="16235" xr:uid="{D6CE06D0-4E0A-4119-BBA0-0C9FE8BF78CE}"/>
    <cellStyle name="Normal 6 2 3 3 2 2 2 5 2" xfId="46552" xr:uid="{B11FA073-262D-4D87-93CB-2CA1911D8066}"/>
    <cellStyle name="Normal 6 2 3 3 2 2 2 5 3" xfId="31327" xr:uid="{92288B90-3055-4747-87AB-1FBA0765FB92}"/>
    <cellStyle name="Normal 6 2 3 3 2 2 2 6" xfId="41540" xr:uid="{056FB177-0F67-4110-8D7D-092033D0A9A4}"/>
    <cellStyle name="Normal 6 2 3 3 2 2 2 7" xfId="26314" xr:uid="{035941FA-FADF-4A30-87C2-EE7E0791CA64}"/>
    <cellStyle name="Normal 6 2 3 3 2 2 3" xfId="12037" xr:uid="{2C544A10-FC27-457E-AA21-428C631729DF}"/>
    <cellStyle name="Normal 6 2 3 3 2 2 3 2" xfId="22090" xr:uid="{C883D18C-DDE9-4236-9D9F-8341D2861B13}"/>
    <cellStyle name="Normal 6 2 3 3 2 2 3 2 2" xfId="52404" xr:uid="{CD9FB3B6-E4B4-494B-9A05-7F87E509CF83}"/>
    <cellStyle name="Normal 6 2 3 3 2 2 3 2 3" xfId="37179" xr:uid="{B3EF0956-5332-4FF6-8784-43103819946D}"/>
    <cellStyle name="Normal 6 2 3 3 2 2 3 3" xfId="17071" xr:uid="{95A919C1-3921-439F-95A9-61DAFBDDA62E}"/>
    <cellStyle name="Normal 6 2 3 3 2 2 3 3 2" xfId="47387" xr:uid="{1374D406-2B14-4DD5-B761-9D2B20F21C1E}"/>
    <cellStyle name="Normal 6 2 3 3 2 2 3 3 3" xfId="32162" xr:uid="{9726E07F-8983-4F5B-831A-56D0336A4F4E}"/>
    <cellStyle name="Normal 6 2 3 3 2 2 3 4" xfId="42374" xr:uid="{CB3A61DC-9F37-47E0-BD1E-A05674A12B4A}"/>
    <cellStyle name="Normal 6 2 3 3 2 2 3 5" xfId="27149" xr:uid="{7272C4F0-46C5-457D-B9C4-165E97B07F05}"/>
    <cellStyle name="Normal 6 2 3 3 2 2 4" xfId="13718" xr:uid="{E9B823D4-43CE-4185-8175-A3FA57685E4B}"/>
    <cellStyle name="Normal 6 2 3 3 2 2 4 2" xfId="23761" xr:uid="{1FB75975-6394-4098-A216-457150C7537C}"/>
    <cellStyle name="Normal 6 2 3 3 2 2 4 2 2" xfId="54075" xr:uid="{A2196DE5-9202-4E98-B841-126D00B076B5}"/>
    <cellStyle name="Normal 6 2 3 3 2 2 4 2 3" xfId="38850" xr:uid="{9B8FBED8-D4B1-47F1-960A-B9B9038BDCC2}"/>
    <cellStyle name="Normal 6 2 3 3 2 2 4 3" xfId="18742" xr:uid="{91EACB19-460A-43D4-A5DF-A545B7B6A28A}"/>
    <cellStyle name="Normal 6 2 3 3 2 2 4 3 2" xfId="49058" xr:uid="{977DAC62-7387-4800-AFE3-3B07391B3E01}"/>
    <cellStyle name="Normal 6 2 3 3 2 2 4 3 3" xfId="33833" xr:uid="{CAB4C760-7D9F-48E0-B33A-2798F709F122}"/>
    <cellStyle name="Normal 6 2 3 3 2 2 4 4" xfId="44045" xr:uid="{5015FB48-12E2-40D5-AFE6-D402CAF5B006}"/>
    <cellStyle name="Normal 6 2 3 3 2 2 4 5" xfId="28820" xr:uid="{16630EE6-434F-4147-A30D-A94A7274CC97}"/>
    <cellStyle name="Normal 6 2 3 3 2 2 5" xfId="20419" xr:uid="{F55CBACA-EFD6-43FE-9925-FB97B12920AF}"/>
    <cellStyle name="Normal 6 2 3 3 2 2 5 2" xfId="50733" xr:uid="{C21BD015-D77D-4167-B102-A334A30972E1}"/>
    <cellStyle name="Normal 6 2 3 3 2 2 5 3" xfId="35508" xr:uid="{08752798-2C25-4757-BDEB-51F0114EDDAC}"/>
    <cellStyle name="Normal 6 2 3 3 2 2 6" xfId="15399" xr:uid="{20871D8C-158E-4B99-BBCC-E7254634E51F}"/>
    <cellStyle name="Normal 6 2 3 3 2 2 6 2" xfId="45716" xr:uid="{1FE28A89-A376-4E21-AA1D-879061917AA0}"/>
    <cellStyle name="Normal 6 2 3 3 2 2 6 3" xfId="30491" xr:uid="{A5DE7695-8360-46F6-BB28-DD99040F1981}"/>
    <cellStyle name="Normal 6 2 3 3 2 2 7" xfId="40704" xr:uid="{C5671DB7-F631-4CBB-BC4F-5ACF0E78428E}"/>
    <cellStyle name="Normal 6 2 3 3 2 2 8" xfId="25478" xr:uid="{85FB22A9-4701-48BD-9EAC-DF5E1C80A60A}"/>
    <cellStyle name="Normal 6 2 3 3 2 3" xfId="10769" xr:uid="{4F3BB72B-E898-4B5B-8576-005A7772AD88}"/>
    <cellStyle name="Normal 6 2 3 3 2 3 2" xfId="12456" xr:uid="{99E0E3C5-B2C3-460E-BCD9-1AEAED0E7DEA}"/>
    <cellStyle name="Normal 6 2 3 3 2 3 2 2" xfId="22508" xr:uid="{788A8F39-3EE6-47D6-97B9-AC1001970286}"/>
    <cellStyle name="Normal 6 2 3 3 2 3 2 2 2" xfId="52822" xr:uid="{476BEAE6-FE29-4537-A4D1-D98D79632F80}"/>
    <cellStyle name="Normal 6 2 3 3 2 3 2 2 3" xfId="37597" xr:uid="{5296CC04-0267-4F9F-B3EC-6C09686B2AD8}"/>
    <cellStyle name="Normal 6 2 3 3 2 3 2 3" xfId="17489" xr:uid="{2C50085F-3CDE-4EFA-97E4-017B930E9E55}"/>
    <cellStyle name="Normal 6 2 3 3 2 3 2 3 2" xfId="47805" xr:uid="{FF19FC14-4EB5-488B-91D1-D29C22E8652F}"/>
    <cellStyle name="Normal 6 2 3 3 2 3 2 3 3" xfId="32580" xr:uid="{8F855217-4B33-4505-AD25-BBD091850576}"/>
    <cellStyle name="Normal 6 2 3 3 2 3 2 4" xfId="42792" xr:uid="{81A66926-87B9-42E1-8493-3DFE40758499}"/>
    <cellStyle name="Normal 6 2 3 3 2 3 2 5" xfId="27567" xr:uid="{CE3AEC2F-9542-4AB1-B995-E396265E2BB5}"/>
    <cellStyle name="Normal 6 2 3 3 2 3 3" xfId="14136" xr:uid="{B31F3C24-3A65-4A2F-AED9-44A04FF5681E}"/>
    <cellStyle name="Normal 6 2 3 3 2 3 3 2" xfId="24179" xr:uid="{1C04F3F0-64D8-4DED-A721-D3696956F37C}"/>
    <cellStyle name="Normal 6 2 3 3 2 3 3 2 2" xfId="54493" xr:uid="{82A5999A-8EF2-4220-B117-4C24B9BFA033}"/>
    <cellStyle name="Normal 6 2 3 3 2 3 3 2 3" xfId="39268" xr:uid="{1124402B-D3F9-4611-A67C-A51E2AA1ADC8}"/>
    <cellStyle name="Normal 6 2 3 3 2 3 3 3" xfId="19160" xr:uid="{58346594-D598-4474-98A2-EBA44F04E8FE}"/>
    <cellStyle name="Normal 6 2 3 3 2 3 3 3 2" xfId="49476" xr:uid="{D44B5459-B460-4015-A897-1C623E20A0E1}"/>
    <cellStyle name="Normal 6 2 3 3 2 3 3 3 3" xfId="34251" xr:uid="{47B686E6-2CA8-4699-B776-2216E6AAAE04}"/>
    <cellStyle name="Normal 6 2 3 3 2 3 3 4" xfId="44463" xr:uid="{23E97BC5-CA19-4CD0-A02D-EA1D6EC6BDFE}"/>
    <cellStyle name="Normal 6 2 3 3 2 3 3 5" xfId="29238" xr:uid="{4CA4F368-FC70-4375-A613-C10608DF956A}"/>
    <cellStyle name="Normal 6 2 3 3 2 3 4" xfId="20837" xr:uid="{D4576569-212B-419F-99EF-F74FB8C7F062}"/>
    <cellStyle name="Normal 6 2 3 3 2 3 4 2" xfId="51151" xr:uid="{F56CF6BF-245A-4865-8780-71B48B92559B}"/>
    <cellStyle name="Normal 6 2 3 3 2 3 4 3" xfId="35926" xr:uid="{E6BBC3DB-E8F9-4BDF-AE71-EC04B9437E12}"/>
    <cellStyle name="Normal 6 2 3 3 2 3 5" xfId="15817" xr:uid="{CE1021C4-C9FA-4652-A3E3-2C4244684F72}"/>
    <cellStyle name="Normal 6 2 3 3 2 3 5 2" xfId="46134" xr:uid="{37693418-A42F-400C-B7B8-2497C1160D3B}"/>
    <cellStyle name="Normal 6 2 3 3 2 3 5 3" xfId="30909" xr:uid="{904DBB2B-BACB-4460-9B3D-BE1969806110}"/>
    <cellStyle name="Normal 6 2 3 3 2 3 6" xfId="41122" xr:uid="{69D6DDEC-F359-4444-8AF9-F33CB883EEDE}"/>
    <cellStyle name="Normal 6 2 3 3 2 3 7" xfId="25896" xr:uid="{3ABD530E-4E4F-4CEE-B204-683DC0EB57ED}"/>
    <cellStyle name="Normal 6 2 3 3 2 4" xfId="11619" xr:uid="{A7ADF49A-B3D3-47C8-855E-61A511D9D804}"/>
    <cellStyle name="Normal 6 2 3 3 2 4 2" xfId="21672" xr:uid="{B63661AF-F4ED-44F9-916D-D547C6628461}"/>
    <cellStyle name="Normal 6 2 3 3 2 4 2 2" xfId="51986" xr:uid="{03A6C3A0-F0BC-4C01-B0B5-F9A991585E69}"/>
    <cellStyle name="Normal 6 2 3 3 2 4 2 3" xfId="36761" xr:uid="{9B8475B5-4B44-4D3D-B806-8D9DD28AE3B8}"/>
    <cellStyle name="Normal 6 2 3 3 2 4 3" xfId="16653" xr:uid="{FBF37C56-7724-474C-8676-923D51BCEF66}"/>
    <cellStyle name="Normal 6 2 3 3 2 4 3 2" xfId="46969" xr:uid="{D4D6B35E-0AEC-4C37-A965-2DAFBFFB92B4}"/>
    <cellStyle name="Normal 6 2 3 3 2 4 3 3" xfId="31744" xr:uid="{F6FA1DA1-4C42-4737-A647-17E5D2479DB5}"/>
    <cellStyle name="Normal 6 2 3 3 2 4 4" xfId="41956" xr:uid="{078E5558-35DF-4DC4-87D3-FFC0CA7C36DC}"/>
    <cellStyle name="Normal 6 2 3 3 2 4 5" xfId="26731" xr:uid="{99312C2C-4EAB-46F3-95E6-4492DA3D3887}"/>
    <cellStyle name="Normal 6 2 3 3 2 5" xfId="13300" xr:uid="{A1D01DC8-DB79-4CDD-BA09-D66F5C67760F}"/>
    <cellStyle name="Normal 6 2 3 3 2 5 2" xfId="23343" xr:uid="{EF9E7AC2-0101-4799-B576-0F3A41A430B6}"/>
    <cellStyle name="Normal 6 2 3 3 2 5 2 2" xfId="53657" xr:uid="{ECECA036-9FC1-4EA8-BB47-BD214FB5C732}"/>
    <cellStyle name="Normal 6 2 3 3 2 5 2 3" xfId="38432" xr:uid="{78C22B67-C489-48F4-8C50-09903521CFE1}"/>
    <cellStyle name="Normal 6 2 3 3 2 5 3" xfId="18324" xr:uid="{70DB170E-6808-4D36-8BF5-4A459D5D6C9F}"/>
    <cellStyle name="Normal 6 2 3 3 2 5 3 2" xfId="48640" xr:uid="{231A8588-254C-486C-AC17-0B0A159A614F}"/>
    <cellStyle name="Normal 6 2 3 3 2 5 3 3" xfId="33415" xr:uid="{392D8ACA-9BCA-4B22-A515-B94C79E674B5}"/>
    <cellStyle name="Normal 6 2 3 3 2 5 4" xfId="43627" xr:uid="{869FB1B6-8A3A-4724-AD20-7E4795AF6E1E}"/>
    <cellStyle name="Normal 6 2 3 3 2 5 5" xfId="28402" xr:uid="{EE9225B6-9702-4F48-901C-2DC8AE428360}"/>
    <cellStyle name="Normal 6 2 3 3 2 6" xfId="20001" xr:uid="{C9F393FD-BD27-4259-869F-B76AB3537A95}"/>
    <cellStyle name="Normal 6 2 3 3 2 6 2" xfId="50315" xr:uid="{C7E8D15D-855B-4043-B611-74177FF3EB93}"/>
    <cellStyle name="Normal 6 2 3 3 2 6 3" xfId="35090" xr:uid="{9E52ECC3-D358-4568-8895-7F164D22A867}"/>
    <cellStyle name="Normal 6 2 3 3 2 7" xfId="14981" xr:uid="{7F28698F-619D-4F1C-A182-5A0A3C0DDAA4}"/>
    <cellStyle name="Normal 6 2 3 3 2 7 2" xfId="45298" xr:uid="{71F10ACA-FED6-4A7F-B793-B6009BE4066B}"/>
    <cellStyle name="Normal 6 2 3 3 2 7 3" xfId="30073" xr:uid="{6DCEBA50-22DC-4164-8BBC-E78FD4E73A27}"/>
    <cellStyle name="Normal 6 2 3 3 2 8" xfId="40286" xr:uid="{094CF3F2-BF4A-46EC-A97D-4465C99A0E87}"/>
    <cellStyle name="Normal 6 2 3 3 2 9" xfId="25060" xr:uid="{3DEB049C-D596-4BAD-AF43-68809666BAFD}"/>
    <cellStyle name="Normal 6 2 3 3 3" xfId="10141" xr:uid="{4228AC35-7437-45A3-BA01-784C3DABC5DD}"/>
    <cellStyle name="Normal 6 2 3 3 3 2" xfId="10979" xr:uid="{23944857-7882-48A8-9739-1ACB8F68C4C7}"/>
    <cellStyle name="Normal 6 2 3 3 3 2 2" xfId="12666" xr:uid="{F019A797-1CE6-41FD-98B3-036130BBAF0D}"/>
    <cellStyle name="Normal 6 2 3 3 3 2 2 2" xfId="22718" xr:uid="{482B3586-0A93-43A8-AB6D-5A4917B6EDB0}"/>
    <cellStyle name="Normal 6 2 3 3 3 2 2 2 2" xfId="53032" xr:uid="{CF5874E2-2102-4D1B-B09F-A9F02E8239AA}"/>
    <cellStyle name="Normal 6 2 3 3 3 2 2 2 3" xfId="37807" xr:uid="{86CBC59D-8E07-4F3C-8146-B63D67AB684F}"/>
    <cellStyle name="Normal 6 2 3 3 3 2 2 3" xfId="17699" xr:uid="{CE4EBF10-89A2-44DB-B550-BDBF7EE875F2}"/>
    <cellStyle name="Normal 6 2 3 3 3 2 2 3 2" xfId="48015" xr:uid="{88437168-FB8C-460D-BC04-FD76D53A22EB}"/>
    <cellStyle name="Normal 6 2 3 3 3 2 2 3 3" xfId="32790" xr:uid="{4DB8F367-0D8A-4D1D-9783-39A5ACEFDDE3}"/>
    <cellStyle name="Normal 6 2 3 3 3 2 2 4" xfId="43002" xr:uid="{E53DB1AA-576A-4D5E-84B6-8645909FB293}"/>
    <cellStyle name="Normal 6 2 3 3 3 2 2 5" xfId="27777" xr:uid="{26974FD6-2B86-47B4-AD7B-8A18854B5123}"/>
    <cellStyle name="Normal 6 2 3 3 3 2 3" xfId="14346" xr:uid="{755D99CC-B17B-4E38-AA4D-79CB2B375053}"/>
    <cellStyle name="Normal 6 2 3 3 3 2 3 2" xfId="24389" xr:uid="{E6108122-27CA-4304-8CDC-A91BF5E79F0D}"/>
    <cellStyle name="Normal 6 2 3 3 3 2 3 2 2" xfId="54703" xr:uid="{C8920B1D-DCBD-448E-B76C-DFA030FFD046}"/>
    <cellStyle name="Normal 6 2 3 3 3 2 3 2 3" xfId="39478" xr:uid="{3414B1B3-8EE0-4C90-875F-11994C012736}"/>
    <cellStyle name="Normal 6 2 3 3 3 2 3 3" xfId="19370" xr:uid="{7595EBB2-A753-433C-AEBE-33B0885AF771}"/>
    <cellStyle name="Normal 6 2 3 3 3 2 3 3 2" xfId="49686" xr:uid="{9DBBBD65-C30E-4C7C-8B2E-6A0D1C8792A4}"/>
    <cellStyle name="Normal 6 2 3 3 3 2 3 3 3" xfId="34461" xr:uid="{F80DB22A-1E42-49F8-9BA7-8C960FA4F18F}"/>
    <cellStyle name="Normal 6 2 3 3 3 2 3 4" xfId="44673" xr:uid="{43801BE9-28E9-4A94-8415-03E580B75B06}"/>
    <cellStyle name="Normal 6 2 3 3 3 2 3 5" xfId="29448" xr:uid="{F277E0C4-43F7-4DCB-8B16-13632240A51D}"/>
    <cellStyle name="Normal 6 2 3 3 3 2 4" xfId="21047" xr:uid="{7F73AFE8-6C7E-40F1-A2E6-FF2DB5A5D504}"/>
    <cellStyle name="Normal 6 2 3 3 3 2 4 2" xfId="51361" xr:uid="{42510568-6909-455E-87C0-CB0CF5D3BAD1}"/>
    <cellStyle name="Normal 6 2 3 3 3 2 4 3" xfId="36136" xr:uid="{AFCBEB27-2A3E-4838-BC2D-50341D52EC94}"/>
    <cellStyle name="Normal 6 2 3 3 3 2 5" xfId="16027" xr:uid="{9B388AFE-F121-484F-AD19-17F3C3807238}"/>
    <cellStyle name="Normal 6 2 3 3 3 2 5 2" xfId="46344" xr:uid="{2E516D9C-92B8-4848-94CC-9DD4638E0047}"/>
    <cellStyle name="Normal 6 2 3 3 3 2 5 3" xfId="31119" xr:uid="{6D4307B9-0E90-48F6-B713-FD3988F9B472}"/>
    <cellStyle name="Normal 6 2 3 3 3 2 6" xfId="41332" xr:uid="{43D5DFF0-F4B1-4AF4-8080-50426EA9EE53}"/>
    <cellStyle name="Normal 6 2 3 3 3 2 7" xfId="26106" xr:uid="{ABB583B6-29B6-4434-9654-BC0416B048CA}"/>
    <cellStyle name="Normal 6 2 3 3 3 3" xfId="11829" xr:uid="{F95C9327-EE9B-447A-8BC9-5728A7F7906E}"/>
    <cellStyle name="Normal 6 2 3 3 3 3 2" xfId="21882" xr:uid="{AB523D60-B559-4FB6-8913-E6F5EF6AC50F}"/>
    <cellStyle name="Normal 6 2 3 3 3 3 2 2" xfId="52196" xr:uid="{6DA5AC86-9A5E-45CA-854D-35D2A474D184}"/>
    <cellStyle name="Normal 6 2 3 3 3 3 2 3" xfId="36971" xr:uid="{7AC31D15-009D-40B8-AEC6-B985AA70249E}"/>
    <cellStyle name="Normal 6 2 3 3 3 3 3" xfId="16863" xr:uid="{A04FCD59-3614-43BA-A6F2-BF08E2FBE892}"/>
    <cellStyle name="Normal 6 2 3 3 3 3 3 2" xfId="47179" xr:uid="{94CB56A8-9117-4708-AC04-3F1A051C2E79}"/>
    <cellStyle name="Normal 6 2 3 3 3 3 3 3" xfId="31954" xr:uid="{B162E1D9-648D-4229-A7BF-8135F2FFD258}"/>
    <cellStyle name="Normal 6 2 3 3 3 3 4" xfId="42166" xr:uid="{1EF2FDC7-8D7B-4857-9A64-3CDC190CA775}"/>
    <cellStyle name="Normal 6 2 3 3 3 3 5" xfId="26941" xr:uid="{7440E486-4B34-47F4-96D8-9B27FB442D78}"/>
    <cellStyle name="Normal 6 2 3 3 3 4" xfId="13510" xr:uid="{A98868C7-EE40-4C0E-953C-A67D70B6A531}"/>
    <cellStyle name="Normal 6 2 3 3 3 4 2" xfId="23553" xr:uid="{CF36EC58-99FD-4D1B-9B4C-080532B17F44}"/>
    <cellStyle name="Normal 6 2 3 3 3 4 2 2" xfId="53867" xr:uid="{325E3E21-E232-4F94-B6E9-BFE713B0899D}"/>
    <cellStyle name="Normal 6 2 3 3 3 4 2 3" xfId="38642" xr:uid="{28541F51-1600-4CAE-AECF-0C1B854A82F2}"/>
    <cellStyle name="Normal 6 2 3 3 3 4 3" xfId="18534" xr:uid="{24E85A7C-F294-470B-91AC-8CE70A2A4016}"/>
    <cellStyle name="Normal 6 2 3 3 3 4 3 2" xfId="48850" xr:uid="{2E086882-1985-4CB1-A44C-682943A55CAC}"/>
    <cellStyle name="Normal 6 2 3 3 3 4 3 3" xfId="33625" xr:uid="{2DB71104-67EB-43A9-BC28-C9F3CE41680A}"/>
    <cellStyle name="Normal 6 2 3 3 3 4 4" xfId="43837" xr:uid="{AC158BDB-A6A9-4AE1-BFE4-E232267BAAF7}"/>
    <cellStyle name="Normal 6 2 3 3 3 4 5" xfId="28612" xr:uid="{D83B45A7-71F7-4819-AD1B-7B20AD3CCAE8}"/>
    <cellStyle name="Normal 6 2 3 3 3 5" xfId="20211" xr:uid="{475FF1ED-2945-4B5C-A4C6-3F39A697D897}"/>
    <cellStyle name="Normal 6 2 3 3 3 5 2" xfId="50525" xr:uid="{17CE00B9-6AA2-4C61-9A48-FFD10B8D08D3}"/>
    <cellStyle name="Normal 6 2 3 3 3 5 3" xfId="35300" xr:uid="{BAD7758B-DFBE-4C6B-9370-26C12E686F51}"/>
    <cellStyle name="Normal 6 2 3 3 3 6" xfId="15191" xr:uid="{611CD1A6-BF0C-4CC5-9719-07371A840BD7}"/>
    <cellStyle name="Normal 6 2 3 3 3 6 2" xfId="45508" xr:uid="{2A49456A-153F-4849-AA0B-3D68AE5340A1}"/>
    <cellStyle name="Normal 6 2 3 3 3 6 3" xfId="30283" xr:uid="{DD684459-29A0-4934-9AE5-6A7C09E4B0AB}"/>
    <cellStyle name="Normal 6 2 3 3 3 7" xfId="40496" xr:uid="{D5B385B5-CEFC-4CCC-BC12-457A2EAD3A34}"/>
    <cellStyle name="Normal 6 2 3 3 3 8" xfId="25270" xr:uid="{C2D9F9DC-AD6C-406E-9B80-77459527492F}"/>
    <cellStyle name="Normal 6 2 3 3 4" xfId="10561" xr:uid="{A2092990-5A59-4D73-A49E-AD684B9973F0}"/>
    <cellStyle name="Normal 6 2 3 3 4 2" xfId="12248" xr:uid="{1A46C5C7-67D4-4E3E-8D21-A909F9387D29}"/>
    <cellStyle name="Normal 6 2 3 3 4 2 2" xfId="22300" xr:uid="{1AC80585-7599-4A3A-ADF2-7D3421D33F26}"/>
    <cellStyle name="Normal 6 2 3 3 4 2 2 2" xfId="52614" xr:uid="{2D056225-B148-477F-9E5E-EDA24B5B21E5}"/>
    <cellStyle name="Normal 6 2 3 3 4 2 2 3" xfId="37389" xr:uid="{BDD46C3D-B382-4E67-B0E2-AEC8094C0458}"/>
    <cellStyle name="Normal 6 2 3 3 4 2 3" xfId="17281" xr:uid="{1CB60079-219F-4F95-A163-BE75A7DA2EB1}"/>
    <cellStyle name="Normal 6 2 3 3 4 2 3 2" xfId="47597" xr:uid="{1B40496F-B646-4D6B-9E8E-488530E981EE}"/>
    <cellStyle name="Normal 6 2 3 3 4 2 3 3" xfId="32372" xr:uid="{61A6FD48-3FE1-4CA0-8D06-3B9D2F88CD72}"/>
    <cellStyle name="Normal 6 2 3 3 4 2 4" xfId="42584" xr:uid="{029311B7-5DFF-4325-A9B7-783B5687E99D}"/>
    <cellStyle name="Normal 6 2 3 3 4 2 5" xfId="27359" xr:uid="{2F656EF8-9646-44C2-B9EF-ACABC893B544}"/>
    <cellStyle name="Normal 6 2 3 3 4 3" xfId="13928" xr:uid="{98F4C34D-D308-48CF-B665-CEB0B41AE006}"/>
    <cellStyle name="Normal 6 2 3 3 4 3 2" xfId="23971" xr:uid="{4BB5CBB2-F3FB-45F0-89BE-6845CE1BAEA8}"/>
    <cellStyle name="Normal 6 2 3 3 4 3 2 2" xfId="54285" xr:uid="{F8E767C9-50DD-4F2A-88DB-9B665278E93D}"/>
    <cellStyle name="Normal 6 2 3 3 4 3 2 3" xfId="39060" xr:uid="{6A420A0A-486A-40EE-8A47-7531A9F4352A}"/>
    <cellStyle name="Normal 6 2 3 3 4 3 3" xfId="18952" xr:uid="{0303CD80-B09E-4B7C-A6EE-EDE9FEEA9290}"/>
    <cellStyle name="Normal 6 2 3 3 4 3 3 2" xfId="49268" xr:uid="{6B321306-CA05-432C-8F7D-82189DD0F43A}"/>
    <cellStyle name="Normal 6 2 3 3 4 3 3 3" xfId="34043" xr:uid="{09219782-7AC1-4CE1-8E69-D5CC238D86DE}"/>
    <cellStyle name="Normal 6 2 3 3 4 3 4" xfId="44255" xr:uid="{A572C7A0-B764-413D-BF68-6C45FC3C65AC}"/>
    <cellStyle name="Normal 6 2 3 3 4 3 5" xfId="29030" xr:uid="{598E42CA-C266-4F88-82D6-B158CE30F7B0}"/>
    <cellStyle name="Normal 6 2 3 3 4 4" xfId="20629" xr:uid="{B97599BA-577D-4B05-BB99-A30907C3609B}"/>
    <cellStyle name="Normal 6 2 3 3 4 4 2" xfId="50943" xr:uid="{0A7F99A2-A77F-4B7B-B2DA-BDF72950B1D9}"/>
    <cellStyle name="Normal 6 2 3 3 4 4 3" xfId="35718" xr:uid="{0C2D8B3E-F6D8-4139-87D1-7C9D5998A074}"/>
    <cellStyle name="Normal 6 2 3 3 4 5" xfId="15609" xr:uid="{D27324DF-C51C-4D64-8217-A17E1711E6A1}"/>
    <cellStyle name="Normal 6 2 3 3 4 5 2" xfId="45926" xr:uid="{05A311AF-AC0F-4650-9CE5-E9802403F2F9}"/>
    <cellStyle name="Normal 6 2 3 3 4 5 3" xfId="30701" xr:uid="{1039656C-6AD4-4BF1-9752-52EFA0644FC2}"/>
    <cellStyle name="Normal 6 2 3 3 4 6" xfId="40914" xr:uid="{D9AE8CAD-8A02-41B5-8AD8-D33C05B4477D}"/>
    <cellStyle name="Normal 6 2 3 3 4 7" xfId="25688" xr:uid="{58DB6739-05FF-4D47-B9ED-7889C9E2D4EB}"/>
    <cellStyle name="Normal 6 2 3 3 5" xfId="11411" xr:uid="{86ABCBA2-9AC8-430A-8E25-3DDEE2F1BFF8}"/>
    <cellStyle name="Normal 6 2 3 3 5 2" xfId="21464" xr:uid="{222A357D-B3A0-4BDA-B3E5-58BD513499DE}"/>
    <cellStyle name="Normal 6 2 3 3 5 2 2" xfId="51778" xr:uid="{CC110DDB-F56A-47C9-8EB5-DD68D6EE996C}"/>
    <cellStyle name="Normal 6 2 3 3 5 2 3" xfId="36553" xr:uid="{7CB6A8BB-68B7-40A4-BF10-546D1DD72256}"/>
    <cellStyle name="Normal 6 2 3 3 5 3" xfId="16445" xr:uid="{257D8692-7FAF-40D0-AE2A-63529868F1C6}"/>
    <cellStyle name="Normal 6 2 3 3 5 3 2" xfId="46761" xr:uid="{2FFB155D-A9F5-4ECC-B873-231552BE31B8}"/>
    <cellStyle name="Normal 6 2 3 3 5 3 3" xfId="31536" xr:uid="{4504FF44-B54D-4E7A-B0E5-D3F28274885D}"/>
    <cellStyle name="Normal 6 2 3 3 5 4" xfId="41748" xr:uid="{505B8A67-07EF-4046-AEA0-98BEBEF2901C}"/>
    <cellStyle name="Normal 6 2 3 3 5 5" xfId="26523" xr:uid="{D968AB58-860B-4F75-90E8-4EAD918B5CC5}"/>
    <cellStyle name="Normal 6 2 3 3 6" xfId="13092" xr:uid="{FBA0E845-A22F-496D-9C46-487778C03ED8}"/>
    <cellStyle name="Normal 6 2 3 3 6 2" xfId="23135" xr:uid="{3D84C746-F05D-494E-97CE-18A358234CEA}"/>
    <cellStyle name="Normal 6 2 3 3 6 2 2" xfId="53449" xr:uid="{C40D8BD4-148E-489A-B341-83B4B73C5ECD}"/>
    <cellStyle name="Normal 6 2 3 3 6 2 3" xfId="38224" xr:uid="{42DD3A83-2691-4EAC-8A59-0A92FB02168A}"/>
    <cellStyle name="Normal 6 2 3 3 6 3" xfId="18116" xr:uid="{BB5D8457-72D0-4C0B-8BA7-0F1A2A9E2A99}"/>
    <cellStyle name="Normal 6 2 3 3 6 3 2" xfId="48432" xr:uid="{AA7A4670-7020-4D0E-880F-7638C4330730}"/>
    <cellStyle name="Normal 6 2 3 3 6 3 3" xfId="33207" xr:uid="{9878DAC6-25B5-4A7F-BCCF-BB80224C3129}"/>
    <cellStyle name="Normal 6 2 3 3 6 4" xfId="43419" xr:uid="{773184C5-61C7-4BB2-8C5F-5124511DBF25}"/>
    <cellStyle name="Normal 6 2 3 3 6 5" xfId="28194" xr:uid="{CDEB1DF2-2538-48EE-8B71-54B0DBA085CD}"/>
    <cellStyle name="Normal 6 2 3 3 7" xfId="19793" xr:uid="{3C4A5108-BCF3-444E-B2B2-C368204B1030}"/>
    <cellStyle name="Normal 6 2 3 3 7 2" xfId="50107" xr:uid="{A2730520-2819-4A2F-8874-F47499874DC3}"/>
    <cellStyle name="Normal 6 2 3 3 7 3" xfId="34882" xr:uid="{AB654664-2757-4A2F-A64C-9D5E55946332}"/>
    <cellStyle name="Normal 6 2 3 3 8" xfId="14773" xr:uid="{5BB7EC09-5278-4B2A-AAED-82CE1345F37B}"/>
    <cellStyle name="Normal 6 2 3 3 8 2" xfId="45090" xr:uid="{9E47A810-267B-4BE6-A2E7-0BB559A01A60}"/>
    <cellStyle name="Normal 6 2 3 3 8 3" xfId="29865" xr:uid="{2339294C-46B6-4038-B11B-961DE8322887}"/>
    <cellStyle name="Normal 6 2 3 3 9" xfId="40079" xr:uid="{53E3E322-1ED2-409C-BD2E-32184359D83F}"/>
    <cellStyle name="Normal 6 2 3 4" xfId="9824" xr:uid="{49070456-A160-4F59-B3AE-135559713DFF}"/>
    <cellStyle name="Normal 6 2 3 4 2" xfId="10245" xr:uid="{EC1ECC08-40E5-4191-9D4D-F412A38A8607}"/>
    <cellStyle name="Normal 6 2 3 4 2 2" xfId="11083" xr:uid="{425481B5-9C19-4682-A9B5-342C081425F3}"/>
    <cellStyle name="Normal 6 2 3 4 2 2 2" xfId="12770" xr:uid="{1CF83146-ACA8-4BE3-8579-3A392BAA6BF8}"/>
    <cellStyle name="Normal 6 2 3 4 2 2 2 2" xfId="22822" xr:uid="{5D559D27-3BB8-4343-83F6-6227B6CF2598}"/>
    <cellStyle name="Normal 6 2 3 4 2 2 2 2 2" xfId="53136" xr:uid="{9E60EDC6-992E-4D63-B0CB-3E6FCD0866B0}"/>
    <cellStyle name="Normal 6 2 3 4 2 2 2 2 3" xfId="37911" xr:uid="{BE6E054D-8330-4400-AF3B-14EEC964C4DA}"/>
    <cellStyle name="Normal 6 2 3 4 2 2 2 3" xfId="17803" xr:uid="{2E9EF1FD-BB21-47BD-8411-5C86424E77A0}"/>
    <cellStyle name="Normal 6 2 3 4 2 2 2 3 2" xfId="48119" xr:uid="{3292B2F7-737E-4726-8212-5CE355A918E0}"/>
    <cellStyle name="Normal 6 2 3 4 2 2 2 3 3" xfId="32894" xr:uid="{333D584A-F3B3-4350-8427-D675EFBC4BE0}"/>
    <cellStyle name="Normal 6 2 3 4 2 2 2 4" xfId="43106" xr:uid="{CD06E930-4D36-4399-905E-C870FABF5C6D}"/>
    <cellStyle name="Normal 6 2 3 4 2 2 2 5" xfId="27881" xr:uid="{DCA0774D-7B3B-4541-9C68-89129021E48E}"/>
    <cellStyle name="Normal 6 2 3 4 2 2 3" xfId="14450" xr:uid="{AFAFF455-D731-4E53-80BD-DC0D09A6B77D}"/>
    <cellStyle name="Normal 6 2 3 4 2 2 3 2" xfId="24493" xr:uid="{B542408E-46CF-4630-81ED-0FD5DCA6E286}"/>
    <cellStyle name="Normal 6 2 3 4 2 2 3 2 2" xfId="54807" xr:uid="{A67160AF-923D-4821-8331-38B479F49F28}"/>
    <cellStyle name="Normal 6 2 3 4 2 2 3 2 3" xfId="39582" xr:uid="{52507EDF-77CE-40A6-B483-978C77BCF420}"/>
    <cellStyle name="Normal 6 2 3 4 2 2 3 3" xfId="19474" xr:uid="{53383EF2-1A24-490E-86B6-549709B6E9A3}"/>
    <cellStyle name="Normal 6 2 3 4 2 2 3 3 2" xfId="49790" xr:uid="{901FA6CE-34E6-44CD-8FC4-55F3923C2FF1}"/>
    <cellStyle name="Normal 6 2 3 4 2 2 3 3 3" xfId="34565" xr:uid="{36B46351-DDC3-4A42-99A1-CFA279EB1185}"/>
    <cellStyle name="Normal 6 2 3 4 2 2 3 4" xfId="44777" xr:uid="{AB97EEA1-D0FB-4593-87B2-9B9310E71C86}"/>
    <cellStyle name="Normal 6 2 3 4 2 2 3 5" xfId="29552" xr:uid="{BD4349F7-E261-4136-B43E-4EC582227B5F}"/>
    <cellStyle name="Normal 6 2 3 4 2 2 4" xfId="21151" xr:uid="{18D8DDC0-2256-44D2-97DC-A15498D341BB}"/>
    <cellStyle name="Normal 6 2 3 4 2 2 4 2" xfId="51465" xr:uid="{BC8963CF-2A14-47D4-A364-1DF6B66761EF}"/>
    <cellStyle name="Normal 6 2 3 4 2 2 4 3" xfId="36240" xr:uid="{54F26996-F8D1-42DE-A9CB-4C3CAE0C81AD}"/>
    <cellStyle name="Normal 6 2 3 4 2 2 5" xfId="16131" xr:uid="{55FE4704-D660-4A00-B912-3B03E78D8A42}"/>
    <cellStyle name="Normal 6 2 3 4 2 2 5 2" xfId="46448" xr:uid="{73A1ED82-4DEC-4730-A2EC-2D4F7CF3DF40}"/>
    <cellStyle name="Normal 6 2 3 4 2 2 5 3" xfId="31223" xr:uid="{1F320933-FB78-4C4B-9628-CF20960BFBEA}"/>
    <cellStyle name="Normal 6 2 3 4 2 2 6" xfId="41436" xr:uid="{FFECD198-FB66-42D7-AD23-89932A4ED18E}"/>
    <cellStyle name="Normal 6 2 3 4 2 2 7" xfId="26210" xr:uid="{F18550E4-14DE-40A0-8B91-B02758E54068}"/>
    <cellStyle name="Normal 6 2 3 4 2 3" xfId="11933" xr:uid="{366E836B-03BE-48CD-86A3-B2EF41AFC9C4}"/>
    <cellStyle name="Normal 6 2 3 4 2 3 2" xfId="21986" xr:uid="{872F3E59-0C0E-40B1-B870-8F5079A8074B}"/>
    <cellStyle name="Normal 6 2 3 4 2 3 2 2" xfId="52300" xr:uid="{D1A3C8B8-8A21-4B0C-880B-D5929F9DB35B}"/>
    <cellStyle name="Normal 6 2 3 4 2 3 2 3" xfId="37075" xr:uid="{9016D158-09E1-4FB8-AAF5-8BE8723D44B4}"/>
    <cellStyle name="Normal 6 2 3 4 2 3 3" xfId="16967" xr:uid="{B046BAFD-3B61-456E-A223-B53BF54C398E}"/>
    <cellStyle name="Normal 6 2 3 4 2 3 3 2" xfId="47283" xr:uid="{005EC588-C7B9-4AA3-AAA7-DE59D0D66A1D}"/>
    <cellStyle name="Normal 6 2 3 4 2 3 3 3" xfId="32058" xr:uid="{47A04644-F358-4065-A422-41184BC38CA8}"/>
    <cellStyle name="Normal 6 2 3 4 2 3 4" xfId="42270" xr:uid="{9155CD3A-B838-4CA7-A198-EE90BE335F9D}"/>
    <cellStyle name="Normal 6 2 3 4 2 3 5" xfId="27045" xr:uid="{B5E0A01D-D8C8-44AB-8899-C307EBD6D2E7}"/>
    <cellStyle name="Normal 6 2 3 4 2 4" xfId="13614" xr:uid="{7D08D252-2D35-4181-A4E1-FFCA1EE7947E}"/>
    <cellStyle name="Normal 6 2 3 4 2 4 2" xfId="23657" xr:uid="{9310B17C-5F7B-4F13-93C1-41A672FF657B}"/>
    <cellStyle name="Normal 6 2 3 4 2 4 2 2" xfId="53971" xr:uid="{2C11B061-C267-42F9-8DE7-87B46F1ED03A}"/>
    <cellStyle name="Normal 6 2 3 4 2 4 2 3" xfId="38746" xr:uid="{605E7A94-34F7-4A1B-A0C7-332CF1477FF4}"/>
    <cellStyle name="Normal 6 2 3 4 2 4 3" xfId="18638" xr:uid="{8243D9E4-CCA5-4DD9-9973-C6A8359204C2}"/>
    <cellStyle name="Normal 6 2 3 4 2 4 3 2" xfId="48954" xr:uid="{20A6C8B8-1AB9-47E3-B0EB-0A86C97B7C51}"/>
    <cellStyle name="Normal 6 2 3 4 2 4 3 3" xfId="33729" xr:uid="{0AA8DBF6-0874-4761-8873-107B71100D9A}"/>
    <cellStyle name="Normal 6 2 3 4 2 4 4" xfId="43941" xr:uid="{70BE0246-A861-4EFD-BBC6-A74630EFF359}"/>
    <cellStyle name="Normal 6 2 3 4 2 4 5" xfId="28716" xr:uid="{7FD86410-6306-4608-9D46-736F752AE196}"/>
    <cellStyle name="Normal 6 2 3 4 2 5" xfId="20315" xr:uid="{44D933B7-1E8C-4E12-B98E-A9975366AD68}"/>
    <cellStyle name="Normal 6 2 3 4 2 5 2" xfId="50629" xr:uid="{FD33C7F9-84E7-436C-862E-F8010B0DFE4D}"/>
    <cellStyle name="Normal 6 2 3 4 2 5 3" xfId="35404" xr:uid="{71819155-8FEF-43FC-9201-969793226E41}"/>
    <cellStyle name="Normal 6 2 3 4 2 6" xfId="15295" xr:uid="{4B553A34-3E11-4BA6-83FC-C9C52EE87275}"/>
    <cellStyle name="Normal 6 2 3 4 2 6 2" xfId="45612" xr:uid="{2F09BADB-77A1-4B40-A26D-E3D9F92B8FCE}"/>
    <cellStyle name="Normal 6 2 3 4 2 6 3" xfId="30387" xr:uid="{34D38CF1-3686-49D0-8F44-43DA331501B0}"/>
    <cellStyle name="Normal 6 2 3 4 2 7" xfId="40600" xr:uid="{3811B5BC-6F08-4527-B066-B1B9F6E6CE57}"/>
    <cellStyle name="Normal 6 2 3 4 2 8" xfId="25374" xr:uid="{95BBD0B0-A67E-4349-8109-E90F4DC113BE}"/>
    <cellStyle name="Normal 6 2 3 4 3" xfId="10665" xr:uid="{E8007AB0-39E6-44E7-A185-3EA3AFDC060A}"/>
    <cellStyle name="Normal 6 2 3 4 3 2" xfId="12352" xr:uid="{BC9F7DCD-F123-4D58-9F34-801E4D3D998A}"/>
    <cellStyle name="Normal 6 2 3 4 3 2 2" xfId="22404" xr:uid="{2032216F-63FA-4CB4-97FE-39DC69346B2E}"/>
    <cellStyle name="Normal 6 2 3 4 3 2 2 2" xfId="52718" xr:uid="{6DF6BD8B-3BF2-48F6-9390-6D569CF77B10}"/>
    <cellStyle name="Normal 6 2 3 4 3 2 2 3" xfId="37493" xr:uid="{D934D3EB-3F08-4D26-A5B8-D001FF3A9953}"/>
    <cellStyle name="Normal 6 2 3 4 3 2 3" xfId="17385" xr:uid="{D91CCC26-3F29-4C58-B640-8E50A604CE04}"/>
    <cellStyle name="Normal 6 2 3 4 3 2 3 2" xfId="47701" xr:uid="{10B923AC-ED74-4681-B284-7FF4714485AB}"/>
    <cellStyle name="Normal 6 2 3 4 3 2 3 3" xfId="32476" xr:uid="{E929BCB8-5A1D-4F4B-A1A9-F38FEEECC16B}"/>
    <cellStyle name="Normal 6 2 3 4 3 2 4" xfId="42688" xr:uid="{7E3FED64-362B-4AED-A09F-4771269DACB9}"/>
    <cellStyle name="Normal 6 2 3 4 3 2 5" xfId="27463" xr:uid="{939EB8E0-1C1E-4AF4-86DC-9830D977FF8F}"/>
    <cellStyle name="Normal 6 2 3 4 3 3" xfId="14032" xr:uid="{E39CAB28-A272-4840-B9B0-6BFC4567ABD4}"/>
    <cellStyle name="Normal 6 2 3 4 3 3 2" xfId="24075" xr:uid="{BAD15A3F-C6A4-4C2A-B33B-8865F03BF404}"/>
    <cellStyle name="Normal 6 2 3 4 3 3 2 2" xfId="54389" xr:uid="{8C3C385B-ED49-45B2-B23F-24CB0819114D}"/>
    <cellStyle name="Normal 6 2 3 4 3 3 2 3" xfId="39164" xr:uid="{A9A3EEB2-CC2F-4166-A63F-C019E59DC492}"/>
    <cellStyle name="Normal 6 2 3 4 3 3 3" xfId="19056" xr:uid="{4AC7AEB7-19CE-4E41-9E7A-571C1A47F003}"/>
    <cellStyle name="Normal 6 2 3 4 3 3 3 2" xfId="49372" xr:uid="{872C15E1-9242-477A-8E41-5858692FB5F5}"/>
    <cellStyle name="Normal 6 2 3 4 3 3 3 3" xfId="34147" xr:uid="{CF713546-E7E9-4A61-9E55-1DC51FAD1591}"/>
    <cellStyle name="Normal 6 2 3 4 3 3 4" xfId="44359" xr:uid="{736C6CE3-3B01-496D-8F77-3B472EACAC7A}"/>
    <cellStyle name="Normal 6 2 3 4 3 3 5" xfId="29134" xr:uid="{0C6B435B-3810-425A-834E-D08949DEE35E}"/>
    <cellStyle name="Normal 6 2 3 4 3 4" xfId="20733" xr:uid="{57273F15-5664-4934-91E8-A0D42A134C85}"/>
    <cellStyle name="Normal 6 2 3 4 3 4 2" xfId="51047" xr:uid="{9163F483-54B6-49D0-B0F7-B6BF513AE38B}"/>
    <cellStyle name="Normal 6 2 3 4 3 4 3" xfId="35822" xr:uid="{FFA869D4-75D7-436B-A431-09D46E5FF465}"/>
    <cellStyle name="Normal 6 2 3 4 3 5" xfId="15713" xr:uid="{E4866073-33BC-4B51-91E5-8D69391E51DA}"/>
    <cellStyle name="Normal 6 2 3 4 3 5 2" xfId="46030" xr:uid="{63CFCF8F-739B-4955-B486-93FF8EECC33F}"/>
    <cellStyle name="Normal 6 2 3 4 3 5 3" xfId="30805" xr:uid="{B6C10B8E-EC25-4EF7-88F2-4CC5ADA89AB5}"/>
    <cellStyle name="Normal 6 2 3 4 3 6" xfId="41018" xr:uid="{2EE5BC52-6F27-4261-8CE4-F4504E4BD58D}"/>
    <cellStyle name="Normal 6 2 3 4 3 7" xfId="25792" xr:uid="{C2DBE96F-1344-48C9-B222-43EDFA5DC395}"/>
    <cellStyle name="Normal 6 2 3 4 4" xfId="11515" xr:uid="{331F4852-3D5E-4307-84C0-1155372398B9}"/>
    <cellStyle name="Normal 6 2 3 4 4 2" xfId="21568" xr:uid="{4E998D36-1F5C-4C84-865A-25D424090BC6}"/>
    <cellStyle name="Normal 6 2 3 4 4 2 2" xfId="51882" xr:uid="{E1424131-3F46-4792-B54A-B045EC380387}"/>
    <cellStyle name="Normal 6 2 3 4 4 2 3" xfId="36657" xr:uid="{2570E7E4-71AB-43B8-82DD-C71B8F975ED7}"/>
    <cellStyle name="Normal 6 2 3 4 4 3" xfId="16549" xr:uid="{0E9C88AB-AAEC-48A2-9013-E5344E6EFE23}"/>
    <cellStyle name="Normal 6 2 3 4 4 3 2" xfId="46865" xr:uid="{8D3FBB90-02C7-4CC0-9A10-A25758093D61}"/>
    <cellStyle name="Normal 6 2 3 4 4 3 3" xfId="31640" xr:uid="{1F7D2569-2E37-4A7C-B767-AB202DC61D8A}"/>
    <cellStyle name="Normal 6 2 3 4 4 4" xfId="41852" xr:uid="{1D942D24-C2A7-4F0E-B25C-94E215AF3DE1}"/>
    <cellStyle name="Normal 6 2 3 4 4 5" xfId="26627" xr:uid="{515CCB35-281C-4D08-9392-03596A60CECD}"/>
    <cellStyle name="Normal 6 2 3 4 5" xfId="13196" xr:uid="{92E580EE-5F8B-4DC7-84C6-A329F95B2C3D}"/>
    <cellStyle name="Normal 6 2 3 4 5 2" xfId="23239" xr:uid="{3D8F6557-D1E9-4397-8408-E22A6161C8B8}"/>
    <cellStyle name="Normal 6 2 3 4 5 2 2" xfId="53553" xr:uid="{98BEE4F4-5E01-482D-BE9D-2A21F89C97EF}"/>
    <cellStyle name="Normal 6 2 3 4 5 2 3" xfId="38328" xr:uid="{A0965AEF-6F96-45B8-BF87-7DAA4A6A06E2}"/>
    <cellStyle name="Normal 6 2 3 4 5 3" xfId="18220" xr:uid="{9C9F8568-3A3B-47BE-B930-971698594733}"/>
    <cellStyle name="Normal 6 2 3 4 5 3 2" xfId="48536" xr:uid="{3C05D5A6-A23F-40D4-84B0-30BA2F855BE8}"/>
    <cellStyle name="Normal 6 2 3 4 5 3 3" xfId="33311" xr:uid="{3FAA5E1A-E7A7-46E4-B940-FA9868B08923}"/>
    <cellStyle name="Normal 6 2 3 4 5 4" xfId="43523" xr:uid="{067B983C-102B-48CC-8F3C-0768F4AF0159}"/>
    <cellStyle name="Normal 6 2 3 4 5 5" xfId="28298" xr:uid="{BFB847C8-6235-4D30-9B92-C7F72AB66BD2}"/>
    <cellStyle name="Normal 6 2 3 4 6" xfId="19897" xr:uid="{A59EBDCE-B522-4D26-994A-621490AE509A}"/>
    <cellStyle name="Normal 6 2 3 4 6 2" xfId="50211" xr:uid="{53F37A74-EB05-49AA-8736-81DE51A13B60}"/>
    <cellStyle name="Normal 6 2 3 4 6 3" xfId="34986" xr:uid="{DE066937-A5A8-4D73-9DA7-4D84DCB6530A}"/>
    <cellStyle name="Normal 6 2 3 4 7" xfId="14877" xr:uid="{2A518D4C-337E-4773-9EA2-FB7E9CB814CF}"/>
    <cellStyle name="Normal 6 2 3 4 7 2" xfId="45194" xr:uid="{BF9C8076-462D-4DE4-A581-059235D7F2E0}"/>
    <cellStyle name="Normal 6 2 3 4 7 3" xfId="29969" xr:uid="{7E43E0AB-EA0A-45EF-9BB1-218A03619AF8}"/>
    <cellStyle name="Normal 6 2 3 4 8" xfId="40182" xr:uid="{0E5A79E7-BAF2-4D73-BB1F-A4E162C38656}"/>
    <cellStyle name="Normal 6 2 3 4 9" xfId="24956" xr:uid="{C7CE5589-643F-464C-8834-69A8F49A8D3F}"/>
    <cellStyle name="Normal 6 2 3 5" xfId="10036" xr:uid="{211D196D-CC63-449D-926A-E648C6C0F204}"/>
    <cellStyle name="Normal 6 2 3 5 2" xfId="10875" xr:uid="{76C929C2-0CE9-455F-81D0-C4E29B79581A}"/>
    <cellStyle name="Normal 6 2 3 5 2 2" xfId="12562" xr:uid="{811B1018-5577-4CD5-8A89-43795681CD01}"/>
    <cellStyle name="Normal 6 2 3 5 2 2 2" xfId="22614" xr:uid="{7A051EA7-1E33-40E2-90FA-5846123A8ED1}"/>
    <cellStyle name="Normal 6 2 3 5 2 2 2 2" xfId="52928" xr:uid="{A5F6F453-87BF-402F-A128-94E0AD69D17A}"/>
    <cellStyle name="Normal 6 2 3 5 2 2 2 3" xfId="37703" xr:uid="{178E6E89-4443-45FE-829F-2121A2F0E3FE}"/>
    <cellStyle name="Normal 6 2 3 5 2 2 3" xfId="17595" xr:uid="{A52186B6-00FC-4EDF-BC44-C192CE58952D}"/>
    <cellStyle name="Normal 6 2 3 5 2 2 3 2" xfId="47911" xr:uid="{C2DA5912-84B4-4FA1-9C15-6F912EBD07E1}"/>
    <cellStyle name="Normal 6 2 3 5 2 2 3 3" xfId="32686" xr:uid="{3788AB38-AFF9-4ED9-86E3-766C040571CB}"/>
    <cellStyle name="Normal 6 2 3 5 2 2 4" xfId="42898" xr:uid="{15930A21-C217-424F-A6C0-562F7706E825}"/>
    <cellStyle name="Normal 6 2 3 5 2 2 5" xfId="27673" xr:uid="{C15A5FED-56E8-4E1F-B58C-A8D48CA51A7F}"/>
    <cellStyle name="Normal 6 2 3 5 2 3" xfId="14242" xr:uid="{65F36DB7-9E9A-4782-9D53-B42A071AF6C8}"/>
    <cellStyle name="Normal 6 2 3 5 2 3 2" xfId="24285" xr:uid="{CD6ED15B-2A0B-4548-8D05-2734C1518F02}"/>
    <cellStyle name="Normal 6 2 3 5 2 3 2 2" xfId="54599" xr:uid="{F341CAB9-525B-4A28-B4E5-5B8A296FC25B}"/>
    <cellStyle name="Normal 6 2 3 5 2 3 2 3" xfId="39374" xr:uid="{BFAA4728-0B6A-4A31-A235-33FB89A064E1}"/>
    <cellStyle name="Normal 6 2 3 5 2 3 3" xfId="19266" xr:uid="{F905528F-328A-4B45-908D-5152613936BB}"/>
    <cellStyle name="Normal 6 2 3 5 2 3 3 2" xfId="49582" xr:uid="{BD0FBA6B-74B4-4151-A6C8-F432C08176F2}"/>
    <cellStyle name="Normal 6 2 3 5 2 3 3 3" xfId="34357" xr:uid="{E3610C42-F5A5-445E-9482-EF6C87643EBD}"/>
    <cellStyle name="Normal 6 2 3 5 2 3 4" xfId="44569" xr:uid="{F3C58D4A-02A8-43BF-8BE8-2F011483601A}"/>
    <cellStyle name="Normal 6 2 3 5 2 3 5" xfId="29344" xr:uid="{63BB78FB-FD39-4E09-B737-DDF78BEFA685}"/>
    <cellStyle name="Normal 6 2 3 5 2 4" xfId="20943" xr:uid="{E9480CF6-88BE-4308-B256-2F9360041CD3}"/>
    <cellStyle name="Normal 6 2 3 5 2 4 2" xfId="51257" xr:uid="{32885960-4EBD-4B4B-B71F-8046E745E76D}"/>
    <cellStyle name="Normal 6 2 3 5 2 4 3" xfId="36032" xr:uid="{3B72C07B-4181-4988-85BE-8EEB9A5237A0}"/>
    <cellStyle name="Normal 6 2 3 5 2 5" xfId="15923" xr:uid="{A1A39CCC-4F57-4255-9760-EB07F84BAC7D}"/>
    <cellStyle name="Normal 6 2 3 5 2 5 2" xfId="46240" xr:uid="{C437B1C9-B0B5-412B-8977-5D74F80BC638}"/>
    <cellStyle name="Normal 6 2 3 5 2 5 3" xfId="31015" xr:uid="{5AC329E8-7D6C-4572-A75A-24B41741DD13}"/>
    <cellStyle name="Normal 6 2 3 5 2 6" xfId="41228" xr:uid="{57B6E3BC-AA81-4C11-81B7-5F61B4B18925}"/>
    <cellStyle name="Normal 6 2 3 5 2 7" xfId="26002" xr:uid="{7BDA0146-40C0-4072-A0E9-0D5D3D641002}"/>
    <cellStyle name="Normal 6 2 3 5 3" xfId="11725" xr:uid="{B37622D3-374E-40A8-A2F0-6C8B29B825E4}"/>
    <cellStyle name="Normal 6 2 3 5 3 2" xfId="21778" xr:uid="{6284E5D8-5B22-4918-84F4-4C5847479A69}"/>
    <cellStyle name="Normal 6 2 3 5 3 2 2" xfId="52092" xr:uid="{AD92AFD4-31F7-479F-AC2A-80A8D15B7AD7}"/>
    <cellStyle name="Normal 6 2 3 5 3 2 3" xfId="36867" xr:uid="{B7E5218A-FE12-48D1-91BF-2B912932726F}"/>
    <cellStyle name="Normal 6 2 3 5 3 3" xfId="16759" xr:uid="{5C34A6E8-BE7D-4B14-9FA6-2CD7C7F683B1}"/>
    <cellStyle name="Normal 6 2 3 5 3 3 2" xfId="47075" xr:uid="{8C8318C0-9EEF-496B-BFB5-182BD470CE28}"/>
    <cellStyle name="Normal 6 2 3 5 3 3 3" xfId="31850" xr:uid="{53C2E757-A489-4A29-9A1C-C53FEE2576B5}"/>
    <cellStyle name="Normal 6 2 3 5 3 4" xfId="42062" xr:uid="{353CCF7B-9CBC-4D1E-AECA-7AA537AC8EB0}"/>
    <cellStyle name="Normal 6 2 3 5 3 5" xfId="26837" xr:uid="{B5BE0AEC-5180-4C7F-9E05-2B4FBEE438C0}"/>
    <cellStyle name="Normal 6 2 3 5 4" xfId="13406" xr:uid="{6DA073D3-B4BE-481B-9561-3CB5EF2A7B0E}"/>
    <cellStyle name="Normal 6 2 3 5 4 2" xfId="23449" xr:uid="{DBCA7C04-FF24-4420-B586-8F5C38793C4B}"/>
    <cellStyle name="Normal 6 2 3 5 4 2 2" xfId="53763" xr:uid="{AE235066-A9FD-4217-B63F-7C3F30C7B609}"/>
    <cellStyle name="Normal 6 2 3 5 4 2 3" xfId="38538" xr:uid="{35E33BE9-B1B1-44D5-AEFD-5A97B9C5DAE4}"/>
    <cellStyle name="Normal 6 2 3 5 4 3" xfId="18430" xr:uid="{F5E4CF35-EDC8-4BEC-AA75-A9EAE6136114}"/>
    <cellStyle name="Normal 6 2 3 5 4 3 2" xfId="48746" xr:uid="{FCFBEB5E-D3F0-4E42-B44A-B0F2D90E2FF1}"/>
    <cellStyle name="Normal 6 2 3 5 4 3 3" xfId="33521" xr:uid="{95DA01FA-82D5-41AA-B030-4B1F5E672D80}"/>
    <cellStyle name="Normal 6 2 3 5 4 4" xfId="43733" xr:uid="{DC84986D-E2F8-4745-89EA-7B27DCBBAB02}"/>
    <cellStyle name="Normal 6 2 3 5 4 5" xfId="28508" xr:uid="{150C0255-033A-4AAD-A886-B521AE86F676}"/>
    <cellStyle name="Normal 6 2 3 5 5" xfId="20107" xr:uid="{712790A9-80CF-487F-9303-2DE9CB2327B1}"/>
    <cellStyle name="Normal 6 2 3 5 5 2" xfId="50421" xr:uid="{EAFF0FB9-B604-4A00-9849-914830C12309}"/>
    <cellStyle name="Normal 6 2 3 5 5 3" xfId="35196" xr:uid="{6C55D568-1EB1-4830-9FA3-986EBEF17489}"/>
    <cellStyle name="Normal 6 2 3 5 6" xfId="15087" xr:uid="{73346D55-339B-443C-B244-D884478CD7EF}"/>
    <cellStyle name="Normal 6 2 3 5 6 2" xfId="45404" xr:uid="{7343764A-A811-4D05-A8B3-087D0FDDC63A}"/>
    <cellStyle name="Normal 6 2 3 5 6 3" xfId="30179" xr:uid="{D5720301-3EC9-46E2-AC94-48478A4CE0D5}"/>
    <cellStyle name="Normal 6 2 3 5 7" xfId="40392" xr:uid="{242D4E00-44EB-4883-BF8D-5A48205F4A4A}"/>
    <cellStyle name="Normal 6 2 3 5 8" xfId="25166" xr:uid="{B71FE531-77B7-4964-A253-D67624583074}"/>
    <cellStyle name="Normal 6 2 3 6" xfId="10456" xr:uid="{5A652D3C-F65E-42E0-895A-20E9D17AC200}"/>
    <cellStyle name="Normal 6 2 3 6 2" xfId="12144" xr:uid="{A6E761D6-F251-4FD3-8EA9-531852ADDCDC}"/>
    <cellStyle name="Normal 6 2 3 6 2 2" xfId="22196" xr:uid="{355DE203-6196-4E59-9781-C42FBA46B116}"/>
    <cellStyle name="Normal 6 2 3 6 2 2 2" xfId="52510" xr:uid="{DC108258-0452-43C5-AAA2-C33DC05DC2BB}"/>
    <cellStyle name="Normal 6 2 3 6 2 2 3" xfId="37285" xr:uid="{2ADECBC5-2519-40A7-B834-95A6312B8F7D}"/>
    <cellStyle name="Normal 6 2 3 6 2 3" xfId="17177" xr:uid="{05889AB6-9CEF-4ECC-8F69-A1E4BE947E84}"/>
    <cellStyle name="Normal 6 2 3 6 2 3 2" xfId="47493" xr:uid="{B2A65F23-C382-478E-B8A2-3A07AA311D11}"/>
    <cellStyle name="Normal 6 2 3 6 2 3 3" xfId="32268" xr:uid="{4F5F5994-0F1B-48F9-988B-4A64A7119241}"/>
    <cellStyle name="Normal 6 2 3 6 2 4" xfId="42480" xr:uid="{CF6683BF-1B0B-40C5-BE1D-095EA36E0308}"/>
    <cellStyle name="Normal 6 2 3 6 2 5" xfId="27255" xr:uid="{116742C9-9E06-4565-B4BF-C91C61547FD0}"/>
    <cellStyle name="Normal 6 2 3 6 3" xfId="13824" xr:uid="{3F21E5E6-202F-4CCA-9C7D-EC8DC30CD739}"/>
    <cellStyle name="Normal 6 2 3 6 3 2" xfId="23867" xr:uid="{0FD149EB-CEF2-4B3C-87BD-8060077DAA81}"/>
    <cellStyle name="Normal 6 2 3 6 3 2 2" xfId="54181" xr:uid="{66795DD3-3107-4112-BAC3-76582D1484AA}"/>
    <cellStyle name="Normal 6 2 3 6 3 2 3" xfId="38956" xr:uid="{63CC3905-A75D-4A35-ADA8-0D18C8EA0CF3}"/>
    <cellStyle name="Normal 6 2 3 6 3 3" xfId="18848" xr:uid="{B05AA32D-E370-4991-BF28-74DB589F160E}"/>
    <cellStyle name="Normal 6 2 3 6 3 3 2" xfId="49164" xr:uid="{B3C7C08C-8E1C-4F71-9C22-F368A993CFBA}"/>
    <cellStyle name="Normal 6 2 3 6 3 3 3" xfId="33939" xr:uid="{7AFAFB19-B505-41F7-9A23-903A9ECC3C9B}"/>
    <cellStyle name="Normal 6 2 3 6 3 4" xfId="44151" xr:uid="{FC7A040F-A06D-4E5A-8F1F-9688DA5323C8}"/>
    <cellStyle name="Normal 6 2 3 6 3 5" xfId="28926" xr:uid="{78132818-6FE5-48C6-A0F4-F339197E9D5A}"/>
    <cellStyle name="Normal 6 2 3 6 4" xfId="20525" xr:uid="{C83DC85E-4AA2-4865-B95E-B7791E2534E6}"/>
    <cellStyle name="Normal 6 2 3 6 4 2" xfId="50839" xr:uid="{992EE637-3E8B-4859-B7C9-6B03BD73A33C}"/>
    <cellStyle name="Normal 6 2 3 6 4 3" xfId="35614" xr:uid="{8BFFA0C9-DDAE-48CC-97E7-CA56D3EC0DD6}"/>
    <cellStyle name="Normal 6 2 3 6 5" xfId="15505" xr:uid="{498FD813-5D32-4F8C-B83D-F9F3E97CED0E}"/>
    <cellStyle name="Normal 6 2 3 6 5 2" xfId="45822" xr:uid="{5F1FFC15-C494-456A-AD0B-BFD5F31DE108}"/>
    <cellStyle name="Normal 6 2 3 6 5 3" xfId="30597" xr:uid="{7218CAA8-75B9-4A9B-8217-BF64E6E59F47}"/>
    <cellStyle name="Normal 6 2 3 6 6" xfId="40810" xr:uid="{73B76B32-96AC-423A-8EE6-44F7BB6EDE36}"/>
    <cellStyle name="Normal 6 2 3 6 7" xfId="25584" xr:uid="{60B51FE8-A2F1-455B-BC90-81D289AF10C4}"/>
    <cellStyle name="Normal 6 2 3 7" xfId="11304" xr:uid="{B6CC3F41-BB19-449D-896B-30E2DB77BE69}"/>
    <cellStyle name="Normal 6 2 3 7 2" xfId="21360" xr:uid="{91FA2BCE-943C-471D-A115-E6F4154D5A36}"/>
    <cellStyle name="Normal 6 2 3 7 2 2" xfId="51674" xr:uid="{C722E128-323A-4F1D-AACD-DCE5D90EB9E5}"/>
    <cellStyle name="Normal 6 2 3 7 2 3" xfId="36449" xr:uid="{C2352664-C680-4661-AD3A-B2CE98370952}"/>
    <cellStyle name="Normal 6 2 3 7 3" xfId="16341" xr:uid="{080F66F9-88F2-4A93-BDDB-35C15FF3D019}"/>
    <cellStyle name="Normal 6 2 3 7 3 2" xfId="46657" xr:uid="{0D24A339-C59D-4AFA-8E7A-A63171AA18E7}"/>
    <cellStyle name="Normal 6 2 3 7 3 3" xfId="31432" xr:uid="{342A0BC9-0C42-4579-834A-63647634E5F2}"/>
    <cellStyle name="Normal 6 2 3 7 4" xfId="41644" xr:uid="{ECE14A6D-DA31-4952-9603-8E9AD30FD9E1}"/>
    <cellStyle name="Normal 6 2 3 7 5" xfId="26419" xr:uid="{4DFE08AF-B0FA-4014-92AA-FF16A422BB93}"/>
    <cellStyle name="Normal 6 2 3 8" xfId="12986" xr:uid="{DDECF381-BE2C-439D-9C6C-C25ECF995A72}"/>
    <cellStyle name="Normal 6 2 3 8 2" xfId="23031" xr:uid="{2664DA3A-E6AC-460B-87D1-605CECD9DA91}"/>
    <cellStyle name="Normal 6 2 3 8 2 2" xfId="53345" xr:uid="{21214360-BE3C-4143-9EC8-59CE8D3B1B40}"/>
    <cellStyle name="Normal 6 2 3 8 2 3" xfId="38120" xr:uid="{ABD28794-953D-4652-9F18-6C5519B4E549}"/>
    <cellStyle name="Normal 6 2 3 8 3" xfId="18012" xr:uid="{FA9B6602-D854-49EA-BFC8-469FB6964F31}"/>
    <cellStyle name="Normal 6 2 3 8 3 2" xfId="48328" xr:uid="{A2ADFBFB-5ACF-4F41-A398-32BD85F27699}"/>
    <cellStyle name="Normal 6 2 3 8 3 3" xfId="33103" xr:uid="{1D175D33-8DA3-4A0E-AB34-D4E50D9F38F8}"/>
    <cellStyle name="Normal 6 2 3 8 4" xfId="43315" xr:uid="{E8DB67DB-50AD-4E84-AF5A-A3DA8FF88F63}"/>
    <cellStyle name="Normal 6 2 3 8 5" xfId="28090" xr:uid="{138BD915-BA02-43C0-BF9E-3DC001D500B8}"/>
    <cellStyle name="Normal 6 2 3 9" xfId="19688" xr:uid="{A5E0786F-08EC-422D-9A4B-93EF5E603F6C}"/>
    <cellStyle name="Normal 6 2 3 9 2" xfId="50003" xr:uid="{164F6D93-CE6F-46BF-8A64-ED22ECCEC5C8}"/>
    <cellStyle name="Normal 6 2 3 9 3" xfId="34778" xr:uid="{0A930088-8A50-4450-A5D4-D454A36569F2}"/>
    <cellStyle name="Normal 6 2 4" xfId="7952" xr:uid="{9E9EABFB-6B32-4B50-BF5C-B0F8217AD14F}"/>
    <cellStyle name="Normal 6 2 4 2" xfId="9394" xr:uid="{94EF344A-37A0-4934-9153-1836EA03C077}"/>
    <cellStyle name="Normal 6 2 5" xfId="9395" xr:uid="{C63D8D24-D62C-4163-A8BD-F529E68FDDFE}"/>
    <cellStyle name="Normal 6 2 6" xfId="9391" xr:uid="{0169F936-168B-4258-AAD5-121D1FEF36B0}"/>
    <cellStyle name="Normal 6 2 7" xfId="9629" xr:uid="{33C97668-FFD8-48B5-B8CC-2F24D47BB331}"/>
    <cellStyle name="Normal 6 2 7 10" xfId="39998" xr:uid="{6218AB92-A5CB-453D-BE30-38E6E31C0A11}"/>
    <cellStyle name="Normal 6 2 7 11" xfId="24769" xr:uid="{E370D35B-E3A8-482E-9D8D-90324D939F67}"/>
    <cellStyle name="Normal 6 2 7 2" xfId="9736" xr:uid="{B44C344E-178B-41DE-9C16-4C01B812A5B2}"/>
    <cellStyle name="Normal 6 2 7 2 10" xfId="24873" xr:uid="{44089D78-DB93-488A-9A68-16DB42C0766F}"/>
    <cellStyle name="Normal 6 2 7 2 2" xfId="9950" xr:uid="{A225EF2F-970A-4C88-83F0-16821163FA59}"/>
    <cellStyle name="Normal 6 2 7 2 2 2" xfId="10370" xr:uid="{F9CCEE87-46A1-4C42-A84A-428EA61803F7}"/>
    <cellStyle name="Normal 6 2 7 2 2 2 2" xfId="11208" xr:uid="{2A9D2EE7-E86D-4516-8C70-395AC74E4467}"/>
    <cellStyle name="Normal 6 2 7 2 2 2 2 2" xfId="12895" xr:uid="{D597AACC-301A-43A7-84AA-E9DBD13DF11A}"/>
    <cellStyle name="Normal 6 2 7 2 2 2 2 2 2" xfId="22947" xr:uid="{71DCDCDF-8D36-4389-8953-3EDD9FB3F7C3}"/>
    <cellStyle name="Normal 6 2 7 2 2 2 2 2 2 2" xfId="53261" xr:uid="{DDEDD7EE-8CE8-49F8-AE52-CA533736F889}"/>
    <cellStyle name="Normal 6 2 7 2 2 2 2 2 2 3" xfId="38036" xr:uid="{A21441A4-E8DB-450A-BF6B-D8ED4B2C6ACE}"/>
    <cellStyle name="Normal 6 2 7 2 2 2 2 2 3" xfId="17928" xr:uid="{0E8476F9-0F16-4F60-ADE3-397B9D8EEE4F}"/>
    <cellStyle name="Normal 6 2 7 2 2 2 2 2 3 2" xfId="48244" xr:uid="{059D31C2-819A-45B3-9AD5-169640DDBF73}"/>
    <cellStyle name="Normal 6 2 7 2 2 2 2 2 3 3" xfId="33019" xr:uid="{3C6EB66D-870B-4127-98C6-BCBEE9334710}"/>
    <cellStyle name="Normal 6 2 7 2 2 2 2 2 4" xfId="43231" xr:uid="{21480FD0-A9D8-4675-92D4-CC0D7B4E049F}"/>
    <cellStyle name="Normal 6 2 7 2 2 2 2 2 5" xfId="28006" xr:uid="{43BA15AF-3169-4E4F-8FAE-DD546C394018}"/>
    <cellStyle name="Normal 6 2 7 2 2 2 2 3" xfId="14575" xr:uid="{81D600E2-50D2-4427-A6A3-A19653AF17BE}"/>
    <cellStyle name="Normal 6 2 7 2 2 2 2 3 2" xfId="24618" xr:uid="{2DA66579-609A-48C3-B352-660906EA5AC3}"/>
    <cellStyle name="Normal 6 2 7 2 2 2 2 3 2 2" xfId="54932" xr:uid="{AE93F171-4EDB-43B0-B7A4-7F5A955A1DA8}"/>
    <cellStyle name="Normal 6 2 7 2 2 2 2 3 2 3" xfId="39707" xr:uid="{CBAF694B-E3BD-4A12-8717-773DCBFABA81}"/>
    <cellStyle name="Normal 6 2 7 2 2 2 2 3 3" xfId="19599" xr:uid="{83FAD667-1681-4938-B6D7-7CAE1AC10CB3}"/>
    <cellStyle name="Normal 6 2 7 2 2 2 2 3 3 2" xfId="49915" xr:uid="{C5DE20FF-CBC9-4B46-9708-62BDA8669BAC}"/>
    <cellStyle name="Normal 6 2 7 2 2 2 2 3 3 3" xfId="34690" xr:uid="{AC2DDFE4-7F29-42C0-8035-348FBBE15B02}"/>
    <cellStyle name="Normal 6 2 7 2 2 2 2 3 4" xfId="44902" xr:uid="{6470B988-F6A7-469C-BA76-E25DD7BF98DC}"/>
    <cellStyle name="Normal 6 2 7 2 2 2 2 3 5" xfId="29677" xr:uid="{66AA1E07-7770-4318-8CE9-FE6CB3D6A1DD}"/>
    <cellStyle name="Normal 6 2 7 2 2 2 2 4" xfId="21276" xr:uid="{56CAD6E5-CC5D-49DF-B453-227E2B17B2BF}"/>
    <cellStyle name="Normal 6 2 7 2 2 2 2 4 2" xfId="51590" xr:uid="{A029439D-984F-43AC-9327-9C51F0CC47A3}"/>
    <cellStyle name="Normal 6 2 7 2 2 2 2 4 3" xfId="36365" xr:uid="{D9A138E4-6546-49D6-BA29-E87CAB8DCA71}"/>
    <cellStyle name="Normal 6 2 7 2 2 2 2 5" xfId="16256" xr:uid="{CC3DCDD6-EA2F-426B-8BCA-CEF616E1BD42}"/>
    <cellStyle name="Normal 6 2 7 2 2 2 2 5 2" xfId="46573" xr:uid="{8B52619F-4034-4E44-92CD-C283F7E31E9A}"/>
    <cellStyle name="Normal 6 2 7 2 2 2 2 5 3" xfId="31348" xr:uid="{0D412180-F097-418D-B02C-9B96D98480B8}"/>
    <cellStyle name="Normal 6 2 7 2 2 2 2 6" xfId="41561" xr:uid="{A4885734-C1B7-451E-A1B2-C241A05A9F2B}"/>
    <cellStyle name="Normal 6 2 7 2 2 2 2 7" xfId="26335" xr:uid="{46F575E9-5D47-40B3-AF45-329E412E440E}"/>
    <cellStyle name="Normal 6 2 7 2 2 2 3" xfId="12058" xr:uid="{05E128F0-230E-4EC8-BC3E-08529492A294}"/>
    <cellStyle name="Normal 6 2 7 2 2 2 3 2" xfId="22111" xr:uid="{14EB109C-F04C-487A-B1BA-C8C6D905AB1A}"/>
    <cellStyle name="Normal 6 2 7 2 2 2 3 2 2" xfId="52425" xr:uid="{2BF26F8A-9399-417B-9D35-0A7203203461}"/>
    <cellStyle name="Normal 6 2 7 2 2 2 3 2 3" xfId="37200" xr:uid="{1E0C279C-9F4B-4A9B-A48F-BF33F56D5BF3}"/>
    <cellStyle name="Normal 6 2 7 2 2 2 3 3" xfId="17092" xr:uid="{C6B3291D-1746-4409-8AD5-8A57D6195377}"/>
    <cellStyle name="Normal 6 2 7 2 2 2 3 3 2" xfId="47408" xr:uid="{C0127DCF-F6CA-4E64-962D-B5DC01F34D11}"/>
    <cellStyle name="Normal 6 2 7 2 2 2 3 3 3" xfId="32183" xr:uid="{7807B93A-4273-42F0-8BBE-67C58C620116}"/>
    <cellStyle name="Normal 6 2 7 2 2 2 3 4" xfId="42395" xr:uid="{A7ED9BF5-3C48-409C-A679-9706453562D0}"/>
    <cellStyle name="Normal 6 2 7 2 2 2 3 5" xfId="27170" xr:uid="{27DA0EFC-7E93-47DD-A406-340157BE8FC1}"/>
    <cellStyle name="Normal 6 2 7 2 2 2 4" xfId="13739" xr:uid="{2F3210E8-25B3-42FC-88FF-4D1A1C0FB28E}"/>
    <cellStyle name="Normal 6 2 7 2 2 2 4 2" xfId="23782" xr:uid="{D8DBC7A7-44FC-4B5C-979D-9688BE193C0D}"/>
    <cellStyle name="Normal 6 2 7 2 2 2 4 2 2" xfId="54096" xr:uid="{71151315-7BC1-484A-88CD-FEC0D706434D}"/>
    <cellStyle name="Normal 6 2 7 2 2 2 4 2 3" xfId="38871" xr:uid="{1C471363-04DA-4E50-85A7-66641B5CC364}"/>
    <cellStyle name="Normal 6 2 7 2 2 2 4 3" xfId="18763" xr:uid="{A4DA84A2-1513-423D-8505-A55A90C27D06}"/>
    <cellStyle name="Normal 6 2 7 2 2 2 4 3 2" xfId="49079" xr:uid="{18383E67-8F1A-412E-8768-8699B041CB68}"/>
    <cellStyle name="Normal 6 2 7 2 2 2 4 3 3" xfId="33854" xr:uid="{B0712413-9800-4FD0-970D-848306F8CA6D}"/>
    <cellStyle name="Normal 6 2 7 2 2 2 4 4" xfId="44066" xr:uid="{3A038B89-A2DE-43F2-805F-68176A17C6A2}"/>
    <cellStyle name="Normal 6 2 7 2 2 2 4 5" xfId="28841" xr:uid="{916793D2-50AE-4A9E-B444-35070FC73D4C}"/>
    <cellStyle name="Normal 6 2 7 2 2 2 5" xfId="20440" xr:uid="{B1FB8B16-E614-4C8B-88A4-2CBD418BA877}"/>
    <cellStyle name="Normal 6 2 7 2 2 2 5 2" xfId="50754" xr:uid="{4819F583-F756-43B7-8BE4-4A19147D1D87}"/>
    <cellStyle name="Normal 6 2 7 2 2 2 5 3" xfId="35529" xr:uid="{6B8E9A40-E782-461E-B51B-8143F7C44025}"/>
    <cellStyle name="Normal 6 2 7 2 2 2 6" xfId="15420" xr:uid="{5A1DA183-B459-4B56-8E89-E4B0AA495C46}"/>
    <cellStyle name="Normal 6 2 7 2 2 2 6 2" xfId="45737" xr:uid="{877172C2-4CDE-4E03-A5BA-6F1F54C247F2}"/>
    <cellStyle name="Normal 6 2 7 2 2 2 6 3" xfId="30512" xr:uid="{40D11D90-B9A0-4AC6-8444-040F7839A1D5}"/>
    <cellStyle name="Normal 6 2 7 2 2 2 7" xfId="40725" xr:uid="{2AE4A856-4831-42BE-975C-DDB40632F988}"/>
    <cellStyle name="Normal 6 2 7 2 2 2 8" xfId="25499" xr:uid="{149DD457-B1D1-4117-A7E7-9F6029541C0E}"/>
    <cellStyle name="Normal 6 2 7 2 2 3" xfId="10790" xr:uid="{FECA5223-EEA3-471C-9C38-41E24D4E9D20}"/>
    <cellStyle name="Normal 6 2 7 2 2 3 2" xfId="12477" xr:uid="{956E8C9B-685B-4B24-841A-8C9CEF508339}"/>
    <cellStyle name="Normal 6 2 7 2 2 3 2 2" xfId="22529" xr:uid="{BE4D9DA0-EF2D-4CD1-99B7-AD6C83278467}"/>
    <cellStyle name="Normal 6 2 7 2 2 3 2 2 2" xfId="52843" xr:uid="{A17BCEEB-3C9E-4954-9564-325E0C3B2A15}"/>
    <cellStyle name="Normal 6 2 7 2 2 3 2 2 3" xfId="37618" xr:uid="{9236F636-57F8-40F6-BDFF-14119C522BD6}"/>
    <cellStyle name="Normal 6 2 7 2 2 3 2 3" xfId="17510" xr:uid="{4102694F-D62B-4C73-B86E-9510AC54B130}"/>
    <cellStyle name="Normal 6 2 7 2 2 3 2 3 2" xfId="47826" xr:uid="{38FEAEB2-3DC3-45B4-8265-B532D3D677FD}"/>
    <cellStyle name="Normal 6 2 7 2 2 3 2 3 3" xfId="32601" xr:uid="{05171E59-8EE8-487E-BEB8-F9C6034E06D0}"/>
    <cellStyle name="Normal 6 2 7 2 2 3 2 4" xfId="42813" xr:uid="{D7FCFD59-F1FE-4C50-B9FE-09DC9CF121EF}"/>
    <cellStyle name="Normal 6 2 7 2 2 3 2 5" xfId="27588" xr:uid="{8C785164-6D65-4F32-8D96-5FC556CD63C4}"/>
    <cellStyle name="Normal 6 2 7 2 2 3 3" xfId="14157" xr:uid="{602CB017-4207-4F0D-B325-4B8C764F6270}"/>
    <cellStyle name="Normal 6 2 7 2 2 3 3 2" xfId="24200" xr:uid="{BC57EFD5-6115-4E50-8631-60D1365B3D00}"/>
    <cellStyle name="Normal 6 2 7 2 2 3 3 2 2" xfId="54514" xr:uid="{38F2B980-A2DE-4811-9247-8BC949098464}"/>
    <cellStyle name="Normal 6 2 7 2 2 3 3 2 3" xfId="39289" xr:uid="{235A695E-C8DA-471E-B81B-B56789332E28}"/>
    <cellStyle name="Normal 6 2 7 2 2 3 3 3" xfId="19181" xr:uid="{9E082D29-95EB-4FC1-A14B-2DBC283DAD7A}"/>
    <cellStyle name="Normal 6 2 7 2 2 3 3 3 2" xfId="49497" xr:uid="{F3A262C8-46B6-4FDB-80FE-2154BCBD6D67}"/>
    <cellStyle name="Normal 6 2 7 2 2 3 3 3 3" xfId="34272" xr:uid="{A449F75D-9BF2-4EB4-8CF5-3742EDDA1440}"/>
    <cellStyle name="Normal 6 2 7 2 2 3 3 4" xfId="44484" xr:uid="{A28F20B9-2341-4935-AA67-940A80E4B27C}"/>
    <cellStyle name="Normal 6 2 7 2 2 3 3 5" xfId="29259" xr:uid="{B302DDFF-85DE-4E3A-AD55-7A4A8F7FC359}"/>
    <cellStyle name="Normal 6 2 7 2 2 3 4" xfId="20858" xr:uid="{C25071E4-F91D-4D09-849A-C416FB1CC126}"/>
    <cellStyle name="Normal 6 2 7 2 2 3 4 2" xfId="51172" xr:uid="{A22429D1-2AB7-4484-B78B-E6B060BF8F05}"/>
    <cellStyle name="Normal 6 2 7 2 2 3 4 3" xfId="35947" xr:uid="{80D0D2D3-5B07-4B13-9616-12DEE17C5EEB}"/>
    <cellStyle name="Normal 6 2 7 2 2 3 5" xfId="15838" xr:uid="{3F46716C-AF01-4E20-B392-797E5F6B2848}"/>
    <cellStyle name="Normal 6 2 7 2 2 3 5 2" xfId="46155" xr:uid="{7DF09E07-9C03-4FC4-BF21-E80571CDD182}"/>
    <cellStyle name="Normal 6 2 7 2 2 3 5 3" xfId="30930" xr:uid="{4292CF0A-E4F3-4162-87BD-E78D4FAE7240}"/>
    <cellStyle name="Normal 6 2 7 2 2 3 6" xfId="41143" xr:uid="{D8D7BD9A-468B-4F7B-BE92-DCD56B1F7CC9}"/>
    <cellStyle name="Normal 6 2 7 2 2 3 7" xfId="25917" xr:uid="{C2C2DB59-E047-4837-B12B-FF120DC0380A}"/>
    <cellStyle name="Normal 6 2 7 2 2 4" xfId="11640" xr:uid="{768B2B9B-521A-43B6-9EC9-EE6B53FD0895}"/>
    <cellStyle name="Normal 6 2 7 2 2 4 2" xfId="21693" xr:uid="{A5943C36-27AE-43D4-8662-DDCEFDE2D89B}"/>
    <cellStyle name="Normal 6 2 7 2 2 4 2 2" xfId="52007" xr:uid="{4D9D3F3E-3206-462F-B942-2A14791731E8}"/>
    <cellStyle name="Normal 6 2 7 2 2 4 2 3" xfId="36782" xr:uid="{D8482BA6-AD0D-4FD1-BA7A-6BE2548DBA7C}"/>
    <cellStyle name="Normal 6 2 7 2 2 4 3" xfId="16674" xr:uid="{E544B557-FC42-49E9-8F05-36DE55497DA4}"/>
    <cellStyle name="Normal 6 2 7 2 2 4 3 2" xfId="46990" xr:uid="{9F3C44AB-9BC5-4E32-98CA-B88E69E681A8}"/>
    <cellStyle name="Normal 6 2 7 2 2 4 3 3" xfId="31765" xr:uid="{983A7473-B541-4ADB-9A72-59D011B7FEBC}"/>
    <cellStyle name="Normal 6 2 7 2 2 4 4" xfId="41977" xr:uid="{9CAB9749-DBBD-4BFF-A8AC-530E49BDBC68}"/>
    <cellStyle name="Normal 6 2 7 2 2 4 5" xfId="26752" xr:uid="{C358DDBD-E9F9-4A9E-8065-B7D475A51A12}"/>
    <cellStyle name="Normal 6 2 7 2 2 5" xfId="13321" xr:uid="{7CEA2F1D-D8AF-404A-85F1-B6BDD77794BF}"/>
    <cellStyle name="Normal 6 2 7 2 2 5 2" xfId="23364" xr:uid="{07A74D24-E5E4-44B8-83E5-77E6319EEF50}"/>
    <cellStyle name="Normal 6 2 7 2 2 5 2 2" xfId="53678" xr:uid="{693D0BCF-9096-45C4-90E2-9842ED68FC58}"/>
    <cellStyle name="Normal 6 2 7 2 2 5 2 3" xfId="38453" xr:uid="{0E5B81C7-BF4A-470F-B7B2-3305AEFEA5A7}"/>
    <cellStyle name="Normal 6 2 7 2 2 5 3" xfId="18345" xr:uid="{E932B76F-63F6-4865-BF77-325D9BB5A532}"/>
    <cellStyle name="Normal 6 2 7 2 2 5 3 2" xfId="48661" xr:uid="{0286F77C-619D-4D1C-9592-B1AF78D00F97}"/>
    <cellStyle name="Normal 6 2 7 2 2 5 3 3" xfId="33436" xr:uid="{CF7CFC20-68E5-49DB-91D6-5DD138469CEE}"/>
    <cellStyle name="Normal 6 2 7 2 2 5 4" xfId="43648" xr:uid="{55DDF802-F020-4166-9366-34CA8E0AEA4C}"/>
    <cellStyle name="Normal 6 2 7 2 2 5 5" xfId="28423" xr:uid="{CEF1B497-93F5-48BE-A182-F353B331DF56}"/>
    <cellStyle name="Normal 6 2 7 2 2 6" xfId="20022" xr:uid="{13D1843E-6F84-4B31-9212-347613965A1B}"/>
    <cellStyle name="Normal 6 2 7 2 2 6 2" xfId="50336" xr:uid="{7637F2C8-F724-4DAC-AE18-4755E3B994B5}"/>
    <cellStyle name="Normal 6 2 7 2 2 6 3" xfId="35111" xr:uid="{9CF4D3F0-DE6C-4F5B-A59B-6D9B466D53E3}"/>
    <cellStyle name="Normal 6 2 7 2 2 7" xfId="15002" xr:uid="{8EB1B91C-88AF-41B2-AB79-30C8272A33AD}"/>
    <cellStyle name="Normal 6 2 7 2 2 7 2" xfId="45319" xr:uid="{9EF6F06C-F31D-446C-A2F4-92A8C919A02E}"/>
    <cellStyle name="Normal 6 2 7 2 2 7 3" xfId="30094" xr:uid="{D7F6D8D0-00B9-4531-8C30-C12B06F2F52A}"/>
    <cellStyle name="Normal 6 2 7 2 2 8" xfId="40307" xr:uid="{64351DBB-FD6B-4F5A-A31C-BA945A856B76}"/>
    <cellStyle name="Normal 6 2 7 2 2 9" xfId="25081" xr:uid="{D8290B34-12CD-42D9-81D4-4449F943B493}"/>
    <cellStyle name="Normal 6 2 7 2 3" xfId="10162" xr:uid="{1B292725-9772-4888-92E1-1F7F0D356A35}"/>
    <cellStyle name="Normal 6 2 7 2 3 2" xfId="11000" xr:uid="{C819DC59-7BA1-4F6D-AD7F-8C57A74DA3F2}"/>
    <cellStyle name="Normal 6 2 7 2 3 2 2" xfId="12687" xr:uid="{05C97050-B560-485E-ACDF-A6D7ED94AEC6}"/>
    <cellStyle name="Normal 6 2 7 2 3 2 2 2" xfId="22739" xr:uid="{5036B370-B9CD-4631-B018-71972697C8A2}"/>
    <cellStyle name="Normal 6 2 7 2 3 2 2 2 2" xfId="53053" xr:uid="{013748AD-9D03-468E-8F26-8A10651E91B6}"/>
    <cellStyle name="Normal 6 2 7 2 3 2 2 2 3" xfId="37828" xr:uid="{6810AF5E-ABA8-403D-8478-84846048F509}"/>
    <cellStyle name="Normal 6 2 7 2 3 2 2 3" xfId="17720" xr:uid="{417BAF47-A34D-49D2-8FB0-682C7FB78C5F}"/>
    <cellStyle name="Normal 6 2 7 2 3 2 2 3 2" xfId="48036" xr:uid="{27C0C857-0548-4B39-B832-C6C9E5609C4B}"/>
    <cellStyle name="Normal 6 2 7 2 3 2 2 3 3" xfId="32811" xr:uid="{93C30BFA-EB3C-471E-8E3B-762732C73F97}"/>
    <cellStyle name="Normal 6 2 7 2 3 2 2 4" xfId="43023" xr:uid="{094BA329-E7E8-40C3-A7F0-7012165AF7BC}"/>
    <cellStyle name="Normal 6 2 7 2 3 2 2 5" xfId="27798" xr:uid="{CB266713-CB09-4340-AF64-57521B67C00E}"/>
    <cellStyle name="Normal 6 2 7 2 3 2 3" xfId="14367" xr:uid="{E0503DF8-4D3D-4605-8E2A-EFD97E110FEE}"/>
    <cellStyle name="Normal 6 2 7 2 3 2 3 2" xfId="24410" xr:uid="{8431A188-9781-4A82-B798-6597032A983A}"/>
    <cellStyle name="Normal 6 2 7 2 3 2 3 2 2" xfId="54724" xr:uid="{ADD7DD42-9422-4471-BA4D-FD60EFF2CA0B}"/>
    <cellStyle name="Normal 6 2 7 2 3 2 3 2 3" xfId="39499" xr:uid="{F9F29662-25A8-4C14-A500-22B4CB3F35E7}"/>
    <cellStyle name="Normal 6 2 7 2 3 2 3 3" xfId="19391" xr:uid="{5E1F1395-50FB-4CAC-9B6B-E0AE2228A047}"/>
    <cellStyle name="Normal 6 2 7 2 3 2 3 3 2" xfId="49707" xr:uid="{A2B5599E-B4C6-4EE0-AD7A-A3AE41D3D5F9}"/>
    <cellStyle name="Normal 6 2 7 2 3 2 3 3 3" xfId="34482" xr:uid="{A8A80C32-334E-4231-AD7D-A7E36AF5DE7B}"/>
    <cellStyle name="Normal 6 2 7 2 3 2 3 4" xfId="44694" xr:uid="{66DB3E1B-9B68-473E-9885-0CB28EC5979D}"/>
    <cellStyle name="Normal 6 2 7 2 3 2 3 5" xfId="29469" xr:uid="{05F3A4B8-6B92-4DD7-AF84-C066C0B4B77C}"/>
    <cellStyle name="Normal 6 2 7 2 3 2 4" xfId="21068" xr:uid="{C88B76E4-5523-415F-8747-DEB9740FBF2B}"/>
    <cellStyle name="Normal 6 2 7 2 3 2 4 2" xfId="51382" xr:uid="{FF3EEDB5-C8A0-40CE-B53F-E364E311BE5E}"/>
    <cellStyle name="Normal 6 2 7 2 3 2 4 3" xfId="36157" xr:uid="{C1359AD7-4CF4-4F09-A739-66DFDE6893FD}"/>
    <cellStyle name="Normal 6 2 7 2 3 2 5" xfId="16048" xr:uid="{DF7452E6-3112-4592-88C8-657FC16C8C26}"/>
    <cellStyle name="Normal 6 2 7 2 3 2 5 2" xfId="46365" xr:uid="{BC21A320-410A-4433-88AC-74A7D1625C36}"/>
    <cellStyle name="Normal 6 2 7 2 3 2 5 3" xfId="31140" xr:uid="{44D302A9-7B4F-4752-A042-9C398BFF86CE}"/>
    <cellStyle name="Normal 6 2 7 2 3 2 6" xfId="41353" xr:uid="{0050C93D-4C1C-4931-9E7E-61E7B152A49A}"/>
    <cellStyle name="Normal 6 2 7 2 3 2 7" xfId="26127" xr:uid="{2DE67EC0-4D58-4161-9D8A-CFE4D7C27609}"/>
    <cellStyle name="Normal 6 2 7 2 3 3" xfId="11850" xr:uid="{BC2C5C35-31BF-40F5-B060-30EF82D0D189}"/>
    <cellStyle name="Normal 6 2 7 2 3 3 2" xfId="21903" xr:uid="{5E1EAE86-B710-4482-8A0C-185E2C16A467}"/>
    <cellStyle name="Normal 6 2 7 2 3 3 2 2" xfId="52217" xr:uid="{CDB2E7EF-8EC2-499D-8D23-B5A4881A0B4F}"/>
    <cellStyle name="Normal 6 2 7 2 3 3 2 3" xfId="36992" xr:uid="{A2C640C8-DCDE-419D-B5BD-ED2A5767FCE8}"/>
    <cellStyle name="Normal 6 2 7 2 3 3 3" xfId="16884" xr:uid="{C3261200-32FC-42AF-B966-658DF5BAF472}"/>
    <cellStyle name="Normal 6 2 7 2 3 3 3 2" xfId="47200" xr:uid="{64265B49-4FAE-4520-BEF4-3E15CDB954A5}"/>
    <cellStyle name="Normal 6 2 7 2 3 3 3 3" xfId="31975" xr:uid="{568144DE-E367-4240-BF3B-8CF29032B6B9}"/>
    <cellStyle name="Normal 6 2 7 2 3 3 4" xfId="42187" xr:uid="{44FF4428-6095-49CE-BE9B-F591D007AFC1}"/>
    <cellStyle name="Normal 6 2 7 2 3 3 5" xfId="26962" xr:uid="{AAB9E72F-BCB9-4A93-BAF4-FEA42D7CC270}"/>
    <cellStyle name="Normal 6 2 7 2 3 4" xfId="13531" xr:uid="{398292CC-A2BE-444F-BBED-C171CFC944C9}"/>
    <cellStyle name="Normal 6 2 7 2 3 4 2" xfId="23574" xr:uid="{4D0819E3-F135-48E8-9A05-D7DB156A5951}"/>
    <cellStyle name="Normal 6 2 7 2 3 4 2 2" xfId="53888" xr:uid="{EC9793E8-568E-4F9B-B865-ECBE8B74A890}"/>
    <cellStyle name="Normal 6 2 7 2 3 4 2 3" xfId="38663" xr:uid="{B977E7FA-B4C5-4D5B-AFFF-9138577AA540}"/>
    <cellStyle name="Normal 6 2 7 2 3 4 3" xfId="18555" xr:uid="{E54CBB9E-8E2A-4A70-B5AA-E1BAB8217EA8}"/>
    <cellStyle name="Normal 6 2 7 2 3 4 3 2" xfId="48871" xr:uid="{03AF47E7-A9B7-4A30-9305-92D6357E5A23}"/>
    <cellStyle name="Normal 6 2 7 2 3 4 3 3" xfId="33646" xr:uid="{B1434E2C-ECF0-48DB-AF99-2B300998804F}"/>
    <cellStyle name="Normal 6 2 7 2 3 4 4" xfId="43858" xr:uid="{049E116A-0D5D-4BCF-8BF6-E276346CADC6}"/>
    <cellStyle name="Normal 6 2 7 2 3 4 5" xfId="28633" xr:uid="{4692B057-317B-43D5-9584-A65F6C93E6C6}"/>
    <cellStyle name="Normal 6 2 7 2 3 5" xfId="20232" xr:uid="{80EC79AD-B458-418D-8E4C-111163438C7B}"/>
    <cellStyle name="Normal 6 2 7 2 3 5 2" xfId="50546" xr:uid="{11DF0A96-9D31-4B45-8B4B-5D8DC0EB4776}"/>
    <cellStyle name="Normal 6 2 7 2 3 5 3" xfId="35321" xr:uid="{9D73F28B-17E9-472B-95DC-2DF3BC29FEE5}"/>
    <cellStyle name="Normal 6 2 7 2 3 6" xfId="15212" xr:uid="{92E6AF71-C615-4FA5-A794-FD9E71671375}"/>
    <cellStyle name="Normal 6 2 7 2 3 6 2" xfId="45529" xr:uid="{4251D94E-671F-4F51-A4E0-4CB48B70C51B}"/>
    <cellStyle name="Normal 6 2 7 2 3 6 3" xfId="30304" xr:uid="{9EE537BC-471D-40F5-8546-D038076C3BD4}"/>
    <cellStyle name="Normal 6 2 7 2 3 7" xfId="40517" xr:uid="{146AECD5-5CF5-4BC4-A127-6D6DBDFECD91}"/>
    <cellStyle name="Normal 6 2 7 2 3 8" xfId="25291" xr:uid="{BF8DBA52-CEC2-4928-A93F-A29F67D43019}"/>
    <cellStyle name="Normal 6 2 7 2 4" xfId="10582" xr:uid="{BFABED92-1B47-478A-B233-31FF5931C019}"/>
    <cellStyle name="Normal 6 2 7 2 4 2" xfId="12269" xr:uid="{ED303751-873E-448F-B258-AAD8C6AA8427}"/>
    <cellStyle name="Normal 6 2 7 2 4 2 2" xfId="22321" xr:uid="{4ACB3FAD-D81A-45E7-9458-E5567C22B9F2}"/>
    <cellStyle name="Normal 6 2 7 2 4 2 2 2" xfId="52635" xr:uid="{52A20E83-8E29-46EE-A220-77526C1C59C6}"/>
    <cellStyle name="Normal 6 2 7 2 4 2 2 3" xfId="37410" xr:uid="{B886CFE3-55EB-4F29-AD9A-FF4AB5AE9748}"/>
    <cellStyle name="Normal 6 2 7 2 4 2 3" xfId="17302" xr:uid="{0AF6E575-ED73-42AB-B0C2-221E570A71FE}"/>
    <cellStyle name="Normal 6 2 7 2 4 2 3 2" xfId="47618" xr:uid="{2677DE77-E8EB-4EAA-B31D-D4E3AC6361DF}"/>
    <cellStyle name="Normal 6 2 7 2 4 2 3 3" xfId="32393" xr:uid="{2B084E09-4932-43EC-BF19-3FB63BBC0D78}"/>
    <cellStyle name="Normal 6 2 7 2 4 2 4" xfId="42605" xr:uid="{6C152020-B9C4-41EB-923B-4FCF26C7DDE6}"/>
    <cellStyle name="Normal 6 2 7 2 4 2 5" xfId="27380" xr:uid="{930FE3E6-1519-470C-B937-9F048486E1AF}"/>
    <cellStyle name="Normal 6 2 7 2 4 3" xfId="13949" xr:uid="{0BBB8661-7BCC-4FEF-9D93-EA84275543E3}"/>
    <cellStyle name="Normal 6 2 7 2 4 3 2" xfId="23992" xr:uid="{501D3D27-3182-4DFB-B4F7-D835F1D36D03}"/>
    <cellStyle name="Normal 6 2 7 2 4 3 2 2" xfId="54306" xr:uid="{999EEB5D-B2EA-4467-B192-86C027B16644}"/>
    <cellStyle name="Normal 6 2 7 2 4 3 2 3" xfId="39081" xr:uid="{A1ACB4DC-E750-4EB1-93CD-FF21CCBCF58D}"/>
    <cellStyle name="Normal 6 2 7 2 4 3 3" xfId="18973" xr:uid="{60CEAB1D-0F93-4661-BB0B-A9D7FF7EF975}"/>
    <cellStyle name="Normal 6 2 7 2 4 3 3 2" xfId="49289" xr:uid="{2F12A6D3-739A-47A8-9DBE-AAE21CD39885}"/>
    <cellStyle name="Normal 6 2 7 2 4 3 3 3" xfId="34064" xr:uid="{B5C7EFFD-3B4C-446F-BC7C-0BCA62983958}"/>
    <cellStyle name="Normal 6 2 7 2 4 3 4" xfId="44276" xr:uid="{87424BB1-3D85-48D7-A1C1-D17FB5DF30F9}"/>
    <cellStyle name="Normal 6 2 7 2 4 3 5" xfId="29051" xr:uid="{5E89D8AE-A4C0-4499-8EFD-3E353B222C5A}"/>
    <cellStyle name="Normal 6 2 7 2 4 4" xfId="20650" xr:uid="{AE3A83EB-F1AF-4C88-BD79-55F9186D7675}"/>
    <cellStyle name="Normal 6 2 7 2 4 4 2" xfId="50964" xr:uid="{35E197AB-0025-44D9-BCE8-C6AB8866AD3A}"/>
    <cellStyle name="Normal 6 2 7 2 4 4 3" xfId="35739" xr:uid="{9EC10182-1056-444E-879B-843B691D9040}"/>
    <cellStyle name="Normal 6 2 7 2 4 5" xfId="15630" xr:uid="{481E78E0-FE10-48D0-943C-965CE0400484}"/>
    <cellStyle name="Normal 6 2 7 2 4 5 2" xfId="45947" xr:uid="{A7A438C3-0309-47E1-987F-CDA10421FC00}"/>
    <cellStyle name="Normal 6 2 7 2 4 5 3" xfId="30722" xr:uid="{09003F8A-E2C5-4DC8-92BB-3C08D0322AAF}"/>
    <cellStyle name="Normal 6 2 7 2 4 6" xfId="40935" xr:uid="{29571BB4-2CE9-4A93-99F8-2775693B5386}"/>
    <cellStyle name="Normal 6 2 7 2 4 7" xfId="25709" xr:uid="{9A1B067B-2C8B-47AD-A58A-5A85541DA742}"/>
    <cellStyle name="Normal 6 2 7 2 5" xfId="11432" xr:uid="{3B3229E0-5CD5-4A75-BBA6-3995A9DB6413}"/>
    <cellStyle name="Normal 6 2 7 2 5 2" xfId="21485" xr:uid="{469261A6-7A40-4F3A-9335-1FEC24AC394D}"/>
    <cellStyle name="Normal 6 2 7 2 5 2 2" xfId="51799" xr:uid="{58CE7003-0B12-4756-B2B7-BD65CB408466}"/>
    <cellStyle name="Normal 6 2 7 2 5 2 3" xfId="36574" xr:uid="{37E3245D-ABEE-41AF-9FBA-3C796B1221F4}"/>
    <cellStyle name="Normal 6 2 7 2 5 3" xfId="16466" xr:uid="{5EDAD706-5E6C-4266-A8A8-A2345008EF91}"/>
    <cellStyle name="Normal 6 2 7 2 5 3 2" xfId="46782" xr:uid="{9FC9E305-3BB9-4586-9C55-7C4D43669EB3}"/>
    <cellStyle name="Normal 6 2 7 2 5 3 3" xfId="31557" xr:uid="{1F6577D4-E3F4-4F5B-8179-184EA5FB1E0D}"/>
    <cellStyle name="Normal 6 2 7 2 5 4" xfId="41769" xr:uid="{0E88FD37-0998-4499-8BEC-3100CACC458B}"/>
    <cellStyle name="Normal 6 2 7 2 5 5" xfId="26544" xr:uid="{12961AA1-58CA-4208-82FD-14EF57341432}"/>
    <cellStyle name="Normal 6 2 7 2 6" xfId="13113" xr:uid="{A36C7FE9-7D4B-489F-8DF7-E4AAD84B4FD6}"/>
    <cellStyle name="Normal 6 2 7 2 6 2" xfId="23156" xr:uid="{EFE9D308-1FC3-44CB-BF1A-AA0247474172}"/>
    <cellStyle name="Normal 6 2 7 2 6 2 2" xfId="53470" xr:uid="{59488D51-2704-4620-B6C3-E6AA54EFCC4C}"/>
    <cellStyle name="Normal 6 2 7 2 6 2 3" xfId="38245" xr:uid="{7009331E-4015-45DB-B6F4-5F244253AE72}"/>
    <cellStyle name="Normal 6 2 7 2 6 3" xfId="18137" xr:uid="{197349E3-B3D4-407F-BCC9-A5197A8382DB}"/>
    <cellStyle name="Normal 6 2 7 2 6 3 2" xfId="48453" xr:uid="{7EE3E964-D733-4170-B9D7-5705EBCE83A2}"/>
    <cellStyle name="Normal 6 2 7 2 6 3 3" xfId="33228" xr:uid="{21763D06-455A-48BF-AA61-DE0B1EAD9949}"/>
    <cellStyle name="Normal 6 2 7 2 6 4" xfId="43440" xr:uid="{61DB8530-EBBB-4B6F-9B9D-57E88C194616}"/>
    <cellStyle name="Normal 6 2 7 2 6 5" xfId="28215" xr:uid="{E9A50D0C-7F1E-483F-9CB7-AE732525A2BA}"/>
    <cellStyle name="Normal 6 2 7 2 7" xfId="19814" xr:uid="{6559B634-B4F7-4518-8781-FD05BE8B86A0}"/>
    <cellStyle name="Normal 6 2 7 2 7 2" xfId="50128" xr:uid="{3B5DD288-4CE4-483E-A1E6-86A755DA1637}"/>
    <cellStyle name="Normal 6 2 7 2 7 3" xfId="34903" xr:uid="{011B6B33-AD6E-4A21-85C1-DA54ED1750D3}"/>
    <cellStyle name="Normal 6 2 7 2 8" xfId="14794" xr:uid="{3F774C65-5E3E-44B5-A33E-299254E71DE9}"/>
    <cellStyle name="Normal 6 2 7 2 8 2" xfId="45111" xr:uid="{EF19D95C-C7A4-402E-9D90-0D3F35E8EE85}"/>
    <cellStyle name="Normal 6 2 7 2 8 3" xfId="29886" xr:uid="{B609942A-26D6-4263-86EB-252267EE7CD6}"/>
    <cellStyle name="Normal 6 2 7 2 9" xfId="40099" xr:uid="{A5DD9C4C-DA27-41EE-99E2-D08FEA597A43}"/>
    <cellStyle name="Normal 6 2 7 3" xfId="9846" xr:uid="{117C84F8-CCE9-4B7B-83FE-B6C9E6F5F548}"/>
    <cellStyle name="Normal 6 2 7 3 2" xfId="10266" xr:uid="{D58A546F-0F3F-474F-97D7-C4419234F712}"/>
    <cellStyle name="Normal 6 2 7 3 2 2" xfId="11104" xr:uid="{EB8695CD-9B15-4C0A-A320-2EBD540F2C5D}"/>
    <cellStyle name="Normal 6 2 7 3 2 2 2" xfId="12791" xr:uid="{C3A7B02E-6833-4385-9D7D-A78532DDE651}"/>
    <cellStyle name="Normal 6 2 7 3 2 2 2 2" xfId="22843" xr:uid="{22456E42-0795-4337-BADE-DAB362236581}"/>
    <cellStyle name="Normal 6 2 7 3 2 2 2 2 2" xfId="53157" xr:uid="{A7911E74-9285-4BDC-A7F3-EB89F786663B}"/>
    <cellStyle name="Normal 6 2 7 3 2 2 2 2 3" xfId="37932" xr:uid="{7B8BBA00-691B-485B-B03C-EF5FA842A8C4}"/>
    <cellStyle name="Normal 6 2 7 3 2 2 2 3" xfId="17824" xr:uid="{293FF2FC-3A7B-4618-9E69-677A3B8FBDAE}"/>
    <cellStyle name="Normal 6 2 7 3 2 2 2 3 2" xfId="48140" xr:uid="{596E9C13-DA4B-49C0-BF81-FF7B8FB51415}"/>
    <cellStyle name="Normal 6 2 7 3 2 2 2 3 3" xfId="32915" xr:uid="{9A73D8B6-325C-4526-A058-466734EF6040}"/>
    <cellStyle name="Normal 6 2 7 3 2 2 2 4" xfId="43127" xr:uid="{6ECDD8C0-76F9-46F4-B282-63B08CB8773F}"/>
    <cellStyle name="Normal 6 2 7 3 2 2 2 5" xfId="27902" xr:uid="{3925ADDB-2322-4C87-ADD1-4201EE6CC0DF}"/>
    <cellStyle name="Normal 6 2 7 3 2 2 3" xfId="14471" xr:uid="{5CDDA540-B6D5-4AE9-A9C9-20131C0BB155}"/>
    <cellStyle name="Normal 6 2 7 3 2 2 3 2" xfId="24514" xr:uid="{9601B159-63C6-4056-82BE-AE72C4D1AA62}"/>
    <cellStyle name="Normal 6 2 7 3 2 2 3 2 2" xfId="54828" xr:uid="{1B5F621C-99ED-468F-AA0E-10D7697704FF}"/>
    <cellStyle name="Normal 6 2 7 3 2 2 3 2 3" xfId="39603" xr:uid="{DBBDAB49-B07B-4776-AB6E-65778CF49780}"/>
    <cellStyle name="Normal 6 2 7 3 2 2 3 3" xfId="19495" xr:uid="{5ED7845E-23A3-444D-A0AF-1AE09511912C}"/>
    <cellStyle name="Normal 6 2 7 3 2 2 3 3 2" xfId="49811" xr:uid="{A21E76CB-3975-486B-8671-E134C5F1B83D}"/>
    <cellStyle name="Normal 6 2 7 3 2 2 3 3 3" xfId="34586" xr:uid="{3FB296FB-59BA-405C-9BE5-19FCC9B17CBB}"/>
    <cellStyle name="Normal 6 2 7 3 2 2 3 4" xfId="44798" xr:uid="{AE1FF86E-0EC9-465F-9F1D-C157D94508E9}"/>
    <cellStyle name="Normal 6 2 7 3 2 2 3 5" xfId="29573" xr:uid="{1F74E969-A8E4-4C10-97D8-572D3A8F2B99}"/>
    <cellStyle name="Normal 6 2 7 3 2 2 4" xfId="21172" xr:uid="{B94E0573-7332-4767-884F-5CFD53F540C7}"/>
    <cellStyle name="Normal 6 2 7 3 2 2 4 2" xfId="51486" xr:uid="{2883F245-507B-448C-A5EB-D50FFD3DFE4A}"/>
    <cellStyle name="Normal 6 2 7 3 2 2 4 3" xfId="36261" xr:uid="{41AC4588-7B46-49F5-BD82-9A38FC432905}"/>
    <cellStyle name="Normal 6 2 7 3 2 2 5" xfId="16152" xr:uid="{1F149F7F-DA05-43B7-89CA-4EEAC2BD0016}"/>
    <cellStyle name="Normal 6 2 7 3 2 2 5 2" xfId="46469" xr:uid="{7A8FC2D0-7322-4D44-9F31-F3EAEF308A4A}"/>
    <cellStyle name="Normal 6 2 7 3 2 2 5 3" xfId="31244" xr:uid="{C03B2F8B-2D6D-4DE3-A40C-7088BD74D7F8}"/>
    <cellStyle name="Normal 6 2 7 3 2 2 6" xfId="41457" xr:uid="{01EE751B-1897-477F-B43C-DEE75FAE51F5}"/>
    <cellStyle name="Normal 6 2 7 3 2 2 7" xfId="26231" xr:uid="{CBCB27BB-806F-4633-82CA-1AABC9FB7AE3}"/>
    <cellStyle name="Normal 6 2 7 3 2 3" xfId="11954" xr:uid="{ED519569-E70D-44A6-8AA9-953ADBA56474}"/>
    <cellStyle name="Normal 6 2 7 3 2 3 2" xfId="22007" xr:uid="{AE5C03C0-CBAA-40EC-956A-3FE119F1544B}"/>
    <cellStyle name="Normal 6 2 7 3 2 3 2 2" xfId="52321" xr:uid="{47B39430-C1B3-4FF6-9F71-9597A7E7243B}"/>
    <cellStyle name="Normal 6 2 7 3 2 3 2 3" xfId="37096" xr:uid="{73AABC8E-B190-4734-BEC7-36CEB4AF9C7E}"/>
    <cellStyle name="Normal 6 2 7 3 2 3 3" xfId="16988" xr:uid="{E2329329-E514-4745-8DD8-0EBC3AE41BF1}"/>
    <cellStyle name="Normal 6 2 7 3 2 3 3 2" xfId="47304" xr:uid="{A7DC904A-878C-420D-BF8D-9D894D5CB7C8}"/>
    <cellStyle name="Normal 6 2 7 3 2 3 3 3" xfId="32079" xr:uid="{2612E0EE-6FB2-4F90-8CD1-CBBAE3EC06C4}"/>
    <cellStyle name="Normal 6 2 7 3 2 3 4" xfId="42291" xr:uid="{4C130648-CCDD-4AE6-A962-FA4129C3ECB9}"/>
    <cellStyle name="Normal 6 2 7 3 2 3 5" xfId="27066" xr:uid="{6D09A7DE-040B-4917-913E-587B4E4C5954}"/>
    <cellStyle name="Normal 6 2 7 3 2 4" xfId="13635" xr:uid="{0E517EA7-296E-47FC-93C5-BD2659E7EAB6}"/>
    <cellStyle name="Normal 6 2 7 3 2 4 2" xfId="23678" xr:uid="{7F175B23-7D16-47F5-850E-967F95E175F6}"/>
    <cellStyle name="Normal 6 2 7 3 2 4 2 2" xfId="53992" xr:uid="{ACC18D69-A8A5-4BF3-8FD1-961D46713EB0}"/>
    <cellStyle name="Normal 6 2 7 3 2 4 2 3" xfId="38767" xr:uid="{961F6E29-2E6F-4BC1-B1ED-E3F8ECEC7D44}"/>
    <cellStyle name="Normal 6 2 7 3 2 4 3" xfId="18659" xr:uid="{4F7E8EE8-BBEA-4BF6-8740-36D359E635E4}"/>
    <cellStyle name="Normal 6 2 7 3 2 4 3 2" xfId="48975" xr:uid="{635C0A42-4357-41A7-84C5-E21AE97325D3}"/>
    <cellStyle name="Normal 6 2 7 3 2 4 3 3" xfId="33750" xr:uid="{A846D7FF-C613-4653-BB58-7B40B02AB675}"/>
    <cellStyle name="Normal 6 2 7 3 2 4 4" xfId="43962" xr:uid="{FD767FEC-312D-41BA-88F5-06840D2265D9}"/>
    <cellStyle name="Normal 6 2 7 3 2 4 5" xfId="28737" xr:uid="{CA27009F-9DC5-4442-932B-0EBAB8FA15CB}"/>
    <cellStyle name="Normal 6 2 7 3 2 5" xfId="20336" xr:uid="{A637FAE6-82AE-4EA7-9EDD-6435B6BE9893}"/>
    <cellStyle name="Normal 6 2 7 3 2 5 2" xfId="50650" xr:uid="{E06CF9A0-1BD1-4547-B37B-CE12E0AE17E4}"/>
    <cellStyle name="Normal 6 2 7 3 2 5 3" xfId="35425" xr:uid="{9766D40A-2580-4AB7-92C2-D23C9D77485A}"/>
    <cellStyle name="Normal 6 2 7 3 2 6" xfId="15316" xr:uid="{61180F9B-323E-48D0-9F02-214F874EB51E}"/>
    <cellStyle name="Normal 6 2 7 3 2 6 2" xfId="45633" xr:uid="{3BDA9252-4CF5-4788-B254-FE82897F0972}"/>
    <cellStyle name="Normal 6 2 7 3 2 6 3" xfId="30408" xr:uid="{1F3DA00B-AD18-40AF-BFD6-0F6BFDF61479}"/>
    <cellStyle name="Normal 6 2 7 3 2 7" xfId="40621" xr:uid="{8023DD3C-F4FF-44F1-B309-E2683542DB4D}"/>
    <cellStyle name="Normal 6 2 7 3 2 8" xfId="25395" xr:uid="{95DA8035-B9FF-469D-9CB3-431087918DDE}"/>
    <cellStyle name="Normal 6 2 7 3 3" xfId="10686" xr:uid="{52101311-CE50-4F72-B4DA-8D6DBD574A45}"/>
    <cellStyle name="Normal 6 2 7 3 3 2" xfId="12373" xr:uid="{FB09D39B-BA38-4C43-A83E-F45A6F07DCC1}"/>
    <cellStyle name="Normal 6 2 7 3 3 2 2" xfId="22425" xr:uid="{F048AD0A-4A3A-4CE1-A5EB-426A314EBE20}"/>
    <cellStyle name="Normal 6 2 7 3 3 2 2 2" xfId="52739" xr:uid="{5B6EF551-28E8-47B9-A59B-83808C92D010}"/>
    <cellStyle name="Normal 6 2 7 3 3 2 2 3" xfId="37514" xr:uid="{04978D7D-64DB-42E2-9D3F-E88524EE6DC3}"/>
    <cellStyle name="Normal 6 2 7 3 3 2 3" xfId="17406" xr:uid="{CEC699D9-7CC2-49E9-BB47-AD3F000D6712}"/>
    <cellStyle name="Normal 6 2 7 3 3 2 3 2" xfId="47722" xr:uid="{28FCBB2D-2178-4086-A6F1-1506C736743D}"/>
    <cellStyle name="Normal 6 2 7 3 3 2 3 3" xfId="32497" xr:uid="{CA4BD5C4-5C8C-428B-83FB-5707CD2C4EA2}"/>
    <cellStyle name="Normal 6 2 7 3 3 2 4" xfId="42709" xr:uid="{6B526564-55AD-441D-8D10-8EE823C5C2D0}"/>
    <cellStyle name="Normal 6 2 7 3 3 2 5" xfId="27484" xr:uid="{E4FF8A9F-B262-453C-9C3B-FBCAD884ED33}"/>
    <cellStyle name="Normal 6 2 7 3 3 3" xfId="14053" xr:uid="{EF9FDC82-0271-4C67-A048-374C684222E9}"/>
    <cellStyle name="Normal 6 2 7 3 3 3 2" xfId="24096" xr:uid="{847844FC-C404-4964-832D-BFF298555DF8}"/>
    <cellStyle name="Normal 6 2 7 3 3 3 2 2" xfId="54410" xr:uid="{2B7D8B7A-1F41-49B0-BB2E-CD8027DFA7BF}"/>
    <cellStyle name="Normal 6 2 7 3 3 3 2 3" xfId="39185" xr:uid="{E54C80DC-55F3-41F1-95D3-DC31DB9FFC42}"/>
    <cellStyle name="Normal 6 2 7 3 3 3 3" xfId="19077" xr:uid="{78E187DC-22ED-4E0D-A4DB-A48B8C6C013F}"/>
    <cellStyle name="Normal 6 2 7 3 3 3 3 2" xfId="49393" xr:uid="{90F59016-4AFE-43B1-A4ED-1832554BF34E}"/>
    <cellStyle name="Normal 6 2 7 3 3 3 3 3" xfId="34168" xr:uid="{C63EB48F-19F5-4E71-851F-D3F9A2C76084}"/>
    <cellStyle name="Normal 6 2 7 3 3 3 4" xfId="44380" xr:uid="{97AF6A09-78E9-4D7E-BC65-2021E0AA4ADF}"/>
    <cellStyle name="Normal 6 2 7 3 3 3 5" xfId="29155" xr:uid="{19D8FCE8-916A-4565-AFCA-715F9D182FF7}"/>
    <cellStyle name="Normal 6 2 7 3 3 4" xfId="20754" xr:uid="{E3433AB7-327B-41B7-A523-6E7063405B59}"/>
    <cellStyle name="Normal 6 2 7 3 3 4 2" xfId="51068" xr:uid="{64EAB6A6-D6AA-4163-87CC-BA00B2BF6F4D}"/>
    <cellStyle name="Normal 6 2 7 3 3 4 3" xfId="35843" xr:uid="{ED5FC239-CA64-4F43-90CB-E6E0FD734042}"/>
    <cellStyle name="Normal 6 2 7 3 3 5" xfId="15734" xr:uid="{7071AF32-CF89-424C-A6A4-322EA09AE95A}"/>
    <cellStyle name="Normal 6 2 7 3 3 5 2" xfId="46051" xr:uid="{F3E36BAA-705F-4DC5-AB0B-77938649C860}"/>
    <cellStyle name="Normal 6 2 7 3 3 5 3" xfId="30826" xr:uid="{5AECBF88-26A6-4202-AFFE-845731C920A5}"/>
    <cellStyle name="Normal 6 2 7 3 3 6" xfId="41039" xr:uid="{5E868A92-0A26-43B8-8AC3-C2851E25B97D}"/>
    <cellStyle name="Normal 6 2 7 3 3 7" xfId="25813" xr:uid="{2E2280F8-4E56-4A35-9507-352A7305E4F4}"/>
    <cellStyle name="Normal 6 2 7 3 4" xfId="11536" xr:uid="{EF99D8CF-B6C7-4D38-8788-6A6659031C35}"/>
    <cellStyle name="Normal 6 2 7 3 4 2" xfId="21589" xr:uid="{8014DC1D-0D0D-40B0-8297-B8F96DF29091}"/>
    <cellStyle name="Normal 6 2 7 3 4 2 2" xfId="51903" xr:uid="{7A98C232-B8D4-4104-B374-0545257A238F}"/>
    <cellStyle name="Normal 6 2 7 3 4 2 3" xfId="36678" xr:uid="{3B0F170F-C813-4FDC-A2DF-93551F5FDF4F}"/>
    <cellStyle name="Normal 6 2 7 3 4 3" xfId="16570" xr:uid="{D1B1CD01-0C5D-421D-B867-F95A4D95B140}"/>
    <cellStyle name="Normal 6 2 7 3 4 3 2" xfId="46886" xr:uid="{44F1A1E6-6625-45B9-93E9-7C468DB6C601}"/>
    <cellStyle name="Normal 6 2 7 3 4 3 3" xfId="31661" xr:uid="{9EC51940-1D5F-4628-9058-63A580353652}"/>
    <cellStyle name="Normal 6 2 7 3 4 4" xfId="41873" xr:uid="{985523AF-E4FE-4C01-B6E0-51A670DCD85E}"/>
    <cellStyle name="Normal 6 2 7 3 4 5" xfId="26648" xr:uid="{5F24EB94-A489-4784-8D39-069A8D1B62D2}"/>
    <cellStyle name="Normal 6 2 7 3 5" xfId="13217" xr:uid="{A73962EA-A9FA-4BA9-8788-E9AFEC6906F5}"/>
    <cellStyle name="Normal 6 2 7 3 5 2" xfId="23260" xr:uid="{E6FEEE2A-1489-405C-8413-21F94B68A290}"/>
    <cellStyle name="Normal 6 2 7 3 5 2 2" xfId="53574" xr:uid="{731D2813-4D04-47F5-B6B3-4F0774F3A963}"/>
    <cellStyle name="Normal 6 2 7 3 5 2 3" xfId="38349" xr:uid="{226FD031-0CC9-4ED4-B251-24A1C5F7451F}"/>
    <cellStyle name="Normal 6 2 7 3 5 3" xfId="18241" xr:uid="{FD04EAAC-725F-4CD5-AA01-58199B3DDCE7}"/>
    <cellStyle name="Normal 6 2 7 3 5 3 2" xfId="48557" xr:uid="{B1B17FF4-DB0F-4799-862E-0B54F503C3C0}"/>
    <cellStyle name="Normal 6 2 7 3 5 3 3" xfId="33332" xr:uid="{943023F3-4BDD-40E1-84B8-6C03A49DF202}"/>
    <cellStyle name="Normal 6 2 7 3 5 4" xfId="43544" xr:uid="{C49BFAD5-6BF1-4A65-A043-11C4CC48EE0E}"/>
    <cellStyle name="Normal 6 2 7 3 5 5" xfId="28319" xr:uid="{B389FB37-7F3A-41DA-BDD7-093574D26C76}"/>
    <cellStyle name="Normal 6 2 7 3 6" xfId="19918" xr:uid="{A1BF244C-0028-4630-AC08-EF94A27FE634}"/>
    <cellStyle name="Normal 6 2 7 3 6 2" xfId="50232" xr:uid="{A2A6178E-CD64-4F9C-8D00-24D1E5AD8824}"/>
    <cellStyle name="Normal 6 2 7 3 6 3" xfId="35007" xr:uid="{07EF3E39-8F93-479A-9F05-FC6E59CF9A18}"/>
    <cellStyle name="Normal 6 2 7 3 7" xfId="14898" xr:uid="{A445456D-93E9-4E52-B40B-A6FA20306560}"/>
    <cellStyle name="Normal 6 2 7 3 7 2" xfId="45215" xr:uid="{BE9F0FE0-F97F-40FC-9848-DF46C12313E2}"/>
    <cellStyle name="Normal 6 2 7 3 7 3" xfId="29990" xr:uid="{161AE645-E050-4B9C-BCD9-77F176074E28}"/>
    <cellStyle name="Normal 6 2 7 3 8" xfId="40203" xr:uid="{B0B75E46-3738-4AAB-97E5-7AB098D6039E}"/>
    <cellStyle name="Normal 6 2 7 3 9" xfId="24977" xr:uid="{43B1776F-F965-4D93-90CE-970256329D68}"/>
    <cellStyle name="Normal 6 2 7 4" xfId="10058" xr:uid="{15F63CF3-07BF-4ADB-8948-6C64D694FF74}"/>
    <cellStyle name="Normal 6 2 7 4 2" xfId="10896" xr:uid="{8922FADB-6E9D-4629-AE7D-03669D20A3FD}"/>
    <cellStyle name="Normal 6 2 7 4 2 2" xfId="12583" xr:uid="{38DB25B9-5E9D-4356-BE93-82C2F26F95DA}"/>
    <cellStyle name="Normal 6 2 7 4 2 2 2" xfId="22635" xr:uid="{8B761BD9-B418-45C5-AA85-DB117A3BB6D4}"/>
    <cellStyle name="Normal 6 2 7 4 2 2 2 2" xfId="52949" xr:uid="{A0AC8ACF-3DBC-456B-B8AB-542122D3E2F5}"/>
    <cellStyle name="Normal 6 2 7 4 2 2 2 3" xfId="37724" xr:uid="{55F62F56-33D9-42E3-959E-E5E17A98EEB3}"/>
    <cellStyle name="Normal 6 2 7 4 2 2 3" xfId="17616" xr:uid="{EAF38037-6C73-4B2B-B728-DEEC053AC818}"/>
    <cellStyle name="Normal 6 2 7 4 2 2 3 2" xfId="47932" xr:uid="{AEDD55EE-E1C0-4995-BE9F-3D12FC1AD21E}"/>
    <cellStyle name="Normal 6 2 7 4 2 2 3 3" xfId="32707" xr:uid="{D0593AE3-7445-4AFB-A5AE-9BE2D711ADA2}"/>
    <cellStyle name="Normal 6 2 7 4 2 2 4" xfId="42919" xr:uid="{C8D46692-58AD-43D5-BF4A-345AE42EAF98}"/>
    <cellStyle name="Normal 6 2 7 4 2 2 5" xfId="27694" xr:uid="{F6559D88-BD4D-4CC9-B313-9CB4837D1D63}"/>
    <cellStyle name="Normal 6 2 7 4 2 3" xfId="14263" xr:uid="{A93CB0F8-BEC5-4CCD-B8BE-3AA740BB0EDA}"/>
    <cellStyle name="Normal 6 2 7 4 2 3 2" xfId="24306" xr:uid="{C20CD7E8-E9A2-487A-BA92-CFC6E1FBE767}"/>
    <cellStyle name="Normal 6 2 7 4 2 3 2 2" xfId="54620" xr:uid="{88EBDF8B-2EF2-452A-BDD5-0E22924AEE66}"/>
    <cellStyle name="Normal 6 2 7 4 2 3 2 3" xfId="39395" xr:uid="{BC6508F2-B742-4FD3-99FC-F76F936E5755}"/>
    <cellStyle name="Normal 6 2 7 4 2 3 3" xfId="19287" xr:uid="{75517199-208E-40E5-A6F9-FDDC8952527B}"/>
    <cellStyle name="Normal 6 2 7 4 2 3 3 2" xfId="49603" xr:uid="{256ADE0F-4650-428D-8C86-564C4F4E4F51}"/>
    <cellStyle name="Normal 6 2 7 4 2 3 3 3" xfId="34378" xr:uid="{19609732-F773-49EE-90D1-5C703A55707E}"/>
    <cellStyle name="Normal 6 2 7 4 2 3 4" xfId="44590" xr:uid="{E7EF2808-CC0F-4028-B833-47E4E0E47F1C}"/>
    <cellStyle name="Normal 6 2 7 4 2 3 5" xfId="29365" xr:uid="{F2592FE9-2969-40E9-86E4-15F7EC1D7805}"/>
    <cellStyle name="Normal 6 2 7 4 2 4" xfId="20964" xr:uid="{E15758C9-DCE3-4745-81EA-6323C158874C}"/>
    <cellStyle name="Normal 6 2 7 4 2 4 2" xfId="51278" xr:uid="{D731A20D-34DE-47C1-89B0-7019900FD3FF}"/>
    <cellStyle name="Normal 6 2 7 4 2 4 3" xfId="36053" xr:uid="{92AF6B89-FCB0-4FB3-9AA9-1A16DBC43FEF}"/>
    <cellStyle name="Normal 6 2 7 4 2 5" xfId="15944" xr:uid="{40369442-8CFA-4A72-A73B-CC11DDE916EE}"/>
    <cellStyle name="Normal 6 2 7 4 2 5 2" xfId="46261" xr:uid="{457861E1-273E-4FDB-9CA8-B5FB9FB743A5}"/>
    <cellStyle name="Normal 6 2 7 4 2 5 3" xfId="31036" xr:uid="{0531A464-76EE-4F9B-A01F-57B3EE6654DD}"/>
    <cellStyle name="Normal 6 2 7 4 2 6" xfId="41249" xr:uid="{5209DAA3-0AD4-48BC-8CAB-125373615A28}"/>
    <cellStyle name="Normal 6 2 7 4 2 7" xfId="26023" xr:uid="{F437828B-D861-46BE-8229-568E39BBCC9F}"/>
    <cellStyle name="Normal 6 2 7 4 3" xfId="11746" xr:uid="{A5252823-4C15-4A15-B54F-6988567089C2}"/>
    <cellStyle name="Normal 6 2 7 4 3 2" xfId="21799" xr:uid="{E1D03CDE-99E5-4805-BDBE-3DB3FBF6D419}"/>
    <cellStyle name="Normal 6 2 7 4 3 2 2" xfId="52113" xr:uid="{61DF2E67-93C9-4DD2-88BF-08933BD74CDD}"/>
    <cellStyle name="Normal 6 2 7 4 3 2 3" xfId="36888" xr:uid="{D9192710-8606-4887-8A12-9C2E1C7C746E}"/>
    <cellStyle name="Normal 6 2 7 4 3 3" xfId="16780" xr:uid="{EADCDF67-E30E-49B8-B49F-13FA43B52708}"/>
    <cellStyle name="Normal 6 2 7 4 3 3 2" xfId="47096" xr:uid="{2380CAB5-C633-4DB0-894A-43D24958EC54}"/>
    <cellStyle name="Normal 6 2 7 4 3 3 3" xfId="31871" xr:uid="{C54D3EFE-03C3-413C-AE3B-29C7D267D5D3}"/>
    <cellStyle name="Normal 6 2 7 4 3 4" xfId="42083" xr:uid="{69127DC0-44BB-41BB-BC9B-CC7BA7680EC7}"/>
    <cellStyle name="Normal 6 2 7 4 3 5" xfId="26858" xr:uid="{25384F86-AF30-4C77-877B-6ED0A18EAA4B}"/>
    <cellStyle name="Normal 6 2 7 4 4" xfId="13427" xr:uid="{96698ED8-07D4-46D4-908D-A18E8E656AB5}"/>
    <cellStyle name="Normal 6 2 7 4 4 2" xfId="23470" xr:uid="{4CFE613F-D06C-4E9D-A79B-CF7421141684}"/>
    <cellStyle name="Normal 6 2 7 4 4 2 2" xfId="53784" xr:uid="{8E924D7A-7CCF-47CF-9B9C-47E654163754}"/>
    <cellStyle name="Normal 6 2 7 4 4 2 3" xfId="38559" xr:uid="{CEE0D8A0-1625-4F78-A29A-1DBBB56EE9BA}"/>
    <cellStyle name="Normal 6 2 7 4 4 3" xfId="18451" xr:uid="{ECD3BB26-2D20-4ED7-A525-04B9ACC8CA93}"/>
    <cellStyle name="Normal 6 2 7 4 4 3 2" xfId="48767" xr:uid="{62973A1E-D8E8-49C7-B379-C688F5B0F124}"/>
    <cellStyle name="Normal 6 2 7 4 4 3 3" xfId="33542" xr:uid="{D6BA2671-E669-4CBF-BCB7-F5B45ACE94F6}"/>
    <cellStyle name="Normal 6 2 7 4 4 4" xfId="43754" xr:uid="{9A1C4146-6BFD-4A45-96D6-7EB6F7C560E0}"/>
    <cellStyle name="Normal 6 2 7 4 4 5" xfId="28529" xr:uid="{E64F13E2-C50C-4C99-A2B3-70BAEC763F07}"/>
    <cellStyle name="Normal 6 2 7 4 5" xfId="20128" xr:uid="{D29C99A4-D778-40A9-B78A-B868612739E4}"/>
    <cellStyle name="Normal 6 2 7 4 5 2" xfId="50442" xr:uid="{A223B237-33FF-4919-8F5B-7CDB5B065622}"/>
    <cellStyle name="Normal 6 2 7 4 5 3" xfId="35217" xr:uid="{0FE62407-B658-4540-92A5-CBD6053397AF}"/>
    <cellStyle name="Normal 6 2 7 4 6" xfId="15108" xr:uid="{F29501EB-7288-42A7-BA5A-E81F09C1698E}"/>
    <cellStyle name="Normal 6 2 7 4 6 2" xfId="45425" xr:uid="{2083E234-DACE-4C99-B4F8-1F84D6E8D636}"/>
    <cellStyle name="Normal 6 2 7 4 6 3" xfId="30200" xr:uid="{B965C102-D41B-4DE3-948A-1D337A73BD20}"/>
    <cellStyle name="Normal 6 2 7 4 7" xfId="40413" xr:uid="{DB6B654C-A7E3-4469-9AC0-83DF688E44C6}"/>
    <cellStyle name="Normal 6 2 7 4 8" xfId="25187" xr:uid="{698E4D45-15E7-44BA-A63E-55B1D2960370}"/>
    <cellStyle name="Normal 6 2 7 5" xfId="10478" xr:uid="{0CC8F1F6-8213-49B2-89A2-8F4DEE10A9EE}"/>
    <cellStyle name="Normal 6 2 7 5 2" xfId="12165" xr:uid="{23324585-30AC-4EA4-86A8-F480DE0B0716}"/>
    <cellStyle name="Normal 6 2 7 5 2 2" xfId="22217" xr:uid="{3B5D92B5-3EC5-418C-A069-49D70F6F8864}"/>
    <cellStyle name="Normal 6 2 7 5 2 2 2" xfId="52531" xr:uid="{CE09A8E1-33DA-4FF6-A3E2-93E500EEE0A9}"/>
    <cellStyle name="Normal 6 2 7 5 2 2 3" xfId="37306" xr:uid="{FE1A13DB-754A-4DD2-94C6-B67CBEF87CCE}"/>
    <cellStyle name="Normal 6 2 7 5 2 3" xfId="17198" xr:uid="{93A2F1D2-7906-46EA-8349-D9E82435207F}"/>
    <cellStyle name="Normal 6 2 7 5 2 3 2" xfId="47514" xr:uid="{7E829F32-AC4F-431B-8049-DF91F60D4871}"/>
    <cellStyle name="Normal 6 2 7 5 2 3 3" xfId="32289" xr:uid="{E9206A4B-9AC6-4906-8EEE-9F40BFFC2D45}"/>
    <cellStyle name="Normal 6 2 7 5 2 4" xfId="42501" xr:uid="{AED62746-116F-4B56-B4D6-6C2EA3EDC4E7}"/>
    <cellStyle name="Normal 6 2 7 5 2 5" xfId="27276" xr:uid="{AEA78A31-8492-4221-AF20-35AED68C01DE}"/>
    <cellStyle name="Normal 6 2 7 5 3" xfId="13845" xr:uid="{6AFDDB5B-AEA6-487A-8ACF-C6D08AE3F91F}"/>
    <cellStyle name="Normal 6 2 7 5 3 2" xfId="23888" xr:uid="{B5DCE642-9640-4CBE-83CF-6744553152CF}"/>
    <cellStyle name="Normal 6 2 7 5 3 2 2" xfId="54202" xr:uid="{A1B0F9A6-D33B-4EDA-94B4-DDCFAAA2CAB4}"/>
    <cellStyle name="Normal 6 2 7 5 3 2 3" xfId="38977" xr:uid="{8BB611C5-BE40-4163-A0C6-48E9B8B8B2B1}"/>
    <cellStyle name="Normal 6 2 7 5 3 3" xfId="18869" xr:uid="{386B8079-E384-4011-96E8-404F6A2C2414}"/>
    <cellStyle name="Normal 6 2 7 5 3 3 2" xfId="49185" xr:uid="{EA55B9A4-7A35-4C71-B17E-561E3778FBC2}"/>
    <cellStyle name="Normal 6 2 7 5 3 3 3" xfId="33960" xr:uid="{872E9C90-6124-4C4D-95E7-FDC02CB77E96}"/>
    <cellStyle name="Normal 6 2 7 5 3 4" xfId="44172" xr:uid="{1F92448F-6C24-4C57-B499-EA082A94FB53}"/>
    <cellStyle name="Normal 6 2 7 5 3 5" xfId="28947" xr:uid="{FE75EEAD-2A92-4EDC-A33C-70E939C677D5}"/>
    <cellStyle name="Normal 6 2 7 5 4" xfId="20546" xr:uid="{1824BBEA-E033-4DB3-A550-95E26645994F}"/>
    <cellStyle name="Normal 6 2 7 5 4 2" xfId="50860" xr:uid="{3A381F6A-BEF5-420B-AAF4-49872C4F4486}"/>
    <cellStyle name="Normal 6 2 7 5 4 3" xfId="35635" xr:uid="{FAB078EB-12BB-441E-A1CB-CEDD0B78C9F7}"/>
    <cellStyle name="Normal 6 2 7 5 5" xfId="15526" xr:uid="{E735F7E6-2811-4A3D-8F6D-D7805F367292}"/>
    <cellStyle name="Normal 6 2 7 5 5 2" xfId="45843" xr:uid="{32645C6D-42C1-40CA-8943-5289D61DB06E}"/>
    <cellStyle name="Normal 6 2 7 5 5 3" xfId="30618" xr:uid="{768C7982-2A82-46BF-91F8-F8CDE94917F0}"/>
    <cellStyle name="Normal 6 2 7 5 6" xfId="40831" xr:uid="{DB0BE2FC-6BE2-4824-96E5-3724A79B1EA2}"/>
    <cellStyle name="Normal 6 2 7 5 7" xfId="25605" xr:uid="{AF1B7BC2-0668-4B07-AE75-CE88328C878B}"/>
    <cellStyle name="Normal 6 2 7 6" xfId="11328" xr:uid="{7A5F49D9-6BE9-442D-985B-DA1A99529CC2}"/>
    <cellStyle name="Normal 6 2 7 6 2" xfId="21381" xr:uid="{5088FAA4-68AB-4D75-9C9D-A0153DA0354D}"/>
    <cellStyle name="Normal 6 2 7 6 2 2" xfId="51695" xr:uid="{354D8ED9-02A7-4756-B53D-6756D9D9C2E4}"/>
    <cellStyle name="Normal 6 2 7 6 2 3" xfId="36470" xr:uid="{0D82ED56-7F45-4140-9CD3-12619CC74B81}"/>
    <cellStyle name="Normal 6 2 7 6 3" xfId="16362" xr:uid="{F2244721-FADB-4269-B9CB-DC349EE6AE93}"/>
    <cellStyle name="Normal 6 2 7 6 3 2" xfId="46678" xr:uid="{A8F4F6D4-DD92-4A96-82F2-974D618C85B0}"/>
    <cellStyle name="Normal 6 2 7 6 3 3" xfId="31453" xr:uid="{79BB506C-4A4C-4826-8876-F509E8FB76B3}"/>
    <cellStyle name="Normal 6 2 7 6 4" xfId="41665" xr:uid="{12698AF3-D589-4C42-B942-231B00118050}"/>
    <cellStyle name="Normal 6 2 7 6 5" xfId="26440" xr:uid="{0FDD351B-E050-464E-A87A-4AB389619DD4}"/>
    <cellStyle name="Normal 6 2 7 7" xfId="13009" xr:uid="{16844CCB-656F-4A57-8E23-753783DF1E09}"/>
    <cellStyle name="Normal 6 2 7 7 2" xfId="23052" xr:uid="{8457625F-A508-496D-961B-BBBF43041B9B}"/>
    <cellStyle name="Normal 6 2 7 7 2 2" xfId="53366" xr:uid="{7DF49F7B-13EC-4540-84C4-219E4F8F84AF}"/>
    <cellStyle name="Normal 6 2 7 7 2 3" xfId="38141" xr:uid="{0C378983-15F5-471E-970F-D0DC358EFC2E}"/>
    <cellStyle name="Normal 6 2 7 7 3" xfId="18033" xr:uid="{D2989374-5854-4B75-A8B5-6B8855BE5206}"/>
    <cellStyle name="Normal 6 2 7 7 3 2" xfId="48349" xr:uid="{514FCE04-7839-4F5F-ACBD-311D1F419AB5}"/>
    <cellStyle name="Normal 6 2 7 7 3 3" xfId="33124" xr:uid="{5FA0D1CA-69E2-4F62-AA76-D5CB41BB8C92}"/>
    <cellStyle name="Normal 6 2 7 7 4" xfId="43336" xr:uid="{F702AEDA-E802-4339-B24E-63F024A58562}"/>
    <cellStyle name="Normal 6 2 7 7 5" xfId="28111" xr:uid="{C91E6993-1CAD-4D22-B259-0AF91F4B7C67}"/>
    <cellStyle name="Normal 6 2 7 8" xfId="19710" xr:uid="{1437814A-8FC4-4AAA-9DFE-8388E272663F}"/>
    <cellStyle name="Normal 6 2 7 8 2" xfId="50024" xr:uid="{FA918E14-ACDB-4205-A46A-6E51452F1884}"/>
    <cellStyle name="Normal 6 2 7 8 3" xfId="34799" xr:uid="{7077B957-8680-455A-BB3B-9C199BE6ABDA}"/>
    <cellStyle name="Normal 6 2 7 9" xfId="14690" xr:uid="{0DEAD11F-618D-4EBC-8403-7CCB09530793}"/>
    <cellStyle name="Normal 6 2 7 9 2" xfId="45007" xr:uid="{75A5F0C0-2024-4496-A14F-D6FCB4A88E56}"/>
    <cellStyle name="Normal 6 2 7 9 3" xfId="29782" xr:uid="{41D113D8-C117-4EA3-BF4D-7BFC3BC027C3}"/>
    <cellStyle name="Normal 6 2 8" xfId="9683" xr:uid="{2F29C152-7859-4100-9E4D-FBC32C6E6865}"/>
    <cellStyle name="Normal 6 2 8 10" xfId="24821" xr:uid="{A30A4E8D-1542-4A59-AA5E-137A706E1EFF}"/>
    <cellStyle name="Normal 6 2 8 2" xfId="9898" xr:uid="{C88FB21E-9047-4AEE-A2E2-AA37F62AA054}"/>
    <cellStyle name="Normal 6 2 8 2 2" xfId="10318" xr:uid="{CED8F182-F9A5-41B0-B03E-EBDFC15A3724}"/>
    <cellStyle name="Normal 6 2 8 2 2 2" xfId="11156" xr:uid="{39249636-EEE4-4C8E-B0A5-9FDF55CA9D8F}"/>
    <cellStyle name="Normal 6 2 8 2 2 2 2" xfId="12843" xr:uid="{5B20AD64-549D-43EB-810E-C8930DE57CA2}"/>
    <cellStyle name="Normal 6 2 8 2 2 2 2 2" xfId="22895" xr:uid="{315BE266-F81E-45D0-A27B-8ECE1DD21124}"/>
    <cellStyle name="Normal 6 2 8 2 2 2 2 2 2" xfId="53209" xr:uid="{471648D1-893B-4419-B36B-30A9ECB88245}"/>
    <cellStyle name="Normal 6 2 8 2 2 2 2 2 3" xfId="37984" xr:uid="{4F5F60D0-1F34-4FC7-934A-99A690AA228C}"/>
    <cellStyle name="Normal 6 2 8 2 2 2 2 3" xfId="17876" xr:uid="{AF1D24C4-2B04-4AD7-97AA-ADE6F28A569D}"/>
    <cellStyle name="Normal 6 2 8 2 2 2 2 3 2" xfId="48192" xr:uid="{E938D61E-1887-49D8-9499-68A4D64959AF}"/>
    <cellStyle name="Normal 6 2 8 2 2 2 2 3 3" xfId="32967" xr:uid="{99993B75-0C21-460B-8270-61BA549BB5CF}"/>
    <cellStyle name="Normal 6 2 8 2 2 2 2 4" xfId="43179" xr:uid="{E04E43F5-55BD-46A5-BE1F-0EF36A3A7DF3}"/>
    <cellStyle name="Normal 6 2 8 2 2 2 2 5" xfId="27954" xr:uid="{57FD8385-1A0C-4A60-942E-8DCEA80651D1}"/>
    <cellStyle name="Normal 6 2 8 2 2 2 3" xfId="14523" xr:uid="{96842EF5-77FA-4E4A-9A43-8410FB72431C}"/>
    <cellStyle name="Normal 6 2 8 2 2 2 3 2" xfId="24566" xr:uid="{A070EB65-F23E-41FF-9C68-DEA42E6E9EF5}"/>
    <cellStyle name="Normal 6 2 8 2 2 2 3 2 2" xfId="54880" xr:uid="{CEE29554-49FD-4B57-957F-35F9BB1C835C}"/>
    <cellStyle name="Normal 6 2 8 2 2 2 3 2 3" xfId="39655" xr:uid="{F4335EEA-D502-40A8-BD42-8AD7C2E63050}"/>
    <cellStyle name="Normal 6 2 8 2 2 2 3 3" xfId="19547" xr:uid="{ABC2105F-3DB5-4CE7-B72A-3658B1503F04}"/>
    <cellStyle name="Normal 6 2 8 2 2 2 3 3 2" xfId="49863" xr:uid="{D5BE0944-71C9-4295-A0BA-EF96E7B4D887}"/>
    <cellStyle name="Normal 6 2 8 2 2 2 3 3 3" xfId="34638" xr:uid="{BBDFDC8B-49BD-445B-AC00-9CED9D7D3285}"/>
    <cellStyle name="Normal 6 2 8 2 2 2 3 4" xfId="44850" xr:uid="{EB0107DB-BF1A-4D82-83FF-7D1F03E49AEA}"/>
    <cellStyle name="Normal 6 2 8 2 2 2 3 5" xfId="29625" xr:uid="{B6E294E6-8BA7-4425-838C-31289D6E9D4F}"/>
    <cellStyle name="Normal 6 2 8 2 2 2 4" xfId="21224" xr:uid="{61D516BC-D215-442E-9AB4-C05BF1E99A65}"/>
    <cellStyle name="Normal 6 2 8 2 2 2 4 2" xfId="51538" xr:uid="{A1E8320B-6A38-4560-9F18-FDF20AAB8AB1}"/>
    <cellStyle name="Normal 6 2 8 2 2 2 4 3" xfId="36313" xr:uid="{0A021332-8B51-4CD8-A7B0-12842246A9CC}"/>
    <cellStyle name="Normal 6 2 8 2 2 2 5" xfId="16204" xr:uid="{A0AA70BC-7EBE-41F1-9E40-D401C0CBEE3C}"/>
    <cellStyle name="Normal 6 2 8 2 2 2 5 2" xfId="46521" xr:uid="{D099CD5B-275B-4B56-A34E-FA190E2CC351}"/>
    <cellStyle name="Normal 6 2 8 2 2 2 5 3" xfId="31296" xr:uid="{DC48498E-C2AC-4D1D-A0E7-D7BEC17A0A18}"/>
    <cellStyle name="Normal 6 2 8 2 2 2 6" xfId="41509" xr:uid="{E9385D34-2634-42FC-BEBB-DBB783BBCF74}"/>
    <cellStyle name="Normal 6 2 8 2 2 2 7" xfId="26283" xr:uid="{6724F6C0-E4BD-4622-AE96-82E2AD8586B7}"/>
    <cellStyle name="Normal 6 2 8 2 2 3" xfId="12006" xr:uid="{78C61CE9-E8F1-4E9E-8393-334060031725}"/>
    <cellStyle name="Normal 6 2 8 2 2 3 2" xfId="22059" xr:uid="{51A05441-0F8B-4CA8-B7E9-9B12A88E84D5}"/>
    <cellStyle name="Normal 6 2 8 2 2 3 2 2" xfId="52373" xr:uid="{DD59B6BB-61FF-41D7-A9E2-88DBBC83AFF1}"/>
    <cellStyle name="Normal 6 2 8 2 2 3 2 3" xfId="37148" xr:uid="{6D9DE37B-297F-41BD-B127-6D88C49B6E66}"/>
    <cellStyle name="Normal 6 2 8 2 2 3 3" xfId="17040" xr:uid="{1144C974-3B39-45C0-87EC-504C5B15D374}"/>
    <cellStyle name="Normal 6 2 8 2 2 3 3 2" xfId="47356" xr:uid="{A47AB3B6-CA1A-4652-8C54-75C22E050846}"/>
    <cellStyle name="Normal 6 2 8 2 2 3 3 3" xfId="32131" xr:uid="{8576077B-33D4-4E56-9017-802322158784}"/>
    <cellStyle name="Normal 6 2 8 2 2 3 4" xfId="42343" xr:uid="{2042247F-ADBE-49CF-9CDD-C7AEDA3A1221}"/>
    <cellStyle name="Normal 6 2 8 2 2 3 5" xfId="27118" xr:uid="{E48DF09C-DE8D-45A4-8CC5-536831953D2A}"/>
    <cellStyle name="Normal 6 2 8 2 2 4" xfId="13687" xr:uid="{C32883B6-718E-4116-8721-5729EA71A8A3}"/>
    <cellStyle name="Normal 6 2 8 2 2 4 2" xfId="23730" xr:uid="{76BED5C8-7D86-4F7A-BD61-F8B3E3B412DC}"/>
    <cellStyle name="Normal 6 2 8 2 2 4 2 2" xfId="54044" xr:uid="{23091F03-73B1-4F10-8D5C-FBD472AA3163}"/>
    <cellStyle name="Normal 6 2 8 2 2 4 2 3" xfId="38819" xr:uid="{A056D6B0-DDAA-40AA-BBD8-0595BB7AAB0E}"/>
    <cellStyle name="Normal 6 2 8 2 2 4 3" xfId="18711" xr:uid="{07A02D3E-002C-4224-8057-214767D9E30D}"/>
    <cellStyle name="Normal 6 2 8 2 2 4 3 2" xfId="49027" xr:uid="{24B9F036-2238-489F-BCC3-0A9797400497}"/>
    <cellStyle name="Normal 6 2 8 2 2 4 3 3" xfId="33802" xr:uid="{5DDC072D-BBF2-4348-9051-D42E03B7FC47}"/>
    <cellStyle name="Normal 6 2 8 2 2 4 4" xfId="44014" xr:uid="{86BADCD9-034C-4765-8084-1E4A0678F505}"/>
    <cellStyle name="Normal 6 2 8 2 2 4 5" xfId="28789" xr:uid="{C9964D2A-1531-4C58-9A88-6A244D722C5E}"/>
    <cellStyle name="Normal 6 2 8 2 2 5" xfId="20388" xr:uid="{D26BCB0F-D6BB-480D-9D75-59864911CA2D}"/>
    <cellStyle name="Normal 6 2 8 2 2 5 2" xfId="50702" xr:uid="{2861BA93-C22A-4B07-862B-15EC6A59C3A9}"/>
    <cellStyle name="Normal 6 2 8 2 2 5 3" xfId="35477" xr:uid="{37970D16-59DC-4789-A4A5-56D6A856E95A}"/>
    <cellStyle name="Normal 6 2 8 2 2 6" xfId="15368" xr:uid="{96E96EE9-5759-453A-8E08-232F1C4A12C0}"/>
    <cellStyle name="Normal 6 2 8 2 2 6 2" xfId="45685" xr:uid="{C4428623-193F-4F25-9989-02C3579F5C48}"/>
    <cellStyle name="Normal 6 2 8 2 2 6 3" xfId="30460" xr:uid="{95407502-7449-4D57-B27F-6891170BD415}"/>
    <cellStyle name="Normal 6 2 8 2 2 7" xfId="40673" xr:uid="{8CE27849-1D91-40E9-9CA8-DC50A95F794B}"/>
    <cellStyle name="Normal 6 2 8 2 2 8" xfId="25447" xr:uid="{0C9EBD5F-B69F-4351-964C-CFFEE79C08FC}"/>
    <cellStyle name="Normal 6 2 8 2 3" xfId="10738" xr:uid="{B3EA796C-C760-4B8F-ACB8-ABD8572991CA}"/>
    <cellStyle name="Normal 6 2 8 2 3 2" xfId="12425" xr:uid="{59E5DF34-02C4-45EF-9C90-10D3EF3D7CCD}"/>
    <cellStyle name="Normal 6 2 8 2 3 2 2" xfId="22477" xr:uid="{D4A7604E-0299-4964-82F8-DA146BD8E74D}"/>
    <cellStyle name="Normal 6 2 8 2 3 2 2 2" xfId="52791" xr:uid="{76EA2C7B-AB82-4147-9946-9510DBA39000}"/>
    <cellStyle name="Normal 6 2 8 2 3 2 2 3" xfId="37566" xr:uid="{0D82E688-E3C2-4684-90B8-A2C24F544A05}"/>
    <cellStyle name="Normal 6 2 8 2 3 2 3" xfId="17458" xr:uid="{D186FE4B-AC5F-4D0F-A231-78A85EEEBA08}"/>
    <cellStyle name="Normal 6 2 8 2 3 2 3 2" xfId="47774" xr:uid="{C4E9108A-A9C5-4538-A520-A09DC4AE5387}"/>
    <cellStyle name="Normal 6 2 8 2 3 2 3 3" xfId="32549" xr:uid="{F03E5B82-BA80-4536-87D6-3420739589D0}"/>
    <cellStyle name="Normal 6 2 8 2 3 2 4" xfId="42761" xr:uid="{3B82D312-5B68-46AB-B1FE-826AD6500C75}"/>
    <cellStyle name="Normal 6 2 8 2 3 2 5" xfId="27536" xr:uid="{C8DE54C8-2D40-4B28-A434-A3D268E93CEC}"/>
    <cellStyle name="Normal 6 2 8 2 3 3" xfId="14105" xr:uid="{76F3AA4B-5055-4DE6-9DF8-4B5BDAB76D54}"/>
    <cellStyle name="Normal 6 2 8 2 3 3 2" xfId="24148" xr:uid="{616A8820-8529-4122-B82C-0CE4B7BC0903}"/>
    <cellStyle name="Normal 6 2 8 2 3 3 2 2" xfId="54462" xr:uid="{51BC5925-41B8-4AAD-AED1-F803A901F2D3}"/>
    <cellStyle name="Normal 6 2 8 2 3 3 2 3" xfId="39237" xr:uid="{8E89465B-2C2F-4692-8490-D6DD314EEBD3}"/>
    <cellStyle name="Normal 6 2 8 2 3 3 3" xfId="19129" xr:uid="{2D1814AD-9A27-4DD7-8B1C-FDE609A55A0F}"/>
    <cellStyle name="Normal 6 2 8 2 3 3 3 2" xfId="49445" xr:uid="{A61D3ABB-1DD8-414D-BEB6-E53803CC0D5C}"/>
    <cellStyle name="Normal 6 2 8 2 3 3 3 3" xfId="34220" xr:uid="{274F8D74-16AB-4FC4-A05E-8E70C7438004}"/>
    <cellStyle name="Normal 6 2 8 2 3 3 4" xfId="44432" xr:uid="{A44AFE2D-2505-449D-A40F-E99390B8C4EE}"/>
    <cellStyle name="Normal 6 2 8 2 3 3 5" xfId="29207" xr:uid="{CB14806C-2BD5-413B-9E2F-61024EDF9915}"/>
    <cellStyle name="Normal 6 2 8 2 3 4" xfId="20806" xr:uid="{15100A90-1C56-4C21-AE4B-2B5D39BCD46D}"/>
    <cellStyle name="Normal 6 2 8 2 3 4 2" xfId="51120" xr:uid="{DD23DDC2-A983-4193-86D5-A13A01E9F0DB}"/>
    <cellStyle name="Normal 6 2 8 2 3 4 3" xfId="35895" xr:uid="{F72F7738-4C03-4C78-8374-9F8089D2FB05}"/>
    <cellStyle name="Normal 6 2 8 2 3 5" xfId="15786" xr:uid="{5F22D184-6B83-4F08-B02E-77590D799A8F}"/>
    <cellStyle name="Normal 6 2 8 2 3 5 2" xfId="46103" xr:uid="{46F4C692-BDF9-4DAB-8F0B-8BC9832D8747}"/>
    <cellStyle name="Normal 6 2 8 2 3 5 3" xfId="30878" xr:uid="{38E4398A-AB43-47CD-A262-1FA192A870F1}"/>
    <cellStyle name="Normal 6 2 8 2 3 6" xfId="41091" xr:uid="{571280A5-C19F-4984-B6E7-C97F283DD116}"/>
    <cellStyle name="Normal 6 2 8 2 3 7" xfId="25865" xr:uid="{D25EF13B-70F3-40E7-ADAB-769F3FC4E031}"/>
    <cellStyle name="Normal 6 2 8 2 4" xfId="11588" xr:uid="{09A54A61-AA5C-4D96-B569-C0EA79FDC08D}"/>
    <cellStyle name="Normal 6 2 8 2 4 2" xfId="21641" xr:uid="{992E4596-405E-43D3-82A2-248204D8BC5B}"/>
    <cellStyle name="Normal 6 2 8 2 4 2 2" xfId="51955" xr:uid="{0C414773-1B06-48F5-980A-37EBB5A3F329}"/>
    <cellStyle name="Normal 6 2 8 2 4 2 3" xfId="36730" xr:uid="{9B2ADBC6-0311-4C6F-9DCE-C453B04C766A}"/>
    <cellStyle name="Normal 6 2 8 2 4 3" xfId="16622" xr:uid="{681146FF-D583-4DD7-AAD1-23FF68329A16}"/>
    <cellStyle name="Normal 6 2 8 2 4 3 2" xfId="46938" xr:uid="{E200408D-68D8-432D-BA3E-C9E987FED2C7}"/>
    <cellStyle name="Normal 6 2 8 2 4 3 3" xfId="31713" xr:uid="{D53925E3-3914-4C29-B2B7-9A718D9A60BF}"/>
    <cellStyle name="Normal 6 2 8 2 4 4" xfId="41925" xr:uid="{764954A2-8F9F-4C6A-8161-7AE2B23375E6}"/>
    <cellStyle name="Normal 6 2 8 2 4 5" xfId="26700" xr:uid="{15CCBAF8-2CF2-4516-B135-7AFFFF1EFEA7}"/>
    <cellStyle name="Normal 6 2 8 2 5" xfId="13269" xr:uid="{5DCF6A57-00A8-4036-8D25-28463DA629F6}"/>
    <cellStyle name="Normal 6 2 8 2 5 2" xfId="23312" xr:uid="{BBB6E612-1C0F-44CB-B148-60CCFEE1ED0A}"/>
    <cellStyle name="Normal 6 2 8 2 5 2 2" xfId="53626" xr:uid="{1E1F4E96-AA66-4F0F-B18F-9ADB369BCE9D}"/>
    <cellStyle name="Normal 6 2 8 2 5 2 3" xfId="38401" xr:uid="{9FCF1EF3-B863-4887-9A5B-BBCC11F9B26C}"/>
    <cellStyle name="Normal 6 2 8 2 5 3" xfId="18293" xr:uid="{CDBC2010-291F-406B-ADBB-0786F310A95A}"/>
    <cellStyle name="Normal 6 2 8 2 5 3 2" xfId="48609" xr:uid="{995CDA38-3ACB-4C8E-9AAA-E8F74578CC30}"/>
    <cellStyle name="Normal 6 2 8 2 5 3 3" xfId="33384" xr:uid="{8B8E42A0-683E-4454-AED9-ECAA051F94B5}"/>
    <cellStyle name="Normal 6 2 8 2 5 4" xfId="43596" xr:uid="{7B3D5881-F643-4D45-84BE-C573E00F469B}"/>
    <cellStyle name="Normal 6 2 8 2 5 5" xfId="28371" xr:uid="{49DC6D74-75AA-45A0-A964-5636F34F875B}"/>
    <cellStyle name="Normal 6 2 8 2 6" xfId="19970" xr:uid="{221C7864-7834-4F61-BF44-D6268CB4CAAA}"/>
    <cellStyle name="Normal 6 2 8 2 6 2" xfId="50284" xr:uid="{29A2737B-B536-4604-BE89-CC75B59501F3}"/>
    <cellStyle name="Normal 6 2 8 2 6 3" xfId="35059" xr:uid="{5415D395-B065-4557-A02F-C8597C6C707F}"/>
    <cellStyle name="Normal 6 2 8 2 7" xfId="14950" xr:uid="{EA193A83-7890-4772-B0AA-4B32D6F69636}"/>
    <cellStyle name="Normal 6 2 8 2 7 2" xfId="45267" xr:uid="{3E0F2635-FB8A-4EF8-8A7A-74E6D2451A7F}"/>
    <cellStyle name="Normal 6 2 8 2 7 3" xfId="30042" xr:uid="{0C6DAD60-5696-443D-B72F-6DE703736C7D}"/>
    <cellStyle name="Normal 6 2 8 2 8" xfId="40255" xr:uid="{9460CBEC-3378-49F7-9571-476520BD57C7}"/>
    <cellStyle name="Normal 6 2 8 2 9" xfId="25029" xr:uid="{4C50A20B-52DC-42A2-B6C7-DE7CCFCC25AF}"/>
    <cellStyle name="Normal 6 2 8 3" xfId="10110" xr:uid="{4B5975EF-D76B-454B-9042-754A5444F02C}"/>
    <cellStyle name="Normal 6 2 8 3 2" xfId="10948" xr:uid="{EDDDD7FA-6ABA-433F-B9A1-9F8EC5A40A03}"/>
    <cellStyle name="Normal 6 2 8 3 2 2" xfId="12635" xr:uid="{438B84EE-40A8-4694-8A16-10BD3C8A4916}"/>
    <cellStyle name="Normal 6 2 8 3 2 2 2" xfId="22687" xr:uid="{46FE3B28-E19B-4AAE-A73E-54F41D7AA0BA}"/>
    <cellStyle name="Normal 6 2 8 3 2 2 2 2" xfId="53001" xr:uid="{609AB1D1-B11E-4E5F-9DD5-0E55C8BF5D87}"/>
    <cellStyle name="Normal 6 2 8 3 2 2 2 3" xfId="37776" xr:uid="{7DBC083B-2046-4DC0-81FA-A53430AFE93F}"/>
    <cellStyle name="Normal 6 2 8 3 2 2 3" xfId="17668" xr:uid="{13F7553C-7658-4180-A47A-97AF764654BE}"/>
    <cellStyle name="Normal 6 2 8 3 2 2 3 2" xfId="47984" xr:uid="{9C1DD8CC-C5C6-45B3-A951-3DDDF03C2928}"/>
    <cellStyle name="Normal 6 2 8 3 2 2 3 3" xfId="32759" xr:uid="{1A8E2B62-8F5C-4793-849B-4213F7654E85}"/>
    <cellStyle name="Normal 6 2 8 3 2 2 4" xfId="42971" xr:uid="{BDC0576F-0AEE-4CA8-99F0-0C14D0045F70}"/>
    <cellStyle name="Normal 6 2 8 3 2 2 5" xfId="27746" xr:uid="{6400D112-1417-4845-9D1E-C1416D677A1B}"/>
    <cellStyle name="Normal 6 2 8 3 2 3" xfId="14315" xr:uid="{79B4FED6-FD6F-4E9A-A1BA-CFC22D0A2FE9}"/>
    <cellStyle name="Normal 6 2 8 3 2 3 2" xfId="24358" xr:uid="{EFB65CBD-5617-41E5-A8F2-9EEBB2A7129B}"/>
    <cellStyle name="Normal 6 2 8 3 2 3 2 2" xfId="54672" xr:uid="{261E5613-0876-4EAA-A06C-46F11B9035EC}"/>
    <cellStyle name="Normal 6 2 8 3 2 3 2 3" xfId="39447" xr:uid="{EEE6C802-2F2D-4A76-8BAC-CF7CC56399BE}"/>
    <cellStyle name="Normal 6 2 8 3 2 3 3" xfId="19339" xr:uid="{7913DA50-B4BE-4C1E-9B30-274ED83C252F}"/>
    <cellStyle name="Normal 6 2 8 3 2 3 3 2" xfId="49655" xr:uid="{CDD57956-AE42-499C-BCAA-878DCCCD5380}"/>
    <cellStyle name="Normal 6 2 8 3 2 3 3 3" xfId="34430" xr:uid="{7E1BC6BA-9C02-4FC0-8330-8A214D939502}"/>
    <cellStyle name="Normal 6 2 8 3 2 3 4" xfId="44642" xr:uid="{CE4C170E-1A48-4C97-8230-0F1A48109AAB}"/>
    <cellStyle name="Normal 6 2 8 3 2 3 5" xfId="29417" xr:uid="{F76B220D-DF1A-4DD8-ABF7-EE96DE7CA09C}"/>
    <cellStyle name="Normal 6 2 8 3 2 4" xfId="21016" xr:uid="{A5599ED7-6004-4D8B-9A1A-71FD2C30008C}"/>
    <cellStyle name="Normal 6 2 8 3 2 4 2" xfId="51330" xr:uid="{10277818-A289-44CF-9556-26D0AB7B1060}"/>
    <cellStyle name="Normal 6 2 8 3 2 4 3" xfId="36105" xr:uid="{A81F9CFB-C1F2-4E7E-81D0-71CE32A87D67}"/>
    <cellStyle name="Normal 6 2 8 3 2 5" xfId="15996" xr:uid="{5CC952CA-C63C-42C0-89E4-944293692C1B}"/>
    <cellStyle name="Normal 6 2 8 3 2 5 2" xfId="46313" xr:uid="{18309B10-D861-4102-97CF-07A58FAA8063}"/>
    <cellStyle name="Normal 6 2 8 3 2 5 3" xfId="31088" xr:uid="{5772A2F6-A74A-482A-BDF9-BB54273280F8}"/>
    <cellStyle name="Normal 6 2 8 3 2 6" xfId="41301" xr:uid="{D6FCBDC7-3D27-4742-BF00-2F438FD2C3EE}"/>
    <cellStyle name="Normal 6 2 8 3 2 7" xfId="26075" xr:uid="{C04E36C7-730B-4DB2-ACF3-33749FB036F0}"/>
    <cellStyle name="Normal 6 2 8 3 3" xfId="11798" xr:uid="{1ADC51F4-DE3C-42BB-AB45-04866A205AE2}"/>
    <cellStyle name="Normal 6 2 8 3 3 2" xfId="21851" xr:uid="{115259CA-8812-457B-9E58-C18B48DA6E04}"/>
    <cellStyle name="Normal 6 2 8 3 3 2 2" xfId="52165" xr:uid="{FFD80BC5-3E1B-4D43-80C2-E541A0FD1DFE}"/>
    <cellStyle name="Normal 6 2 8 3 3 2 3" xfId="36940" xr:uid="{56A5F5C8-EF46-4AEB-8EB0-DA4F5B893DE6}"/>
    <cellStyle name="Normal 6 2 8 3 3 3" xfId="16832" xr:uid="{45264FCE-E316-44BE-B8A7-F85BC7F695E4}"/>
    <cellStyle name="Normal 6 2 8 3 3 3 2" xfId="47148" xr:uid="{7CB2C0D4-0AAB-41B8-AC92-1B4C5DEEB7EC}"/>
    <cellStyle name="Normal 6 2 8 3 3 3 3" xfId="31923" xr:uid="{774FDF7A-38B1-4DA8-8B1D-B1831A0EDA73}"/>
    <cellStyle name="Normal 6 2 8 3 3 4" xfId="42135" xr:uid="{B600521D-D43C-47C9-922B-7F6E2E3E880C}"/>
    <cellStyle name="Normal 6 2 8 3 3 5" xfId="26910" xr:uid="{F98F7D45-103C-4D35-B8BD-E740B5FDAAA5}"/>
    <cellStyle name="Normal 6 2 8 3 4" xfId="13479" xr:uid="{E49DB777-EA6B-4906-99AA-D3732EAC197F}"/>
    <cellStyle name="Normal 6 2 8 3 4 2" xfId="23522" xr:uid="{80F32D6C-9EA7-435C-AC9D-5C81E6576325}"/>
    <cellStyle name="Normal 6 2 8 3 4 2 2" xfId="53836" xr:uid="{ED84FC35-7C06-4990-A68D-D7B1C6B3369B}"/>
    <cellStyle name="Normal 6 2 8 3 4 2 3" xfId="38611" xr:uid="{A9987EF5-8FC1-4DA7-8536-3E726C7F12DB}"/>
    <cellStyle name="Normal 6 2 8 3 4 3" xfId="18503" xr:uid="{8352A227-4A0D-481E-9500-E7FA71246A68}"/>
    <cellStyle name="Normal 6 2 8 3 4 3 2" xfId="48819" xr:uid="{984BF6F0-07C2-45CD-9969-74AEC19777D5}"/>
    <cellStyle name="Normal 6 2 8 3 4 3 3" xfId="33594" xr:uid="{8246B99F-9B19-4878-980F-0F5A306E9A0E}"/>
    <cellStyle name="Normal 6 2 8 3 4 4" xfId="43806" xr:uid="{77F7E1A8-0EB9-43FD-B85D-241B789A9059}"/>
    <cellStyle name="Normal 6 2 8 3 4 5" xfId="28581" xr:uid="{4E3317A2-C916-417F-AD43-F6122376E7FC}"/>
    <cellStyle name="Normal 6 2 8 3 5" xfId="20180" xr:uid="{E68886D4-1692-45F5-B33F-5BA251B7D90C}"/>
    <cellStyle name="Normal 6 2 8 3 5 2" xfId="50494" xr:uid="{67D7C2D1-E3D0-4DED-87AE-7DFD09890992}"/>
    <cellStyle name="Normal 6 2 8 3 5 3" xfId="35269" xr:uid="{A65D0A45-7D1F-4780-8101-BD31B8155D7B}"/>
    <cellStyle name="Normal 6 2 8 3 6" xfId="15160" xr:uid="{B1721464-320F-48D9-BF1E-47FFF49BC00E}"/>
    <cellStyle name="Normal 6 2 8 3 6 2" xfId="45477" xr:uid="{8502DFDB-6EF8-4371-9EFF-00CEC6C77BF1}"/>
    <cellStyle name="Normal 6 2 8 3 6 3" xfId="30252" xr:uid="{1C6D1D6A-ACAD-40AC-AEC0-6497DEA5DFA6}"/>
    <cellStyle name="Normal 6 2 8 3 7" xfId="40465" xr:uid="{52C5B61E-9017-4427-BFF9-5CCF17EAA5C7}"/>
    <cellStyle name="Normal 6 2 8 3 8" xfId="25239" xr:uid="{E180D537-67E7-4318-B4DC-3907952D95B8}"/>
    <cellStyle name="Normal 6 2 8 4" xfId="10530" xr:uid="{55054123-6D7E-4909-8976-992F14AD4472}"/>
    <cellStyle name="Normal 6 2 8 4 2" xfId="12217" xr:uid="{FDB5F061-449D-44B1-BF05-E69A4D5FE84A}"/>
    <cellStyle name="Normal 6 2 8 4 2 2" xfId="22269" xr:uid="{DDEA0E4B-CC10-481B-85C3-373A0799D2A1}"/>
    <cellStyle name="Normal 6 2 8 4 2 2 2" xfId="52583" xr:uid="{4BE44777-B22F-460C-9583-71595AC7B701}"/>
    <cellStyle name="Normal 6 2 8 4 2 2 3" xfId="37358" xr:uid="{25E72197-41B6-432D-AB07-AD7CCC701EB6}"/>
    <cellStyle name="Normal 6 2 8 4 2 3" xfId="17250" xr:uid="{6DCA0775-D883-4C87-A5BE-7B5972EB0ECA}"/>
    <cellStyle name="Normal 6 2 8 4 2 3 2" xfId="47566" xr:uid="{D2D6D4CC-D3AD-41CA-8975-841EA50C3184}"/>
    <cellStyle name="Normal 6 2 8 4 2 3 3" xfId="32341" xr:uid="{B80A910E-6D28-4A88-8C9F-350ABAAA4624}"/>
    <cellStyle name="Normal 6 2 8 4 2 4" xfId="42553" xr:uid="{75FE653E-34B8-4424-B4A9-CECFF5CDB781}"/>
    <cellStyle name="Normal 6 2 8 4 2 5" xfId="27328" xr:uid="{4D3DCF02-A291-4123-BEA8-5047055D4D2D}"/>
    <cellStyle name="Normal 6 2 8 4 3" xfId="13897" xr:uid="{779E8038-018E-432A-8637-2C0E39AB563D}"/>
    <cellStyle name="Normal 6 2 8 4 3 2" xfId="23940" xr:uid="{E0152819-D37E-4B59-8E43-77E851112A03}"/>
    <cellStyle name="Normal 6 2 8 4 3 2 2" xfId="54254" xr:uid="{A185E3F8-0B08-47EC-9BB8-C539668B183C}"/>
    <cellStyle name="Normal 6 2 8 4 3 2 3" xfId="39029" xr:uid="{00CB404A-83F2-4375-A4BE-1DB5C86442D0}"/>
    <cellStyle name="Normal 6 2 8 4 3 3" xfId="18921" xr:uid="{D7A7BDE7-F757-455C-AE34-27609CA5624A}"/>
    <cellStyle name="Normal 6 2 8 4 3 3 2" xfId="49237" xr:uid="{82896BAB-307C-4DDF-BAA9-1EF662679EC8}"/>
    <cellStyle name="Normal 6 2 8 4 3 3 3" xfId="34012" xr:uid="{9236D2C6-8D97-49FA-AC0F-5FD49C426FBF}"/>
    <cellStyle name="Normal 6 2 8 4 3 4" xfId="44224" xr:uid="{443C4C92-A149-4AE5-8CCB-E78EAF2789E9}"/>
    <cellStyle name="Normal 6 2 8 4 3 5" xfId="28999" xr:uid="{6516CE32-8AEB-456D-AC8A-CE2C078F7647}"/>
    <cellStyle name="Normal 6 2 8 4 4" xfId="20598" xr:uid="{EF7F8F8C-DEF2-4359-BEC9-58A9712C8720}"/>
    <cellStyle name="Normal 6 2 8 4 4 2" xfId="50912" xr:uid="{63CCCC99-BC23-434C-AF02-603DFE794A9C}"/>
    <cellStyle name="Normal 6 2 8 4 4 3" xfId="35687" xr:uid="{F7D38F79-E400-45A7-AA36-0AA13F72D8A5}"/>
    <cellStyle name="Normal 6 2 8 4 5" xfId="15578" xr:uid="{5CADC01B-EE2F-43E1-8837-96F740310A02}"/>
    <cellStyle name="Normal 6 2 8 4 5 2" xfId="45895" xr:uid="{378D1990-CC86-4B3F-A1F1-EF0C416FFB93}"/>
    <cellStyle name="Normal 6 2 8 4 5 3" xfId="30670" xr:uid="{C603741F-0805-44AA-BE0C-043679AAC9EB}"/>
    <cellStyle name="Normal 6 2 8 4 6" xfId="40883" xr:uid="{07E4AFF0-4E14-4CA5-AD3F-C7527860F226}"/>
    <cellStyle name="Normal 6 2 8 4 7" xfId="25657" xr:uid="{A3EDBBF1-20CE-4960-93B6-37A0EEC59405}"/>
    <cellStyle name="Normal 6 2 8 5" xfId="11380" xr:uid="{1D801AD3-7939-4AB7-A0C4-BFFA15DC6EC1}"/>
    <cellStyle name="Normal 6 2 8 5 2" xfId="21433" xr:uid="{58B4D47F-199F-4251-9D53-589755D501CA}"/>
    <cellStyle name="Normal 6 2 8 5 2 2" xfId="51747" xr:uid="{0729AD30-069A-40FC-8770-490A267256E4}"/>
    <cellStyle name="Normal 6 2 8 5 2 3" xfId="36522" xr:uid="{59C62CCA-5262-45A4-BD8C-5E99D9F9B307}"/>
    <cellStyle name="Normal 6 2 8 5 3" xfId="16414" xr:uid="{271529FC-1858-41DA-8FA3-C641B6B35F2E}"/>
    <cellStyle name="Normal 6 2 8 5 3 2" xfId="46730" xr:uid="{AFFA9FDD-2483-4580-A50A-E5B4A1ACCDB8}"/>
    <cellStyle name="Normal 6 2 8 5 3 3" xfId="31505" xr:uid="{7044B14A-7A5F-4FC4-AAC7-5A9743DB979D}"/>
    <cellStyle name="Normal 6 2 8 5 4" xfId="41717" xr:uid="{EF8F1B18-65E0-48F4-A337-16662E9C8542}"/>
    <cellStyle name="Normal 6 2 8 5 5" xfId="26492" xr:uid="{96A7450B-C2B4-4BFD-AC79-A5F4E8B6BAEE}"/>
    <cellStyle name="Normal 6 2 8 6" xfId="13061" xr:uid="{B621A121-C581-47EA-8D57-4642602D15EC}"/>
    <cellStyle name="Normal 6 2 8 6 2" xfId="23104" xr:uid="{9983FB3E-F03C-4DC5-918B-474267EEACFA}"/>
    <cellStyle name="Normal 6 2 8 6 2 2" xfId="53418" xr:uid="{06537DE7-ECD6-405F-A613-39A545EDEF3A}"/>
    <cellStyle name="Normal 6 2 8 6 2 3" xfId="38193" xr:uid="{8420A011-EA90-4271-B62D-13CCD243FECA}"/>
    <cellStyle name="Normal 6 2 8 6 3" xfId="18085" xr:uid="{E4DE0776-CE68-467F-B5C1-23ACBA634D84}"/>
    <cellStyle name="Normal 6 2 8 6 3 2" xfId="48401" xr:uid="{9B6DBA05-D003-42BA-8798-1F9D4807889F}"/>
    <cellStyle name="Normal 6 2 8 6 3 3" xfId="33176" xr:uid="{3867226F-C18D-4942-BDC7-C91ECE2689A1}"/>
    <cellStyle name="Normal 6 2 8 6 4" xfId="43388" xr:uid="{E1F952C1-07DC-4CF6-90AA-FC284585101A}"/>
    <cellStyle name="Normal 6 2 8 6 5" xfId="28163" xr:uid="{05F213F3-2107-4C67-9014-382A5B63AB4A}"/>
    <cellStyle name="Normal 6 2 8 7" xfId="19762" xr:uid="{7CB5F5B2-19E6-4046-B651-7862E7A4EBE7}"/>
    <cellStyle name="Normal 6 2 8 7 2" xfId="50076" xr:uid="{CA249366-A07E-41A1-9947-84433B2E052B}"/>
    <cellStyle name="Normal 6 2 8 7 3" xfId="34851" xr:uid="{8F00676F-930B-402D-B626-D9B2D2274008}"/>
    <cellStyle name="Normal 6 2 8 8" xfId="14742" xr:uid="{10282173-B19F-487C-9AE1-CB392A6EE385}"/>
    <cellStyle name="Normal 6 2 8 8 2" xfId="45059" xr:uid="{D82265CB-C85C-405C-BD69-92635CCF5FC5}"/>
    <cellStyle name="Normal 6 2 8 8 3" xfId="29834" xr:uid="{1210BC06-0F13-4A25-BCE6-136BC842BC35}"/>
    <cellStyle name="Normal 6 2 8 9" xfId="40048" xr:uid="{E8DC9F52-8AB4-4014-9CA1-79E6915D973D}"/>
    <cellStyle name="Normal 6 2 9" xfId="9793" xr:uid="{7394A8B2-A4AB-4C92-B830-4FD0E12F4CFD}"/>
    <cellStyle name="Normal 6 2 9 2" xfId="10214" xr:uid="{6DB25D52-16B4-423D-97BE-46A25FAEF5FA}"/>
    <cellStyle name="Normal 6 2 9 2 2" xfId="11052" xr:uid="{95A7F09A-5098-45A5-AEFE-DB2761241B16}"/>
    <cellStyle name="Normal 6 2 9 2 2 2" xfId="12739" xr:uid="{A57D0014-3879-490E-9E11-E229E3D81658}"/>
    <cellStyle name="Normal 6 2 9 2 2 2 2" xfId="22791" xr:uid="{5D9842CD-24A4-46AF-BC8C-18B0909F832B}"/>
    <cellStyle name="Normal 6 2 9 2 2 2 2 2" xfId="53105" xr:uid="{920ECB53-D88C-4692-A1FC-3379D1148BD6}"/>
    <cellStyle name="Normal 6 2 9 2 2 2 2 3" xfId="37880" xr:uid="{F36A837E-DECB-4172-8E50-62CE75ADD1E1}"/>
    <cellStyle name="Normal 6 2 9 2 2 2 3" xfId="17772" xr:uid="{191BC99E-A498-4541-A336-7ECCD661B0BF}"/>
    <cellStyle name="Normal 6 2 9 2 2 2 3 2" xfId="48088" xr:uid="{1910DD23-AC8C-4F7A-B9FE-194422D2B491}"/>
    <cellStyle name="Normal 6 2 9 2 2 2 3 3" xfId="32863" xr:uid="{76811FA2-93BA-4F4D-A039-A8B01740D24B}"/>
    <cellStyle name="Normal 6 2 9 2 2 2 4" xfId="43075" xr:uid="{B7BA43D8-13C3-4192-AD40-4A18599E8ACB}"/>
    <cellStyle name="Normal 6 2 9 2 2 2 5" xfId="27850" xr:uid="{BF30541D-EF09-478D-96C1-798241790F31}"/>
    <cellStyle name="Normal 6 2 9 2 2 3" xfId="14419" xr:uid="{595CCBF2-2C3C-4C46-866B-32531107A80C}"/>
    <cellStyle name="Normal 6 2 9 2 2 3 2" xfId="24462" xr:uid="{DA8313CD-1E7D-4EC7-BE31-6F142B9DBF4F}"/>
    <cellStyle name="Normal 6 2 9 2 2 3 2 2" xfId="54776" xr:uid="{8D046E6F-6AAB-4911-A278-C9D276B47AEE}"/>
    <cellStyle name="Normal 6 2 9 2 2 3 2 3" xfId="39551" xr:uid="{DB2FCE0F-41A9-47CF-B780-B3498C0233F5}"/>
    <cellStyle name="Normal 6 2 9 2 2 3 3" xfId="19443" xr:uid="{73851440-2EE6-4DCD-9BED-8B463F5AB7B8}"/>
    <cellStyle name="Normal 6 2 9 2 2 3 3 2" xfId="49759" xr:uid="{5102F478-84B7-44BA-8084-DA583BABA5DB}"/>
    <cellStyle name="Normal 6 2 9 2 2 3 3 3" xfId="34534" xr:uid="{E30327EA-B3EF-487E-AD39-EB6535145F86}"/>
    <cellStyle name="Normal 6 2 9 2 2 3 4" xfId="44746" xr:uid="{9C9D1171-1069-4B6F-AADC-C8C638F955A6}"/>
    <cellStyle name="Normal 6 2 9 2 2 3 5" xfId="29521" xr:uid="{617B4439-0084-44DF-A41F-3DF31FF48F90}"/>
    <cellStyle name="Normal 6 2 9 2 2 4" xfId="21120" xr:uid="{D05C58E6-71C5-40D1-AA7B-5023B1FEBDBC}"/>
    <cellStyle name="Normal 6 2 9 2 2 4 2" xfId="51434" xr:uid="{DA76801F-7856-48EF-9FDA-F18C5D809445}"/>
    <cellStyle name="Normal 6 2 9 2 2 4 3" xfId="36209" xr:uid="{3572AB98-2429-4113-B34F-EB081F008AB3}"/>
    <cellStyle name="Normal 6 2 9 2 2 5" xfId="16100" xr:uid="{59AEE6BB-59F5-4531-93C4-3102F9AF936F}"/>
    <cellStyle name="Normal 6 2 9 2 2 5 2" xfId="46417" xr:uid="{33273621-C085-4CFA-903F-CF82FC3D6D1E}"/>
    <cellStyle name="Normal 6 2 9 2 2 5 3" xfId="31192" xr:uid="{3C682A0A-8B5C-4D73-8E6E-89F1EFEFD2B8}"/>
    <cellStyle name="Normal 6 2 9 2 2 6" xfId="41405" xr:uid="{A13C357D-063A-4552-928C-94300C3FB96C}"/>
    <cellStyle name="Normal 6 2 9 2 2 7" xfId="26179" xr:uid="{FE9AC6C5-1AB6-45B7-A87A-7C9C38A7866C}"/>
    <cellStyle name="Normal 6 2 9 2 3" xfId="11902" xr:uid="{4110B688-0B7F-4897-AC38-58A697145893}"/>
    <cellStyle name="Normal 6 2 9 2 3 2" xfId="21955" xr:uid="{F1635739-416F-43F6-8CA4-A7E8E17B16D2}"/>
    <cellStyle name="Normal 6 2 9 2 3 2 2" xfId="52269" xr:uid="{991915B7-9716-49AF-B47D-2D5A783D266E}"/>
    <cellStyle name="Normal 6 2 9 2 3 2 3" xfId="37044" xr:uid="{B381BF3D-015A-45D0-A815-92156BB7D1D6}"/>
    <cellStyle name="Normal 6 2 9 2 3 3" xfId="16936" xr:uid="{9E17B285-B365-4FF5-A51E-5B2A1CB31BAB}"/>
    <cellStyle name="Normal 6 2 9 2 3 3 2" xfId="47252" xr:uid="{98F7F31A-D1BE-44A1-993A-E16502CD2D46}"/>
    <cellStyle name="Normal 6 2 9 2 3 3 3" xfId="32027" xr:uid="{8DAFB3C4-00F3-4F4D-A1B0-0F1D0EAD9558}"/>
    <cellStyle name="Normal 6 2 9 2 3 4" xfId="42239" xr:uid="{17A40859-5D7E-487D-801C-49E515F1F9E9}"/>
    <cellStyle name="Normal 6 2 9 2 3 5" xfId="27014" xr:uid="{68230728-A83F-4580-9B23-05681EED32AD}"/>
    <cellStyle name="Normal 6 2 9 2 4" xfId="13583" xr:uid="{72273F94-895B-427C-B970-7E4123C249D1}"/>
    <cellStyle name="Normal 6 2 9 2 4 2" xfId="23626" xr:uid="{3B098D8B-08F8-4B24-86D5-13F1EAB46331}"/>
    <cellStyle name="Normal 6 2 9 2 4 2 2" xfId="53940" xr:uid="{DDF84554-E5B1-477E-80F4-158842D86A8E}"/>
    <cellStyle name="Normal 6 2 9 2 4 2 3" xfId="38715" xr:uid="{BCD1D5F7-C137-4702-B12A-E8C0D1C9FD2A}"/>
    <cellStyle name="Normal 6 2 9 2 4 3" xfId="18607" xr:uid="{7CDA28E8-D5EE-4BA5-A35C-1A6B5750237B}"/>
    <cellStyle name="Normal 6 2 9 2 4 3 2" xfId="48923" xr:uid="{1CC6D212-D985-4F8C-8D8E-0D5D244313A3}"/>
    <cellStyle name="Normal 6 2 9 2 4 3 3" xfId="33698" xr:uid="{C6A4DD80-6557-4B0B-9B31-9FC6BA6BA0FE}"/>
    <cellStyle name="Normal 6 2 9 2 4 4" xfId="43910" xr:uid="{DA2524E4-F540-403B-83A4-D2CDCCE317A5}"/>
    <cellStyle name="Normal 6 2 9 2 4 5" xfId="28685" xr:uid="{5ABB2BCB-AE6A-4C1A-BC39-15E732403C3C}"/>
    <cellStyle name="Normal 6 2 9 2 5" xfId="20284" xr:uid="{D74F24FA-9D44-4925-B728-AB6D6BF93457}"/>
    <cellStyle name="Normal 6 2 9 2 5 2" xfId="50598" xr:uid="{D4B0C390-714C-441F-964D-24E735AB46F1}"/>
    <cellStyle name="Normal 6 2 9 2 5 3" xfId="35373" xr:uid="{7745A611-D05F-4804-9536-2C5425FF5023}"/>
    <cellStyle name="Normal 6 2 9 2 6" xfId="15264" xr:uid="{AFCF9D09-040A-4268-9BED-FEF2BFD41A21}"/>
    <cellStyle name="Normal 6 2 9 2 6 2" xfId="45581" xr:uid="{6BEA5055-A220-4043-9254-596BB0E18C24}"/>
    <cellStyle name="Normal 6 2 9 2 6 3" xfId="30356" xr:uid="{B80B03C5-3FF9-419E-B109-3B11F19B94A5}"/>
    <cellStyle name="Normal 6 2 9 2 7" xfId="40569" xr:uid="{EECA735A-F045-4B70-B9E8-491B51B06096}"/>
    <cellStyle name="Normal 6 2 9 2 8" xfId="25343" xr:uid="{FBC27C7A-42D2-4211-918B-A4573717D709}"/>
    <cellStyle name="Normal 6 2 9 3" xfId="10634" xr:uid="{A0494B70-E0CB-4129-B8EF-AB24C58B83AF}"/>
    <cellStyle name="Normal 6 2 9 3 2" xfId="12321" xr:uid="{A1A262B2-8CAF-4955-90A7-4C4EE8409A9C}"/>
    <cellStyle name="Normal 6 2 9 3 2 2" xfId="22373" xr:uid="{F6C6DCA4-6D16-421D-9AF9-CE6CC872B542}"/>
    <cellStyle name="Normal 6 2 9 3 2 2 2" xfId="52687" xr:uid="{7421FE76-2BDD-409F-82C5-09F35FED48B7}"/>
    <cellStyle name="Normal 6 2 9 3 2 2 3" xfId="37462" xr:uid="{80A8B5BB-F0DE-4DF9-A779-5ED3F8117D0F}"/>
    <cellStyle name="Normal 6 2 9 3 2 3" xfId="17354" xr:uid="{B7A27815-25F3-47AE-A39D-A3D35F703EA1}"/>
    <cellStyle name="Normal 6 2 9 3 2 3 2" xfId="47670" xr:uid="{688B2573-47BB-4E06-97EF-7796715515A0}"/>
    <cellStyle name="Normal 6 2 9 3 2 3 3" xfId="32445" xr:uid="{515DF994-C157-4F82-A732-D98AF6B534CB}"/>
    <cellStyle name="Normal 6 2 9 3 2 4" xfId="42657" xr:uid="{78570D88-93EC-4561-806A-5347919A6633}"/>
    <cellStyle name="Normal 6 2 9 3 2 5" xfId="27432" xr:uid="{5F16768E-7217-4637-98F1-0643A0ACF012}"/>
    <cellStyle name="Normal 6 2 9 3 3" xfId="14001" xr:uid="{CA12F822-74C0-45A4-A05A-D2C6C294436B}"/>
    <cellStyle name="Normal 6 2 9 3 3 2" xfId="24044" xr:uid="{8DFA87E9-C17A-4014-9554-0C481FDEABB1}"/>
    <cellStyle name="Normal 6 2 9 3 3 2 2" xfId="54358" xr:uid="{90F20C9A-D40F-4238-A756-FDD222EF2E23}"/>
    <cellStyle name="Normal 6 2 9 3 3 2 3" xfId="39133" xr:uid="{6EC583A3-914C-48F3-995F-4802AD0FE9BA}"/>
    <cellStyle name="Normal 6 2 9 3 3 3" xfId="19025" xr:uid="{E0ECC1FB-1E74-48B0-A88D-B4C1B7BADE93}"/>
    <cellStyle name="Normal 6 2 9 3 3 3 2" xfId="49341" xr:uid="{67EBAB64-81C7-4105-B804-1A457C36BCCB}"/>
    <cellStyle name="Normal 6 2 9 3 3 3 3" xfId="34116" xr:uid="{67825242-DAEC-4AEE-B895-588EA0AB9FEF}"/>
    <cellStyle name="Normal 6 2 9 3 3 4" xfId="44328" xr:uid="{E7813048-6575-4266-8B59-D1263E8096B9}"/>
    <cellStyle name="Normal 6 2 9 3 3 5" xfId="29103" xr:uid="{CE7FDA9E-A764-4430-AB44-363E70E2E2DD}"/>
    <cellStyle name="Normal 6 2 9 3 4" xfId="20702" xr:uid="{8407434F-84B6-4FC4-BFF1-5028B027E2E8}"/>
    <cellStyle name="Normal 6 2 9 3 4 2" xfId="51016" xr:uid="{8A201679-9B83-4A10-AF10-3B76BD93CA92}"/>
    <cellStyle name="Normal 6 2 9 3 4 3" xfId="35791" xr:uid="{CBFF2339-1DFE-420B-893F-A65EB52F706D}"/>
    <cellStyle name="Normal 6 2 9 3 5" xfId="15682" xr:uid="{CEF0EBBB-57F5-4F0B-8696-85545FBCC4AB}"/>
    <cellStyle name="Normal 6 2 9 3 5 2" xfId="45999" xr:uid="{502B9E69-315E-4038-8F37-DD9E372E2B57}"/>
    <cellStyle name="Normal 6 2 9 3 5 3" xfId="30774" xr:uid="{CAEB9BA3-2029-414D-8300-D0B7642F5BB1}"/>
    <cellStyle name="Normal 6 2 9 3 6" xfId="40987" xr:uid="{38A89828-2309-4B99-A65B-50FE3B76C9E6}"/>
    <cellStyle name="Normal 6 2 9 3 7" xfId="25761" xr:uid="{8A257F33-4254-4734-BFFC-F8422917A24C}"/>
    <cellStyle name="Normal 6 2 9 4" xfId="11484" xr:uid="{C2BDCE58-AB9A-452A-A922-37EC4F091AB9}"/>
    <cellStyle name="Normal 6 2 9 4 2" xfId="21537" xr:uid="{7378304C-21F6-4CEE-B49D-337CD44F231F}"/>
    <cellStyle name="Normal 6 2 9 4 2 2" xfId="51851" xr:uid="{0500507C-C6BB-47EB-A7BD-59FBF3FC395A}"/>
    <cellStyle name="Normal 6 2 9 4 2 3" xfId="36626" xr:uid="{177D5E8C-41A8-44EC-896A-680D53E053A6}"/>
    <cellStyle name="Normal 6 2 9 4 3" xfId="16518" xr:uid="{8BDB96FC-58A5-4E3E-A08A-2976A464B537}"/>
    <cellStyle name="Normal 6 2 9 4 3 2" xfId="46834" xr:uid="{0F3209E9-1608-4208-8678-E7DC7E4E5771}"/>
    <cellStyle name="Normal 6 2 9 4 3 3" xfId="31609" xr:uid="{D3E0057F-9EAD-4096-95CD-8F183B85FC1E}"/>
    <cellStyle name="Normal 6 2 9 4 4" xfId="41821" xr:uid="{DC3C9AB3-31CD-4C94-A741-40ED4CA33A7A}"/>
    <cellStyle name="Normal 6 2 9 4 5" xfId="26596" xr:uid="{3CA704A3-3724-483E-BBC4-71ADC2B17E85}"/>
    <cellStyle name="Normal 6 2 9 5" xfId="13165" xr:uid="{63DA12AE-589B-4859-9049-CDD1799BB852}"/>
    <cellStyle name="Normal 6 2 9 5 2" xfId="23208" xr:uid="{7AF058F2-C1FE-4440-AB0A-008C03F7A0CE}"/>
    <cellStyle name="Normal 6 2 9 5 2 2" xfId="53522" xr:uid="{2F3AEF4F-EB5A-4B79-86F4-44B4840D753C}"/>
    <cellStyle name="Normal 6 2 9 5 2 3" xfId="38297" xr:uid="{6EDEF08A-0B5E-43E1-8E43-E864F5D4FBAC}"/>
    <cellStyle name="Normal 6 2 9 5 3" xfId="18189" xr:uid="{F709F919-A5FE-43D9-8785-CB186F055585}"/>
    <cellStyle name="Normal 6 2 9 5 3 2" xfId="48505" xr:uid="{6022D76A-0A2B-442E-BC81-37C6E0D615B9}"/>
    <cellStyle name="Normal 6 2 9 5 3 3" xfId="33280" xr:uid="{B2134BF4-A12A-4AEB-9EB6-AD4BABD9AEA9}"/>
    <cellStyle name="Normal 6 2 9 5 4" xfId="43492" xr:uid="{BD5D48A3-3BC8-45BD-A352-B3ED35BCF1A1}"/>
    <cellStyle name="Normal 6 2 9 5 5" xfId="28267" xr:uid="{6E77481A-A15D-425D-A407-D9BA34DB3CA2}"/>
    <cellStyle name="Normal 6 2 9 6" xfId="19866" xr:uid="{B899DF8D-1519-407D-8473-4D66714BADB2}"/>
    <cellStyle name="Normal 6 2 9 6 2" xfId="50180" xr:uid="{0ECC846E-3F2B-42EC-A4BC-D55925A9ABE3}"/>
    <cellStyle name="Normal 6 2 9 6 3" xfId="34955" xr:uid="{AB767FDC-0269-4EF5-A846-849A68807AA2}"/>
    <cellStyle name="Normal 6 2 9 7" xfId="14846" xr:uid="{354224B8-A9C7-4795-9B23-037910DD50F0}"/>
    <cellStyle name="Normal 6 2 9 7 2" xfId="45163" xr:uid="{2FC40075-7FCF-4AC3-B0BC-E552397EF16A}"/>
    <cellStyle name="Normal 6 2 9 7 3" xfId="29938" xr:uid="{71B8944E-46E0-4D3A-9FD9-C63B351CCBBF}"/>
    <cellStyle name="Normal 6 2 9 8" xfId="40151" xr:uid="{D42378D9-0079-4A1B-BF47-35D439C89BDC}"/>
    <cellStyle name="Normal 6 2 9 9" xfId="24925" xr:uid="{E034342D-06EF-42FD-92D9-454FB40F4BD4}"/>
    <cellStyle name="Normal 6 3" xfId="4905" xr:uid="{6833D92D-502A-46EA-9A7F-DE5A77961BC1}"/>
    <cellStyle name="Normal 6 3 10" xfId="14669" xr:uid="{C454BC34-31EA-46AF-BAC7-99A558930E28}"/>
    <cellStyle name="Normal 6 3 10 2" xfId="44987" xr:uid="{16A1E2CC-800C-46DB-9225-ECBC4E6C885E}"/>
    <cellStyle name="Normal 6 3 10 3" xfId="29762" xr:uid="{353833E2-3269-447E-BE45-8E04FF227DF0}"/>
    <cellStyle name="Normal 6 3 11" xfId="39793" xr:uid="{E64A5788-2CF1-4CED-BFC4-4378E3DE6616}"/>
    <cellStyle name="Normal 6 3 12" xfId="24747" xr:uid="{6D4B2971-ABDC-49F0-9E74-5BAE391334AA}"/>
    <cellStyle name="Normal 6 3 13" xfId="9396" xr:uid="{5640D5EA-C6EA-4598-852C-AC24B30796AF}"/>
    <cellStyle name="Normal 6 3 2" xfId="9661" xr:uid="{4FB311B0-703C-49D4-A1EB-09FD04C04B13}"/>
    <cellStyle name="Normal 6 3 2 10" xfId="39802" xr:uid="{3FE84C00-C0AC-49F2-BB6B-B967F7D12E83}"/>
    <cellStyle name="Normal 6 3 2 11" xfId="24801" xr:uid="{35A81DD3-FBD4-4770-A855-9A7E851666CD}"/>
    <cellStyle name="Normal 6 3 2 2" xfId="9768" xr:uid="{751F70BB-795B-4882-9D52-A4FF81231182}"/>
    <cellStyle name="Normal 6 3 2 2 10" xfId="24905" xr:uid="{650AFE86-9BBF-4E76-8469-796798E3E673}"/>
    <cellStyle name="Normal 6 3 2 2 2" xfId="9982" xr:uid="{BCC0247B-D41A-4E88-ABEA-A718C5ED7938}"/>
    <cellStyle name="Normal 6 3 2 2 2 2" xfId="10402" xr:uid="{AA12CC32-AEF6-4713-95A8-6702F1A42FDE}"/>
    <cellStyle name="Normal 6 3 2 2 2 2 2" xfId="11240" xr:uid="{43B00584-5069-4121-AB33-042A64255358}"/>
    <cellStyle name="Normal 6 3 2 2 2 2 2 2" xfId="12927" xr:uid="{9F1C0265-DADF-4482-A084-80F8C5062A66}"/>
    <cellStyle name="Normal 6 3 2 2 2 2 2 2 2" xfId="22979" xr:uid="{A9AE5DFF-8D94-4849-AB40-20204C64E469}"/>
    <cellStyle name="Normal 6 3 2 2 2 2 2 2 2 2" xfId="53293" xr:uid="{C71683F8-3535-4B9D-9FE3-8ADE2B60D0D4}"/>
    <cellStyle name="Normal 6 3 2 2 2 2 2 2 2 3" xfId="38068" xr:uid="{7D9732AB-EE61-4E4F-B013-DCC9C32DC1ED}"/>
    <cellStyle name="Normal 6 3 2 2 2 2 2 2 3" xfId="17960" xr:uid="{B07A3DAB-F3F0-44A1-8776-EAEA4B0080B7}"/>
    <cellStyle name="Normal 6 3 2 2 2 2 2 2 3 2" xfId="48276" xr:uid="{C62DD6B6-97B6-49A2-8CAC-9EEDF41CB86C}"/>
    <cellStyle name="Normal 6 3 2 2 2 2 2 2 3 3" xfId="33051" xr:uid="{32C9B4B3-38A8-4ACA-8089-964DE431A591}"/>
    <cellStyle name="Normal 6 3 2 2 2 2 2 2 4" xfId="43263" xr:uid="{D05DF874-1D9C-4D48-9D01-B05D8AE1ED80}"/>
    <cellStyle name="Normal 6 3 2 2 2 2 2 2 5" xfId="28038" xr:uid="{3485817F-EF0A-4ED6-8A52-1F569C9A2406}"/>
    <cellStyle name="Normal 6 3 2 2 2 2 2 3" xfId="14607" xr:uid="{5A2ADCDD-3674-4CBB-AE32-A361316FB4BE}"/>
    <cellStyle name="Normal 6 3 2 2 2 2 2 3 2" xfId="24650" xr:uid="{32AA11E1-F682-4B03-809A-A36DD1BDFE3E}"/>
    <cellStyle name="Normal 6 3 2 2 2 2 2 3 2 2" xfId="54964" xr:uid="{3D2E53FC-4D4B-4F32-879F-187A5AC54BB3}"/>
    <cellStyle name="Normal 6 3 2 2 2 2 2 3 2 3" xfId="39739" xr:uid="{2E0FA987-6D66-4D72-B88D-0F3AC9F8F089}"/>
    <cellStyle name="Normal 6 3 2 2 2 2 2 3 3" xfId="19631" xr:uid="{D731BB16-5B51-4C4A-9F43-41113E21539C}"/>
    <cellStyle name="Normal 6 3 2 2 2 2 2 3 3 2" xfId="49947" xr:uid="{4444EC91-3437-4B81-B328-46A24C329B03}"/>
    <cellStyle name="Normal 6 3 2 2 2 2 2 3 3 3" xfId="34722" xr:uid="{7328A97B-19F3-492B-89E9-07B6AA4090C1}"/>
    <cellStyle name="Normal 6 3 2 2 2 2 2 3 4" xfId="44934" xr:uid="{59317E01-B1A0-4669-9C03-C59D38AC1923}"/>
    <cellStyle name="Normal 6 3 2 2 2 2 2 3 5" xfId="29709" xr:uid="{95006CF1-EF20-4F5E-9B55-0C2FBD79077D}"/>
    <cellStyle name="Normal 6 3 2 2 2 2 2 4" xfId="21308" xr:uid="{BFD02F6E-423C-498E-985F-FE19E72C8C9E}"/>
    <cellStyle name="Normal 6 3 2 2 2 2 2 4 2" xfId="51622" xr:uid="{BA4ED235-2494-44FE-9AC7-D76B7A5964A9}"/>
    <cellStyle name="Normal 6 3 2 2 2 2 2 4 3" xfId="36397" xr:uid="{461E85ED-3E96-4833-AD7C-9AA312DFAF54}"/>
    <cellStyle name="Normal 6 3 2 2 2 2 2 5" xfId="16288" xr:uid="{0A07BB05-FB02-431B-A814-34B051D62C54}"/>
    <cellStyle name="Normal 6 3 2 2 2 2 2 5 2" xfId="46605" xr:uid="{D97797BC-9962-4D36-92A6-15626BF61676}"/>
    <cellStyle name="Normal 6 3 2 2 2 2 2 5 3" xfId="31380" xr:uid="{C12A4870-EB0B-4D72-B88E-69683AFB64EE}"/>
    <cellStyle name="Normal 6 3 2 2 2 2 2 6" xfId="41593" xr:uid="{71421073-C199-457E-AB5B-B3037E71AB52}"/>
    <cellStyle name="Normal 6 3 2 2 2 2 2 7" xfId="26367" xr:uid="{E99B6DA3-C0C9-4207-A9F5-FE58BE3A1508}"/>
    <cellStyle name="Normal 6 3 2 2 2 2 3" xfId="12090" xr:uid="{3190716D-2D75-4566-9498-B77B0688F8D6}"/>
    <cellStyle name="Normal 6 3 2 2 2 2 3 2" xfId="22143" xr:uid="{D798B8E1-7F73-4847-AAC5-622974861F62}"/>
    <cellStyle name="Normal 6 3 2 2 2 2 3 2 2" xfId="52457" xr:uid="{3B4FE52A-BB21-4B64-A3AC-76225351D4BA}"/>
    <cellStyle name="Normal 6 3 2 2 2 2 3 2 3" xfId="37232" xr:uid="{2EFF78FC-EC51-426A-B2AA-5034B3072487}"/>
    <cellStyle name="Normal 6 3 2 2 2 2 3 3" xfId="17124" xr:uid="{86E2AA48-D799-40E0-A328-5B8A94E0D991}"/>
    <cellStyle name="Normal 6 3 2 2 2 2 3 3 2" xfId="47440" xr:uid="{FC80C777-7171-45C9-BC38-18D16F6074CC}"/>
    <cellStyle name="Normal 6 3 2 2 2 2 3 3 3" xfId="32215" xr:uid="{5112B630-26DD-4D32-BF54-A1AF615B0992}"/>
    <cellStyle name="Normal 6 3 2 2 2 2 3 4" xfId="42427" xr:uid="{58A57F23-FD8E-4269-9D41-76499C0FFE6F}"/>
    <cellStyle name="Normal 6 3 2 2 2 2 3 5" xfId="27202" xr:uid="{EA86BA85-DB09-4ABB-B422-C59DFE76A40C}"/>
    <cellStyle name="Normal 6 3 2 2 2 2 4" xfId="13771" xr:uid="{1D207DC7-62F2-442A-98CD-E82270B967B4}"/>
    <cellStyle name="Normal 6 3 2 2 2 2 4 2" xfId="23814" xr:uid="{3751612D-2186-43B0-B9C9-66FD49FD142A}"/>
    <cellStyle name="Normal 6 3 2 2 2 2 4 2 2" xfId="54128" xr:uid="{F3F93D7F-631B-423D-AD3A-F1FAD0AFEB54}"/>
    <cellStyle name="Normal 6 3 2 2 2 2 4 2 3" xfId="38903" xr:uid="{C89EC033-DF86-450D-B82A-B1458E138B72}"/>
    <cellStyle name="Normal 6 3 2 2 2 2 4 3" xfId="18795" xr:uid="{EA49A52F-93A7-4B31-93A8-2ABEF76FE5BE}"/>
    <cellStyle name="Normal 6 3 2 2 2 2 4 3 2" xfId="49111" xr:uid="{1BB50372-7F0B-478F-9820-A55320C09675}"/>
    <cellStyle name="Normal 6 3 2 2 2 2 4 3 3" xfId="33886" xr:uid="{BB24052E-62AD-4531-8FAF-6CAA7999E003}"/>
    <cellStyle name="Normal 6 3 2 2 2 2 4 4" xfId="44098" xr:uid="{F5674B71-4018-4367-BDC3-B3AC1060DE1F}"/>
    <cellStyle name="Normal 6 3 2 2 2 2 4 5" xfId="28873" xr:uid="{AFFFDFE2-9323-43BC-9981-25A08AEB64B4}"/>
    <cellStyle name="Normal 6 3 2 2 2 2 5" xfId="20472" xr:uid="{4B8716F7-6D11-488C-ABEA-DEAD68E0617A}"/>
    <cellStyle name="Normal 6 3 2 2 2 2 5 2" xfId="50786" xr:uid="{0B6F3E4F-A505-42DF-B126-D181FD10C1A7}"/>
    <cellStyle name="Normal 6 3 2 2 2 2 5 3" xfId="35561" xr:uid="{51116B50-2F40-4279-92A5-A3B38F1681A6}"/>
    <cellStyle name="Normal 6 3 2 2 2 2 6" xfId="15452" xr:uid="{1EE3A8A9-55B8-43E9-8E5B-C4C05D4E84FA}"/>
    <cellStyle name="Normal 6 3 2 2 2 2 6 2" xfId="45769" xr:uid="{F42DE433-9358-454A-A6F7-50FFD19F9484}"/>
    <cellStyle name="Normal 6 3 2 2 2 2 6 3" xfId="30544" xr:uid="{449F061D-C42F-4B29-9594-A62A265F6380}"/>
    <cellStyle name="Normal 6 3 2 2 2 2 7" xfId="40757" xr:uid="{A4181BEE-6254-4AA1-B980-307E439CD490}"/>
    <cellStyle name="Normal 6 3 2 2 2 2 8" xfId="25531" xr:uid="{83FA1C44-3B3F-4F88-BEEB-A57E987EE66C}"/>
    <cellStyle name="Normal 6 3 2 2 2 3" xfId="10822" xr:uid="{4E20773B-7F99-4D63-BBA4-D3A13CF6B1F8}"/>
    <cellStyle name="Normal 6 3 2 2 2 3 2" xfId="12509" xr:uid="{BCB0A5AE-0624-4EAB-9BF4-D1E71822DCAB}"/>
    <cellStyle name="Normal 6 3 2 2 2 3 2 2" xfId="22561" xr:uid="{E8F2DFC8-8BBE-4ABE-A247-07404E5FA100}"/>
    <cellStyle name="Normal 6 3 2 2 2 3 2 2 2" xfId="52875" xr:uid="{1F217385-7A97-4457-B58A-862642CFABC4}"/>
    <cellStyle name="Normal 6 3 2 2 2 3 2 2 3" xfId="37650" xr:uid="{7A9427DD-C3DD-4D88-8D40-39712266967C}"/>
    <cellStyle name="Normal 6 3 2 2 2 3 2 3" xfId="17542" xr:uid="{1B59FE8B-5A29-4A4B-8514-204E9DFF7C1E}"/>
    <cellStyle name="Normal 6 3 2 2 2 3 2 3 2" xfId="47858" xr:uid="{AA41FED4-E0DD-4CFC-A430-2130FB0E8785}"/>
    <cellStyle name="Normal 6 3 2 2 2 3 2 3 3" xfId="32633" xr:uid="{CF1ABBF7-5109-4E14-BDE7-EA213EC6F8A4}"/>
    <cellStyle name="Normal 6 3 2 2 2 3 2 4" xfId="42845" xr:uid="{D837AA34-8E67-4908-952A-0317253A2962}"/>
    <cellStyle name="Normal 6 3 2 2 2 3 2 5" xfId="27620" xr:uid="{52AEDDF7-7013-4F67-A9B9-5297F0E1D294}"/>
    <cellStyle name="Normal 6 3 2 2 2 3 3" xfId="14189" xr:uid="{64052DB3-47D4-491D-92CD-0FBEE584565A}"/>
    <cellStyle name="Normal 6 3 2 2 2 3 3 2" xfId="24232" xr:uid="{EACB4575-B112-43BE-B7BE-04077C200B5E}"/>
    <cellStyle name="Normal 6 3 2 2 2 3 3 2 2" xfId="54546" xr:uid="{0E6CFE02-969C-4802-BE8D-73E0F118F2C1}"/>
    <cellStyle name="Normal 6 3 2 2 2 3 3 2 3" xfId="39321" xr:uid="{49D6D758-9081-4EAC-9C74-D53688401506}"/>
    <cellStyle name="Normal 6 3 2 2 2 3 3 3" xfId="19213" xr:uid="{7F4C20E9-902B-4009-8B73-4ADA5B8F1EB7}"/>
    <cellStyle name="Normal 6 3 2 2 2 3 3 3 2" xfId="49529" xr:uid="{9A27E922-92D4-46CA-91FC-2C3972815718}"/>
    <cellStyle name="Normal 6 3 2 2 2 3 3 3 3" xfId="34304" xr:uid="{70B2E015-9EBD-4262-9822-985D0EB86909}"/>
    <cellStyle name="Normal 6 3 2 2 2 3 3 4" xfId="44516" xr:uid="{B5387C89-1F2D-4DD3-B542-859B2F963B1A}"/>
    <cellStyle name="Normal 6 3 2 2 2 3 3 5" xfId="29291" xr:uid="{55DEF17E-9BD6-4483-985A-26A7C04C7F1A}"/>
    <cellStyle name="Normal 6 3 2 2 2 3 4" xfId="20890" xr:uid="{39C1BDBF-F5D5-49C5-8746-BCCF1FE89771}"/>
    <cellStyle name="Normal 6 3 2 2 2 3 4 2" xfId="51204" xr:uid="{AF16829B-946A-4FE6-9408-64CCBEB3FA82}"/>
    <cellStyle name="Normal 6 3 2 2 2 3 4 3" xfId="35979" xr:uid="{BDBEB262-8385-49A4-846E-E9FD940BB02E}"/>
    <cellStyle name="Normal 6 3 2 2 2 3 5" xfId="15870" xr:uid="{AA9E2172-96EC-438A-AB83-56323D7B0035}"/>
    <cellStyle name="Normal 6 3 2 2 2 3 5 2" xfId="46187" xr:uid="{1DEA53D0-FC84-4C8E-8265-5E62725F167D}"/>
    <cellStyle name="Normal 6 3 2 2 2 3 5 3" xfId="30962" xr:uid="{1876383C-B946-4CB4-A309-EA9FABBA0EC6}"/>
    <cellStyle name="Normal 6 3 2 2 2 3 6" xfId="41175" xr:uid="{B7216771-F4DD-4580-9187-D5B06D77FCEC}"/>
    <cellStyle name="Normal 6 3 2 2 2 3 7" xfId="25949" xr:uid="{81468BE3-ACCF-4DA9-91A1-E679582F6ABF}"/>
    <cellStyle name="Normal 6 3 2 2 2 4" xfId="11672" xr:uid="{DA3CA281-3B45-4A21-B9F0-C2E65C1F28FF}"/>
    <cellStyle name="Normal 6 3 2 2 2 4 2" xfId="21725" xr:uid="{B55403CE-562A-4021-8C0A-59DC4E52F5C1}"/>
    <cellStyle name="Normal 6 3 2 2 2 4 2 2" xfId="52039" xr:uid="{66FFD68B-D6FF-438A-9ED6-CA56A7A356A9}"/>
    <cellStyle name="Normal 6 3 2 2 2 4 2 3" xfId="36814" xr:uid="{FD49DCAA-3B51-4182-BCEB-A4A8FA9F9271}"/>
    <cellStyle name="Normal 6 3 2 2 2 4 3" xfId="16706" xr:uid="{4CB0EFF9-07E5-475F-BDB9-35A80800A33F}"/>
    <cellStyle name="Normal 6 3 2 2 2 4 3 2" xfId="47022" xr:uid="{67CDAF8C-5304-4506-B36B-D8A6D7D4AFB0}"/>
    <cellStyle name="Normal 6 3 2 2 2 4 3 3" xfId="31797" xr:uid="{15A2599B-E5EB-4C01-96B8-38B513D0A312}"/>
    <cellStyle name="Normal 6 3 2 2 2 4 4" xfId="42009" xr:uid="{E11AC0A7-DB18-42D7-A03E-78EE0D032EF8}"/>
    <cellStyle name="Normal 6 3 2 2 2 4 5" xfId="26784" xr:uid="{784F688C-E7B4-41E7-8E39-BC8959AD622A}"/>
    <cellStyle name="Normal 6 3 2 2 2 5" xfId="13353" xr:uid="{2CB4C15C-C1A7-4436-ADE2-A83E9E3930E2}"/>
    <cellStyle name="Normal 6 3 2 2 2 5 2" xfId="23396" xr:uid="{1E2175B2-610C-4AE2-86D2-978E8961E83F}"/>
    <cellStyle name="Normal 6 3 2 2 2 5 2 2" xfId="53710" xr:uid="{A79696CD-458B-4496-B349-397E6BA74267}"/>
    <cellStyle name="Normal 6 3 2 2 2 5 2 3" xfId="38485" xr:uid="{2222CCBE-D82D-4406-841C-A800805AFDDE}"/>
    <cellStyle name="Normal 6 3 2 2 2 5 3" xfId="18377" xr:uid="{AC58479B-CB7F-4D4E-931E-ECBD927305EC}"/>
    <cellStyle name="Normal 6 3 2 2 2 5 3 2" xfId="48693" xr:uid="{564FB154-4DC6-4E5B-A6AF-4103ED65A746}"/>
    <cellStyle name="Normal 6 3 2 2 2 5 3 3" xfId="33468" xr:uid="{25971322-DD04-40EA-A207-5B8550B7E8EC}"/>
    <cellStyle name="Normal 6 3 2 2 2 5 4" xfId="43680" xr:uid="{182AC0DA-B5FA-4647-98E5-EC852F3FF97A}"/>
    <cellStyle name="Normal 6 3 2 2 2 5 5" xfId="28455" xr:uid="{0E429C6A-2380-4EAD-B6B1-4D1862978946}"/>
    <cellStyle name="Normal 6 3 2 2 2 6" xfId="20054" xr:uid="{4AA4F3F5-D321-460A-9805-F2E350034187}"/>
    <cellStyle name="Normal 6 3 2 2 2 6 2" xfId="50368" xr:uid="{0754AB01-DE38-4A65-BB13-CAB50CD04E05}"/>
    <cellStyle name="Normal 6 3 2 2 2 6 3" xfId="35143" xr:uid="{2ECFEF1F-3BE9-4251-BDF8-2DE96058F2C6}"/>
    <cellStyle name="Normal 6 3 2 2 2 7" xfId="15034" xr:uid="{5AFBCEC2-D171-438C-80DE-681760A48661}"/>
    <cellStyle name="Normal 6 3 2 2 2 7 2" xfId="45351" xr:uid="{1F62B9CF-B819-4CCA-A067-B4021A1DD26D}"/>
    <cellStyle name="Normal 6 3 2 2 2 7 3" xfId="30126" xr:uid="{8F939B88-90FD-42AE-8747-B58E7E191135}"/>
    <cellStyle name="Normal 6 3 2 2 2 8" xfId="40339" xr:uid="{1ABDC528-EBA3-4B8C-9103-971F0593C3F9}"/>
    <cellStyle name="Normal 6 3 2 2 2 9" xfId="25113" xr:uid="{BEDE9F41-05F6-432C-B971-FDDA83A913DE}"/>
    <cellStyle name="Normal 6 3 2 2 3" xfId="10194" xr:uid="{E350594A-1212-489C-9BED-F0E06B2C857C}"/>
    <cellStyle name="Normal 6 3 2 2 3 2" xfId="11032" xr:uid="{2B0F83D9-5B7B-446A-8BCD-09CBF0FB5C54}"/>
    <cellStyle name="Normal 6 3 2 2 3 2 2" xfId="12719" xr:uid="{5C8F4F87-7433-413D-8E3A-1A56B4C60E86}"/>
    <cellStyle name="Normal 6 3 2 2 3 2 2 2" xfId="22771" xr:uid="{60F436E1-4092-43A7-BD89-D228AD8F0004}"/>
    <cellStyle name="Normal 6 3 2 2 3 2 2 2 2" xfId="53085" xr:uid="{69AE4441-9005-46DC-8BD3-741D9E7A7B7B}"/>
    <cellStyle name="Normal 6 3 2 2 3 2 2 2 3" xfId="37860" xr:uid="{F3EA4A6E-E7C2-4486-9E5F-E86542FED7DD}"/>
    <cellStyle name="Normal 6 3 2 2 3 2 2 3" xfId="17752" xr:uid="{B206C64B-7ABA-4E06-AE77-67C0BFD9A829}"/>
    <cellStyle name="Normal 6 3 2 2 3 2 2 3 2" xfId="48068" xr:uid="{BA69C510-F6B3-4782-A362-452762DB4A63}"/>
    <cellStyle name="Normal 6 3 2 2 3 2 2 3 3" xfId="32843" xr:uid="{0EF2B669-CD98-48CD-B0AC-6A2AFF61EB98}"/>
    <cellStyle name="Normal 6 3 2 2 3 2 2 4" xfId="43055" xr:uid="{14B6BA5D-68FB-4104-B3FC-CE4AA1DC3E49}"/>
    <cellStyle name="Normal 6 3 2 2 3 2 2 5" xfId="27830" xr:uid="{B4E68026-DA5C-4ED6-8BF9-078CC97F42C5}"/>
    <cellStyle name="Normal 6 3 2 2 3 2 3" xfId="14399" xr:uid="{38F23AC8-EEEA-4FDB-AA6B-CE4411D0C508}"/>
    <cellStyle name="Normal 6 3 2 2 3 2 3 2" xfId="24442" xr:uid="{AEF37B73-CF12-4AF5-8DC3-CDA03C71E440}"/>
    <cellStyle name="Normal 6 3 2 2 3 2 3 2 2" xfId="54756" xr:uid="{A9CA2454-F7B3-456B-BAD5-A97CCECD60B8}"/>
    <cellStyle name="Normal 6 3 2 2 3 2 3 2 3" xfId="39531" xr:uid="{D5A6CA02-6C93-4322-B9C6-20E803A68FAA}"/>
    <cellStyle name="Normal 6 3 2 2 3 2 3 3" xfId="19423" xr:uid="{8230A7AD-3ED7-416F-A48A-EB56FA05D4C1}"/>
    <cellStyle name="Normal 6 3 2 2 3 2 3 3 2" xfId="49739" xr:uid="{871D5554-DA4A-465D-9343-FA0E405E00B9}"/>
    <cellStyle name="Normal 6 3 2 2 3 2 3 3 3" xfId="34514" xr:uid="{9D0C4F49-1840-4235-BE3A-78F5DA863024}"/>
    <cellStyle name="Normal 6 3 2 2 3 2 3 4" xfId="44726" xr:uid="{2E11017C-BBFD-4653-AB1B-9197AFE83D9E}"/>
    <cellStyle name="Normal 6 3 2 2 3 2 3 5" xfId="29501" xr:uid="{5B52D4FA-0286-421D-9F3F-313B43858549}"/>
    <cellStyle name="Normal 6 3 2 2 3 2 4" xfId="21100" xr:uid="{48574897-6C52-4B85-B580-B65E0F9FF34E}"/>
    <cellStyle name="Normal 6 3 2 2 3 2 4 2" xfId="51414" xr:uid="{CAAD23DD-31BB-4C21-9031-5F99C1E02C7A}"/>
    <cellStyle name="Normal 6 3 2 2 3 2 4 3" xfId="36189" xr:uid="{8DFB485F-C92F-4F3C-B59C-66D1F6429A33}"/>
    <cellStyle name="Normal 6 3 2 2 3 2 5" xfId="16080" xr:uid="{545CB9CD-E232-4C9D-88BD-4D7752540EEB}"/>
    <cellStyle name="Normal 6 3 2 2 3 2 5 2" xfId="46397" xr:uid="{10C8258F-7BFD-4459-BC30-C6A8FE3BBE78}"/>
    <cellStyle name="Normal 6 3 2 2 3 2 5 3" xfId="31172" xr:uid="{AA328B17-BA95-4F7D-AACB-B07CB94EF457}"/>
    <cellStyle name="Normal 6 3 2 2 3 2 6" xfId="41385" xr:uid="{61190B9C-81BC-4310-A687-574C78C702C2}"/>
    <cellStyle name="Normal 6 3 2 2 3 2 7" xfId="26159" xr:uid="{12305CD1-2306-4E00-BE5B-899426CB04CB}"/>
    <cellStyle name="Normal 6 3 2 2 3 3" xfId="11882" xr:uid="{F13B0273-BCBD-4D58-B67D-8902AF2AF257}"/>
    <cellStyle name="Normal 6 3 2 2 3 3 2" xfId="21935" xr:uid="{68539905-F8B6-471F-9010-58B3235F6937}"/>
    <cellStyle name="Normal 6 3 2 2 3 3 2 2" xfId="52249" xr:uid="{C6C22A7E-3884-439F-878B-AF4AF8905FDA}"/>
    <cellStyle name="Normal 6 3 2 2 3 3 2 3" xfId="37024" xr:uid="{BE7F1C93-20B3-4F7A-B7D3-34377965995C}"/>
    <cellStyle name="Normal 6 3 2 2 3 3 3" xfId="16916" xr:uid="{419BF83B-C178-44B7-8EBC-501EC67197B9}"/>
    <cellStyle name="Normal 6 3 2 2 3 3 3 2" xfId="47232" xr:uid="{229792DB-13CE-4451-ADEB-2DBD928BA431}"/>
    <cellStyle name="Normal 6 3 2 2 3 3 3 3" xfId="32007" xr:uid="{288A238B-645D-4B13-9F6C-9B6336ED076F}"/>
    <cellStyle name="Normal 6 3 2 2 3 3 4" xfId="42219" xr:uid="{6041CC16-3796-4F51-9F2E-6487AAD684A3}"/>
    <cellStyle name="Normal 6 3 2 2 3 3 5" xfId="26994" xr:uid="{D79A0F8B-8D26-4415-831B-69A1399956B4}"/>
    <cellStyle name="Normal 6 3 2 2 3 4" xfId="13563" xr:uid="{4E2B5F25-49AD-472B-BBD5-61A81D11A81F}"/>
    <cellStyle name="Normal 6 3 2 2 3 4 2" xfId="23606" xr:uid="{2934ADB5-9A00-4BEF-9B50-98A118808277}"/>
    <cellStyle name="Normal 6 3 2 2 3 4 2 2" xfId="53920" xr:uid="{5E230545-C5D0-4E46-A52C-05743A93E0CF}"/>
    <cellStyle name="Normal 6 3 2 2 3 4 2 3" xfId="38695" xr:uid="{CA7ADB3A-20B0-4C71-A964-A1954071EAB7}"/>
    <cellStyle name="Normal 6 3 2 2 3 4 3" xfId="18587" xr:uid="{FBB4AC1B-095C-4C7F-ACC6-CAB32FDD209C}"/>
    <cellStyle name="Normal 6 3 2 2 3 4 3 2" xfId="48903" xr:uid="{331475B7-F7D3-4A6A-97F7-92975941EF27}"/>
    <cellStyle name="Normal 6 3 2 2 3 4 3 3" xfId="33678" xr:uid="{C339B662-53EB-46AF-80FA-12C0A0A81ABC}"/>
    <cellStyle name="Normal 6 3 2 2 3 4 4" xfId="43890" xr:uid="{1C91A56B-4F2F-40A7-A142-526347529EBB}"/>
    <cellStyle name="Normal 6 3 2 2 3 4 5" xfId="28665" xr:uid="{361F0FB7-3BCE-444B-A450-FC63E8726876}"/>
    <cellStyle name="Normal 6 3 2 2 3 5" xfId="20264" xr:uid="{9150986E-6000-4BC5-994B-F2C191EF325F}"/>
    <cellStyle name="Normal 6 3 2 2 3 5 2" xfId="50578" xr:uid="{B582EDB5-CDCD-4AEF-9EC6-65C6D3B7A414}"/>
    <cellStyle name="Normal 6 3 2 2 3 5 3" xfId="35353" xr:uid="{81291718-5313-4FFB-AC22-4651A321AF3A}"/>
    <cellStyle name="Normal 6 3 2 2 3 6" xfId="15244" xr:uid="{864116A6-25DA-495D-A54F-B8D5D096E16F}"/>
    <cellStyle name="Normal 6 3 2 2 3 6 2" xfId="45561" xr:uid="{B229D24F-7543-471C-AE3B-25E653FB0469}"/>
    <cellStyle name="Normal 6 3 2 2 3 6 3" xfId="30336" xr:uid="{8ADC12EB-1CAA-477D-9E15-618E8A01884B}"/>
    <cellStyle name="Normal 6 3 2 2 3 7" xfId="40549" xr:uid="{0B4D748B-4782-4A36-9842-9FA0CED39B82}"/>
    <cellStyle name="Normal 6 3 2 2 3 8" xfId="25323" xr:uid="{98AB7FAE-125C-49D6-8643-934FEF3C875D}"/>
    <cellStyle name="Normal 6 3 2 2 4" xfId="10614" xr:uid="{E3D911C1-3FD3-4D7B-945B-2F68AF2F52B9}"/>
    <cellStyle name="Normal 6 3 2 2 4 2" xfId="12301" xr:uid="{8618F7DE-1172-48C3-8ED1-7B065465C5A2}"/>
    <cellStyle name="Normal 6 3 2 2 4 2 2" xfId="22353" xr:uid="{E08E1F17-8660-4E6A-9F5F-7A803C94F5AB}"/>
    <cellStyle name="Normal 6 3 2 2 4 2 2 2" xfId="52667" xr:uid="{96E770B8-0632-4C14-8513-0B9B182B8B4A}"/>
    <cellStyle name="Normal 6 3 2 2 4 2 2 3" xfId="37442" xr:uid="{FECA2B45-E874-49F1-9883-5A0B2FC46B03}"/>
    <cellStyle name="Normal 6 3 2 2 4 2 3" xfId="17334" xr:uid="{BE8C3567-5F04-4509-9BAB-ECC1DDD96C4D}"/>
    <cellStyle name="Normal 6 3 2 2 4 2 3 2" xfId="47650" xr:uid="{07D2B32A-5E87-49BA-9233-CE5056C036A4}"/>
    <cellStyle name="Normal 6 3 2 2 4 2 3 3" xfId="32425" xr:uid="{5C7E95AE-8BAC-4152-BDEE-FE9564BE486A}"/>
    <cellStyle name="Normal 6 3 2 2 4 2 4" xfId="42637" xr:uid="{C7E1890D-2844-4079-A57C-1B0ED81DB785}"/>
    <cellStyle name="Normal 6 3 2 2 4 2 5" xfId="27412" xr:uid="{5BE3264F-9ECF-4050-BD5B-C3BB9D496327}"/>
    <cellStyle name="Normal 6 3 2 2 4 3" xfId="13981" xr:uid="{0EAF935E-72EE-4E92-BB98-8F44B8322959}"/>
    <cellStyle name="Normal 6 3 2 2 4 3 2" xfId="24024" xr:uid="{B98F905F-41E4-4B46-949C-E207CEAD7A0B}"/>
    <cellStyle name="Normal 6 3 2 2 4 3 2 2" xfId="54338" xr:uid="{954D44E5-8825-438F-8CF8-03682412795B}"/>
    <cellStyle name="Normal 6 3 2 2 4 3 2 3" xfId="39113" xr:uid="{12B59001-E0C4-4C37-B2CD-C5C12452EA75}"/>
    <cellStyle name="Normal 6 3 2 2 4 3 3" xfId="19005" xr:uid="{93247110-9C1D-4E90-AE90-F55161433250}"/>
    <cellStyle name="Normal 6 3 2 2 4 3 3 2" xfId="49321" xr:uid="{6048179F-CD7C-43A7-BF13-E4588CBEA425}"/>
    <cellStyle name="Normal 6 3 2 2 4 3 3 3" xfId="34096" xr:uid="{FE013294-4275-44EC-9BDD-0BC4A9DB5412}"/>
    <cellStyle name="Normal 6 3 2 2 4 3 4" xfId="44308" xr:uid="{15FCFEDB-4561-4696-B9F6-59FC3829A22C}"/>
    <cellStyle name="Normal 6 3 2 2 4 3 5" xfId="29083" xr:uid="{257958AF-37A5-4C9C-B075-D138E7FD46AD}"/>
    <cellStyle name="Normal 6 3 2 2 4 4" xfId="20682" xr:uid="{A363EEC8-F99D-4CFF-82B7-CD34CC2F75C9}"/>
    <cellStyle name="Normal 6 3 2 2 4 4 2" xfId="50996" xr:uid="{355636BC-B60E-4411-BA4C-DCDFD101FF81}"/>
    <cellStyle name="Normal 6 3 2 2 4 4 3" xfId="35771" xr:uid="{9C20AFCB-FD3D-4E7D-8D24-BEAE751B8148}"/>
    <cellStyle name="Normal 6 3 2 2 4 5" xfId="15662" xr:uid="{96F2BD50-18ED-478B-8C28-F69FD9CE4763}"/>
    <cellStyle name="Normal 6 3 2 2 4 5 2" xfId="45979" xr:uid="{DF4F5B91-3C18-46B0-901F-4995DEAD7262}"/>
    <cellStyle name="Normal 6 3 2 2 4 5 3" xfId="30754" xr:uid="{0BEF5629-900D-4B50-AF74-935696AC0502}"/>
    <cellStyle name="Normal 6 3 2 2 4 6" xfId="40967" xr:uid="{E23066B2-B236-4270-875F-64BFE8E2AA4E}"/>
    <cellStyle name="Normal 6 3 2 2 4 7" xfId="25741" xr:uid="{895D29CF-D37B-43FC-9BF2-2CE443CE1F5D}"/>
    <cellStyle name="Normal 6 3 2 2 5" xfId="11464" xr:uid="{F9D067AF-29D6-418F-AED2-C5F10390B450}"/>
    <cellStyle name="Normal 6 3 2 2 5 2" xfId="21517" xr:uid="{05A77FB2-B9B9-4B3F-9555-15C519953754}"/>
    <cellStyle name="Normal 6 3 2 2 5 2 2" xfId="51831" xr:uid="{B776D7B2-4FB0-4DC6-A5B0-752B35C03188}"/>
    <cellStyle name="Normal 6 3 2 2 5 2 3" xfId="36606" xr:uid="{2985B336-7D6F-4F2C-8C07-877AFCBEC7EA}"/>
    <cellStyle name="Normal 6 3 2 2 5 3" xfId="16498" xr:uid="{66E85D30-B188-4213-8251-6727443A6982}"/>
    <cellStyle name="Normal 6 3 2 2 5 3 2" xfId="46814" xr:uid="{75D58A3E-44B0-4816-A94E-8781DF258BBE}"/>
    <cellStyle name="Normal 6 3 2 2 5 3 3" xfId="31589" xr:uid="{D494A3E5-2B17-433C-86CD-B3706BE71EA2}"/>
    <cellStyle name="Normal 6 3 2 2 5 4" xfId="41801" xr:uid="{F0CB9F52-2F69-42FF-8813-D9B143F9FB4D}"/>
    <cellStyle name="Normal 6 3 2 2 5 5" xfId="26576" xr:uid="{FC470413-AF8B-45CB-9D47-0F15CB851B54}"/>
    <cellStyle name="Normal 6 3 2 2 6" xfId="13145" xr:uid="{2A048BC9-76D2-42C9-A8BC-9CE275C5686A}"/>
    <cellStyle name="Normal 6 3 2 2 6 2" xfId="23188" xr:uid="{C522BCDC-B55E-4AA9-AED1-A9B494E5E75B}"/>
    <cellStyle name="Normal 6 3 2 2 6 2 2" xfId="53502" xr:uid="{CAA83F4B-98E2-487F-B29F-6616585BA9E9}"/>
    <cellStyle name="Normal 6 3 2 2 6 2 3" xfId="38277" xr:uid="{22718C95-3F5E-4D41-9332-F530FF4EF5D5}"/>
    <cellStyle name="Normal 6 3 2 2 6 3" xfId="18169" xr:uid="{E2E34D2D-BCC5-44AC-899D-AF00F02F62B4}"/>
    <cellStyle name="Normal 6 3 2 2 6 3 2" xfId="48485" xr:uid="{AA475E0C-6E7A-4FB5-9EDC-5628BB812901}"/>
    <cellStyle name="Normal 6 3 2 2 6 3 3" xfId="33260" xr:uid="{B4371AF7-E1ED-4CFC-89E9-799DBF20A024}"/>
    <cellStyle name="Normal 6 3 2 2 6 4" xfId="43472" xr:uid="{ABB72C39-A027-4F9C-840A-FC8DF1EA6BCA}"/>
    <cellStyle name="Normal 6 3 2 2 6 5" xfId="28247" xr:uid="{09DBF709-44BF-46BE-A4C6-3EE1E241605C}"/>
    <cellStyle name="Normal 6 3 2 2 7" xfId="19846" xr:uid="{16906133-8F9A-43DA-AFCC-1EF03487EEA9}"/>
    <cellStyle name="Normal 6 3 2 2 7 2" xfId="50160" xr:uid="{10ECDDF9-052E-4C44-A620-19D6009B18A3}"/>
    <cellStyle name="Normal 6 3 2 2 7 3" xfId="34935" xr:uid="{8F023C85-31D3-4CE4-AF01-17939412124E}"/>
    <cellStyle name="Normal 6 3 2 2 8" xfId="14826" xr:uid="{E4D84233-BDC7-4978-954C-D5ED0C45FED8}"/>
    <cellStyle name="Normal 6 3 2 2 8 2" xfId="45143" xr:uid="{76D54820-6F21-486F-9E2C-EE2A5281D8FB}"/>
    <cellStyle name="Normal 6 3 2 2 8 3" xfId="29918" xr:uid="{8277DAD2-22CD-443A-81E5-8EF9C9007817}"/>
    <cellStyle name="Normal 6 3 2 2 9" xfId="40131" xr:uid="{5E94471C-6AC2-47B3-B4F5-C4BF82050D1F}"/>
    <cellStyle name="Normal 6 3 2 3" xfId="9878" xr:uid="{910951A7-9913-4B08-AD91-9E3DA00FCD95}"/>
    <cellStyle name="Normal 6 3 2 3 2" xfId="10298" xr:uid="{DDF85A92-47E0-482C-9199-046C053E461C}"/>
    <cellStyle name="Normal 6 3 2 3 2 2" xfId="11136" xr:uid="{D8920798-CE13-4AF2-BC1B-F05E7FB48CDE}"/>
    <cellStyle name="Normal 6 3 2 3 2 2 2" xfId="12823" xr:uid="{34DE922F-58DC-4672-957E-EF8EC2A82CDC}"/>
    <cellStyle name="Normal 6 3 2 3 2 2 2 2" xfId="22875" xr:uid="{3D895559-2CF0-4776-8EBE-71954E86D628}"/>
    <cellStyle name="Normal 6 3 2 3 2 2 2 2 2" xfId="53189" xr:uid="{C758C695-3CE4-4E6D-A9BE-97F1662A2B8E}"/>
    <cellStyle name="Normal 6 3 2 3 2 2 2 2 3" xfId="37964" xr:uid="{F95CF5ED-4226-445E-A607-F7318F197769}"/>
    <cellStyle name="Normal 6 3 2 3 2 2 2 3" xfId="17856" xr:uid="{9E3DDE64-5BDA-4820-B214-1A0E78128B14}"/>
    <cellStyle name="Normal 6 3 2 3 2 2 2 3 2" xfId="48172" xr:uid="{B9E0D7CC-061E-464C-BE5B-E919151D4865}"/>
    <cellStyle name="Normal 6 3 2 3 2 2 2 3 3" xfId="32947" xr:uid="{9D8E3118-DDF0-4AE8-A55C-4B9C6E719408}"/>
    <cellStyle name="Normal 6 3 2 3 2 2 2 4" xfId="43159" xr:uid="{9BD0373F-E698-4E40-BF7B-460CFB066BC0}"/>
    <cellStyle name="Normal 6 3 2 3 2 2 2 5" xfId="27934" xr:uid="{51AF74BB-5F3A-4D80-A766-FD7BA50837B9}"/>
    <cellStyle name="Normal 6 3 2 3 2 2 3" xfId="14503" xr:uid="{02D43633-3917-4143-88FB-41586534AE4E}"/>
    <cellStyle name="Normal 6 3 2 3 2 2 3 2" xfId="24546" xr:uid="{0676B359-6582-4201-88B9-4E7021C1F028}"/>
    <cellStyle name="Normal 6 3 2 3 2 2 3 2 2" xfId="54860" xr:uid="{1EF77768-E709-48E1-BE06-A054D8E1472A}"/>
    <cellStyle name="Normal 6 3 2 3 2 2 3 2 3" xfId="39635" xr:uid="{5D2E4D2A-FA90-4882-B681-F793AD1B7E1C}"/>
    <cellStyle name="Normal 6 3 2 3 2 2 3 3" xfId="19527" xr:uid="{CBC8CBDB-A088-4DA8-8BC9-165086BE6D01}"/>
    <cellStyle name="Normal 6 3 2 3 2 2 3 3 2" xfId="49843" xr:uid="{0910B092-33D7-46C4-ADAC-221F94A69581}"/>
    <cellStyle name="Normal 6 3 2 3 2 2 3 3 3" xfId="34618" xr:uid="{E3C0631C-28D6-4F21-944A-9B6E566AD5D8}"/>
    <cellStyle name="Normal 6 3 2 3 2 2 3 4" xfId="44830" xr:uid="{A866679A-C712-4FB2-AD2E-76E2C50C5A85}"/>
    <cellStyle name="Normal 6 3 2 3 2 2 3 5" xfId="29605" xr:uid="{B48BF74F-B2C9-4473-B224-DFF85B3FCCD1}"/>
    <cellStyle name="Normal 6 3 2 3 2 2 4" xfId="21204" xr:uid="{A633F6A9-014B-4C45-A572-0FAC67426D5B}"/>
    <cellStyle name="Normal 6 3 2 3 2 2 4 2" xfId="51518" xr:uid="{8A1D2121-1B19-43DD-B3E3-842EA75CBD59}"/>
    <cellStyle name="Normal 6 3 2 3 2 2 4 3" xfId="36293" xr:uid="{F695DC21-798A-4B6F-83C0-7184B2CB97AB}"/>
    <cellStyle name="Normal 6 3 2 3 2 2 5" xfId="16184" xr:uid="{2DD1B11D-41BB-4E78-BC3F-5511B213C644}"/>
    <cellStyle name="Normal 6 3 2 3 2 2 5 2" xfId="46501" xr:uid="{FE9397D2-EE14-42A1-9A5D-1127453D4393}"/>
    <cellStyle name="Normal 6 3 2 3 2 2 5 3" xfId="31276" xr:uid="{9D23DD5D-E34B-4D4C-864B-25D64AED1988}"/>
    <cellStyle name="Normal 6 3 2 3 2 2 6" xfId="41489" xr:uid="{5DBF30BC-7EFF-4F75-94A0-D58616DDE337}"/>
    <cellStyle name="Normal 6 3 2 3 2 2 7" xfId="26263" xr:uid="{1F815135-B8C7-42B2-82DC-F63BD651BEEB}"/>
    <cellStyle name="Normal 6 3 2 3 2 3" xfId="11986" xr:uid="{74F74BA1-E53D-4C76-9D81-34174E4C4762}"/>
    <cellStyle name="Normal 6 3 2 3 2 3 2" xfId="22039" xr:uid="{F01B4853-9F49-4523-A112-A0E5482BC249}"/>
    <cellStyle name="Normal 6 3 2 3 2 3 2 2" xfId="52353" xr:uid="{C73F68BE-6E49-4D0D-B87E-D5A6F2602939}"/>
    <cellStyle name="Normal 6 3 2 3 2 3 2 3" xfId="37128" xr:uid="{AF1B0E01-51F8-4462-BA91-D13251F344A0}"/>
    <cellStyle name="Normal 6 3 2 3 2 3 3" xfId="17020" xr:uid="{EBB7A7FC-598C-43C2-9F37-63A1E4E96915}"/>
    <cellStyle name="Normal 6 3 2 3 2 3 3 2" xfId="47336" xr:uid="{6788014E-6C97-46D2-BD32-3AB444BCA1E8}"/>
    <cellStyle name="Normal 6 3 2 3 2 3 3 3" xfId="32111" xr:uid="{23085633-785D-4CE1-AF52-FD76BAB20687}"/>
    <cellStyle name="Normal 6 3 2 3 2 3 4" xfId="42323" xr:uid="{4A789997-95C1-4D16-BE97-2ACFBCBC5F1B}"/>
    <cellStyle name="Normal 6 3 2 3 2 3 5" xfId="27098" xr:uid="{9F7F7FBA-0171-478A-BF5F-D8CED41E5620}"/>
    <cellStyle name="Normal 6 3 2 3 2 4" xfId="13667" xr:uid="{53FF86CE-0647-4DC4-A259-30AD2C7CFE03}"/>
    <cellStyle name="Normal 6 3 2 3 2 4 2" xfId="23710" xr:uid="{51DAE59A-45A9-4732-ACBF-B2797576F9AB}"/>
    <cellStyle name="Normal 6 3 2 3 2 4 2 2" xfId="54024" xr:uid="{56DBCD9F-A8A7-45CE-AD7C-FE8956AB692C}"/>
    <cellStyle name="Normal 6 3 2 3 2 4 2 3" xfId="38799" xr:uid="{CCC5DEB4-E695-4306-9867-ADB3AF2C6A53}"/>
    <cellStyle name="Normal 6 3 2 3 2 4 3" xfId="18691" xr:uid="{DCFB9641-7FC4-4C90-B34A-E22834145D79}"/>
    <cellStyle name="Normal 6 3 2 3 2 4 3 2" xfId="49007" xr:uid="{A7EA5371-2DE3-48E6-8BF4-030C686085DA}"/>
    <cellStyle name="Normal 6 3 2 3 2 4 3 3" xfId="33782" xr:uid="{E7D53BC2-C740-4616-BC58-C38E859D9BE3}"/>
    <cellStyle name="Normal 6 3 2 3 2 4 4" xfId="43994" xr:uid="{05488E01-4082-4E6D-8F98-31356B0D443E}"/>
    <cellStyle name="Normal 6 3 2 3 2 4 5" xfId="28769" xr:uid="{57C38490-61E4-4AB5-835D-7E8A87A085D8}"/>
    <cellStyle name="Normal 6 3 2 3 2 5" xfId="20368" xr:uid="{37BE34BC-6ED3-4070-A214-34896567917F}"/>
    <cellStyle name="Normal 6 3 2 3 2 5 2" xfId="50682" xr:uid="{290C11D5-E8BF-49E0-B112-953BD50487DE}"/>
    <cellStyle name="Normal 6 3 2 3 2 5 3" xfId="35457" xr:uid="{E94D7FF3-73A8-4386-84BA-242E41EF6A75}"/>
    <cellStyle name="Normal 6 3 2 3 2 6" xfId="15348" xr:uid="{B4B92BB8-E83A-4C89-B7C3-4337F817DB49}"/>
    <cellStyle name="Normal 6 3 2 3 2 6 2" xfId="45665" xr:uid="{4FCF3DB5-60A2-482F-8779-4F269B5DD8A9}"/>
    <cellStyle name="Normal 6 3 2 3 2 6 3" xfId="30440" xr:uid="{A1A850AD-8643-4682-989B-5D0299708EA8}"/>
    <cellStyle name="Normal 6 3 2 3 2 7" xfId="40653" xr:uid="{F192640C-1C27-41E0-80D7-9B2DEA74E105}"/>
    <cellStyle name="Normal 6 3 2 3 2 8" xfId="25427" xr:uid="{165D5B42-D5CA-4EFD-B8A4-920D93C69585}"/>
    <cellStyle name="Normal 6 3 2 3 3" xfId="10718" xr:uid="{66316134-F098-40E4-89D3-22D398A23C55}"/>
    <cellStyle name="Normal 6 3 2 3 3 2" xfId="12405" xr:uid="{7E4B40AE-5071-40B7-9669-F0E5CAB208B1}"/>
    <cellStyle name="Normal 6 3 2 3 3 2 2" xfId="22457" xr:uid="{50A9FE50-9898-4A6D-B93A-3BC60809A5DA}"/>
    <cellStyle name="Normal 6 3 2 3 3 2 2 2" xfId="52771" xr:uid="{5CD88464-655F-46C7-9CD4-D531689D9A46}"/>
    <cellStyle name="Normal 6 3 2 3 3 2 2 3" xfId="37546" xr:uid="{0495C2CF-4661-44AE-96C7-ECDE2EE262D8}"/>
    <cellStyle name="Normal 6 3 2 3 3 2 3" xfId="17438" xr:uid="{EAEB7ECC-C0C7-48D4-95B6-4C9D27063394}"/>
    <cellStyle name="Normal 6 3 2 3 3 2 3 2" xfId="47754" xr:uid="{3F50C96C-BD8F-4954-A54F-B952590BC228}"/>
    <cellStyle name="Normal 6 3 2 3 3 2 3 3" xfId="32529" xr:uid="{D19FF7E5-46FF-46E8-9ED0-FAEF57F1CDC1}"/>
    <cellStyle name="Normal 6 3 2 3 3 2 4" xfId="42741" xr:uid="{4B2163AC-310D-4977-A8B6-8284BDE27F32}"/>
    <cellStyle name="Normal 6 3 2 3 3 2 5" xfId="27516" xr:uid="{E44DAC5E-221A-49F0-BC5F-8EF8F3BCCDD2}"/>
    <cellStyle name="Normal 6 3 2 3 3 3" xfId="14085" xr:uid="{49CAD4F0-4DE2-444D-B76E-F95C32EB1161}"/>
    <cellStyle name="Normal 6 3 2 3 3 3 2" xfId="24128" xr:uid="{5835360E-3B7C-4B39-BBD7-4B25B25F4688}"/>
    <cellStyle name="Normal 6 3 2 3 3 3 2 2" xfId="54442" xr:uid="{9969EE74-005F-4690-BEDA-D002ABA9B37E}"/>
    <cellStyle name="Normal 6 3 2 3 3 3 2 3" xfId="39217" xr:uid="{988AA735-A0F3-4BC3-A96D-092CF5F48080}"/>
    <cellStyle name="Normal 6 3 2 3 3 3 3" xfId="19109" xr:uid="{0A5B5CBD-2761-47B7-BCA8-F4DDD34B9E5F}"/>
    <cellStyle name="Normal 6 3 2 3 3 3 3 2" xfId="49425" xr:uid="{88A5FA1B-CA81-4FB5-BB3E-9AC3858C6022}"/>
    <cellStyle name="Normal 6 3 2 3 3 3 3 3" xfId="34200" xr:uid="{D52A9119-5DE8-4CA8-A168-07ED38F05EE4}"/>
    <cellStyle name="Normal 6 3 2 3 3 3 4" xfId="44412" xr:uid="{D5A2C823-BA9A-4C80-AFCF-A55127675964}"/>
    <cellStyle name="Normal 6 3 2 3 3 3 5" xfId="29187" xr:uid="{F70B75DA-EA13-4C3F-816A-6166FC05B9F5}"/>
    <cellStyle name="Normal 6 3 2 3 3 4" xfId="20786" xr:uid="{D47250BB-5D7D-46AF-9FDF-CAC0A132A8DF}"/>
    <cellStyle name="Normal 6 3 2 3 3 4 2" xfId="51100" xr:uid="{FE51D4FF-077C-47AF-8E10-F16568C67FFC}"/>
    <cellStyle name="Normal 6 3 2 3 3 4 3" xfId="35875" xr:uid="{515C7D8D-ED21-40CC-8A10-51CFA090E443}"/>
    <cellStyle name="Normal 6 3 2 3 3 5" xfId="15766" xr:uid="{CBAFA220-037A-4892-89C7-976E655DE96A}"/>
    <cellStyle name="Normal 6 3 2 3 3 5 2" xfId="46083" xr:uid="{72565AE7-36D6-4E38-93E1-7E8A7F206F45}"/>
    <cellStyle name="Normal 6 3 2 3 3 5 3" xfId="30858" xr:uid="{F226C987-F08A-4899-90E8-40BD301D06EF}"/>
    <cellStyle name="Normal 6 3 2 3 3 6" xfId="41071" xr:uid="{4D0015BF-6716-49FA-B268-A6D4B8B1E7DF}"/>
    <cellStyle name="Normal 6 3 2 3 3 7" xfId="25845" xr:uid="{139170AD-6877-466D-8E74-7DE765321577}"/>
    <cellStyle name="Normal 6 3 2 3 4" xfId="11568" xr:uid="{8B75F746-83C0-463B-ABF5-9815FE9B20F0}"/>
    <cellStyle name="Normal 6 3 2 3 4 2" xfId="21621" xr:uid="{0044AAC3-D8C9-4DA2-9F7B-2AA152CFCA9C}"/>
    <cellStyle name="Normal 6 3 2 3 4 2 2" xfId="51935" xr:uid="{B7180271-FC49-4B03-850E-C9CC745D0776}"/>
    <cellStyle name="Normal 6 3 2 3 4 2 3" xfId="36710" xr:uid="{50224E4F-D8EB-46A3-80F1-88DB2CF028D9}"/>
    <cellStyle name="Normal 6 3 2 3 4 3" xfId="16602" xr:uid="{72C3D6A5-A8A5-4587-9B23-32FF6447C794}"/>
    <cellStyle name="Normal 6 3 2 3 4 3 2" xfId="46918" xr:uid="{8F79B6A7-D904-47BB-92C1-EAB68F985FC2}"/>
    <cellStyle name="Normal 6 3 2 3 4 3 3" xfId="31693" xr:uid="{AC832623-CB53-464B-B781-A31A283C32AB}"/>
    <cellStyle name="Normal 6 3 2 3 4 4" xfId="41905" xr:uid="{78A996E9-F967-44AF-A2A3-A84F59EB1826}"/>
    <cellStyle name="Normal 6 3 2 3 4 5" xfId="26680" xr:uid="{6AAD1020-C7AB-4D9F-A775-28D6DDFD37D1}"/>
    <cellStyle name="Normal 6 3 2 3 5" xfId="13249" xr:uid="{02358D65-0974-4834-A91B-438E6EF37C1C}"/>
    <cellStyle name="Normal 6 3 2 3 5 2" xfId="23292" xr:uid="{4B43B69C-8000-424D-9C48-DA66B48DE4EE}"/>
    <cellStyle name="Normal 6 3 2 3 5 2 2" xfId="53606" xr:uid="{1E8CE6A8-52BD-4C39-AEF6-0C241A1BFADE}"/>
    <cellStyle name="Normal 6 3 2 3 5 2 3" xfId="38381" xr:uid="{10A9941A-D916-4416-8213-D70DC5BD55C1}"/>
    <cellStyle name="Normal 6 3 2 3 5 3" xfId="18273" xr:uid="{EB865BCF-5BA5-497B-BB4D-581AA428C27E}"/>
    <cellStyle name="Normal 6 3 2 3 5 3 2" xfId="48589" xr:uid="{71D28002-F751-4573-ADFF-39140957D66E}"/>
    <cellStyle name="Normal 6 3 2 3 5 3 3" xfId="33364" xr:uid="{A7059307-AB28-484B-AA11-BD86DA9117B9}"/>
    <cellStyle name="Normal 6 3 2 3 5 4" xfId="43576" xr:uid="{4782E433-118C-43F4-B17A-DCA554925E53}"/>
    <cellStyle name="Normal 6 3 2 3 5 5" xfId="28351" xr:uid="{63FAE314-9FFF-4C45-8BB5-A2FE10A19950}"/>
    <cellStyle name="Normal 6 3 2 3 6" xfId="19950" xr:uid="{69E5226F-5E09-4D49-B9F1-CE5DBB785831}"/>
    <cellStyle name="Normal 6 3 2 3 6 2" xfId="50264" xr:uid="{B1A2005F-5AC9-4281-84A9-68DC94A50F7B}"/>
    <cellStyle name="Normal 6 3 2 3 6 3" xfId="35039" xr:uid="{01064BD0-A5AC-4E1B-BFA9-B01D25D39BEA}"/>
    <cellStyle name="Normal 6 3 2 3 7" xfId="14930" xr:uid="{0AADF81D-8059-4044-B75D-9DF413FF8304}"/>
    <cellStyle name="Normal 6 3 2 3 7 2" xfId="45247" xr:uid="{DC199FDD-0ACD-4FE9-B0F7-A7CD5E12FC6B}"/>
    <cellStyle name="Normal 6 3 2 3 7 3" xfId="30022" xr:uid="{AC90EE9A-AA9B-4BD1-8E3C-5C378FB0F319}"/>
    <cellStyle name="Normal 6 3 2 3 8" xfId="40235" xr:uid="{55A7AF93-622B-43E8-AFE3-CC51A4CDF13E}"/>
    <cellStyle name="Normal 6 3 2 3 9" xfId="25009" xr:uid="{3E64CF63-B9A7-47C8-B1F8-B2A8113091CA}"/>
    <cellStyle name="Normal 6 3 2 4" xfId="10090" xr:uid="{27436E98-9C59-4C42-A462-7F70A8C2668C}"/>
    <cellStyle name="Normal 6 3 2 4 2" xfId="10928" xr:uid="{232C8786-6495-4018-AACD-33773022C3B1}"/>
    <cellStyle name="Normal 6 3 2 4 2 2" xfId="12615" xr:uid="{23099D34-FB4B-4226-8D9C-5419CC27C3EE}"/>
    <cellStyle name="Normal 6 3 2 4 2 2 2" xfId="22667" xr:uid="{BA3C6893-2D77-46B9-B346-3687C53012B7}"/>
    <cellStyle name="Normal 6 3 2 4 2 2 2 2" xfId="52981" xr:uid="{3D713B5C-ACD5-4329-9273-5805030BEB50}"/>
    <cellStyle name="Normal 6 3 2 4 2 2 2 3" xfId="37756" xr:uid="{66BFFAE6-3B88-4AAF-8219-4B59E85857E7}"/>
    <cellStyle name="Normal 6 3 2 4 2 2 3" xfId="17648" xr:uid="{2F754FB3-99A3-49FA-9D20-8B89A38510AD}"/>
    <cellStyle name="Normal 6 3 2 4 2 2 3 2" xfId="47964" xr:uid="{90FA693C-E920-4154-B162-89202F9A695A}"/>
    <cellStyle name="Normal 6 3 2 4 2 2 3 3" xfId="32739" xr:uid="{C9B6F269-EE77-4AF6-9D9F-5F7C7254EC7B}"/>
    <cellStyle name="Normal 6 3 2 4 2 2 4" xfId="42951" xr:uid="{12904C69-F601-4817-904B-636B7D275856}"/>
    <cellStyle name="Normal 6 3 2 4 2 2 5" xfId="27726" xr:uid="{45B57AE9-2D41-4DDF-8203-A5CAA26E4361}"/>
    <cellStyle name="Normal 6 3 2 4 2 3" xfId="14295" xr:uid="{1E13A79C-BC17-4942-89C1-5025ECB94CCD}"/>
    <cellStyle name="Normal 6 3 2 4 2 3 2" xfId="24338" xr:uid="{48B9C5F1-6B6D-471D-94E8-11A0A2701411}"/>
    <cellStyle name="Normal 6 3 2 4 2 3 2 2" xfId="54652" xr:uid="{37EE8043-52B1-4904-950C-EA3D231F37ED}"/>
    <cellStyle name="Normal 6 3 2 4 2 3 2 3" xfId="39427" xr:uid="{EA80C3D5-AF30-4389-81F4-6214CE8317A1}"/>
    <cellStyle name="Normal 6 3 2 4 2 3 3" xfId="19319" xr:uid="{DD6AFFD4-BFAA-4488-BD3D-3E785BB9EF75}"/>
    <cellStyle name="Normal 6 3 2 4 2 3 3 2" xfId="49635" xr:uid="{1B466580-6AF6-4C08-83D8-6A066A70544B}"/>
    <cellStyle name="Normal 6 3 2 4 2 3 3 3" xfId="34410" xr:uid="{EADCF100-29EC-4676-A5B2-7165405DC53B}"/>
    <cellStyle name="Normal 6 3 2 4 2 3 4" xfId="44622" xr:uid="{1D515CA9-5515-4F85-BB13-CFCE1428BE32}"/>
    <cellStyle name="Normal 6 3 2 4 2 3 5" xfId="29397" xr:uid="{D8DD167A-17B4-48D7-9815-37E8D3665E5B}"/>
    <cellStyle name="Normal 6 3 2 4 2 4" xfId="20996" xr:uid="{001CD065-84E1-4D1B-B8FD-D9AF5441E411}"/>
    <cellStyle name="Normal 6 3 2 4 2 4 2" xfId="51310" xr:uid="{0DDA3F10-73A7-45EF-93AF-315AD885A2C7}"/>
    <cellStyle name="Normal 6 3 2 4 2 4 3" xfId="36085" xr:uid="{48B6E44A-D4F4-4CEC-8ECE-120A9EE2EE79}"/>
    <cellStyle name="Normal 6 3 2 4 2 5" xfId="15976" xr:uid="{4B10FC80-B649-4A97-99E6-4A1733603A59}"/>
    <cellStyle name="Normal 6 3 2 4 2 5 2" xfId="46293" xr:uid="{B7644E34-B9C4-49E2-B58C-746ED66734E6}"/>
    <cellStyle name="Normal 6 3 2 4 2 5 3" xfId="31068" xr:uid="{386867C4-CD8E-4B2B-AF73-00F6C140D621}"/>
    <cellStyle name="Normal 6 3 2 4 2 6" xfId="41281" xr:uid="{8084239D-DB8A-4F18-924E-710DC047E4B4}"/>
    <cellStyle name="Normal 6 3 2 4 2 7" xfId="26055" xr:uid="{702390F4-0757-400C-9137-F3C0084FB3B5}"/>
    <cellStyle name="Normal 6 3 2 4 3" xfId="11778" xr:uid="{0EDE7783-0B89-4A6A-9FBE-16011867A34A}"/>
    <cellStyle name="Normal 6 3 2 4 3 2" xfId="21831" xr:uid="{65BB43F8-DED4-43B6-A213-59376F430E43}"/>
    <cellStyle name="Normal 6 3 2 4 3 2 2" xfId="52145" xr:uid="{96C40F16-3438-4663-9BF4-4C2E67E477B4}"/>
    <cellStyle name="Normal 6 3 2 4 3 2 3" xfId="36920" xr:uid="{36BD6875-4078-4D92-857E-DF24B627A035}"/>
    <cellStyle name="Normal 6 3 2 4 3 3" xfId="16812" xr:uid="{AF78123D-78BC-4D7F-B68A-04A73CF6402E}"/>
    <cellStyle name="Normal 6 3 2 4 3 3 2" xfId="47128" xr:uid="{5680F2FF-417B-4586-A818-AF3F9AECA088}"/>
    <cellStyle name="Normal 6 3 2 4 3 3 3" xfId="31903" xr:uid="{3EA975D4-3DFF-4673-9587-C2C4C63E1FA2}"/>
    <cellStyle name="Normal 6 3 2 4 3 4" xfId="42115" xr:uid="{64B7C6F2-D40B-4E7D-98C7-0F122C2A03C8}"/>
    <cellStyle name="Normal 6 3 2 4 3 5" xfId="26890" xr:uid="{9828924C-9C45-4898-92FA-8E52EC62E163}"/>
    <cellStyle name="Normal 6 3 2 4 4" xfId="13459" xr:uid="{23C8B68A-30C8-4C80-83DE-FED6A5067C95}"/>
    <cellStyle name="Normal 6 3 2 4 4 2" xfId="23502" xr:uid="{CDDB2C20-CD77-4BFB-8D9F-C11EF0551B26}"/>
    <cellStyle name="Normal 6 3 2 4 4 2 2" xfId="53816" xr:uid="{A16E8A9E-8496-4D00-B1E5-ACC4B4B65B67}"/>
    <cellStyle name="Normal 6 3 2 4 4 2 3" xfId="38591" xr:uid="{D667C846-D33B-4B6A-9D6A-17AA2D2D6836}"/>
    <cellStyle name="Normal 6 3 2 4 4 3" xfId="18483" xr:uid="{64031596-5F0F-4F92-94E2-1AA65ED9F92A}"/>
    <cellStyle name="Normal 6 3 2 4 4 3 2" xfId="48799" xr:uid="{4A50C780-6531-4644-B6C9-FC85DE4B3F40}"/>
    <cellStyle name="Normal 6 3 2 4 4 3 3" xfId="33574" xr:uid="{F48E7FC2-6E25-4E06-8FCC-89299416B187}"/>
    <cellStyle name="Normal 6 3 2 4 4 4" xfId="43786" xr:uid="{DFEF2331-FF66-4B33-A90E-3F14CB131CBC}"/>
    <cellStyle name="Normal 6 3 2 4 4 5" xfId="28561" xr:uid="{44498CE9-98A7-4626-8C10-D49B36A0CE47}"/>
    <cellStyle name="Normal 6 3 2 4 5" xfId="20160" xr:uid="{0E79F4D7-27A3-4CF7-AE48-5BAD59C1D874}"/>
    <cellStyle name="Normal 6 3 2 4 5 2" xfId="50474" xr:uid="{D1007427-370F-41F1-9978-58D97C7EA4E9}"/>
    <cellStyle name="Normal 6 3 2 4 5 3" xfId="35249" xr:uid="{F959BCF7-C964-4350-B325-B65D44D2ADE6}"/>
    <cellStyle name="Normal 6 3 2 4 6" xfId="15140" xr:uid="{4F2931D5-52F9-4844-BCA9-D19C6CF56078}"/>
    <cellStyle name="Normal 6 3 2 4 6 2" xfId="45457" xr:uid="{F4EE0A1A-7408-490A-8E53-D00F48E25462}"/>
    <cellStyle name="Normal 6 3 2 4 6 3" xfId="30232" xr:uid="{86D3D1E1-B7E8-45D4-A90B-27E4E6AA6411}"/>
    <cellStyle name="Normal 6 3 2 4 7" xfId="40445" xr:uid="{16B70F6E-EBDA-45BC-98BE-A47421140F20}"/>
    <cellStyle name="Normal 6 3 2 4 8" xfId="25219" xr:uid="{10323158-BC13-4675-91BD-81C6950EFD4D}"/>
    <cellStyle name="Normal 6 3 2 5" xfId="10510" xr:uid="{75F3ABA4-D7FA-4AA9-A7EE-7114C9C2C779}"/>
    <cellStyle name="Normal 6 3 2 5 2" xfId="12197" xr:uid="{0BCE9FD8-4CBC-47BB-8EE6-EC4B506FAD28}"/>
    <cellStyle name="Normal 6 3 2 5 2 2" xfId="22249" xr:uid="{57943DCC-7033-40BF-BE74-9E104CC2E483}"/>
    <cellStyle name="Normal 6 3 2 5 2 2 2" xfId="52563" xr:uid="{975604B3-5086-4610-857F-684A844BC323}"/>
    <cellStyle name="Normal 6 3 2 5 2 2 3" xfId="37338" xr:uid="{A448D644-2185-4496-B719-2A712665D29D}"/>
    <cellStyle name="Normal 6 3 2 5 2 3" xfId="17230" xr:uid="{D31BB496-E630-4833-9BFD-7DA3D6D30512}"/>
    <cellStyle name="Normal 6 3 2 5 2 3 2" xfId="47546" xr:uid="{B86DB7EC-E28E-4FA2-BC9A-F722AD01B19D}"/>
    <cellStyle name="Normal 6 3 2 5 2 3 3" xfId="32321" xr:uid="{BD20FF4E-C832-4B14-94DA-ABCEA3F3246F}"/>
    <cellStyle name="Normal 6 3 2 5 2 4" xfId="42533" xr:uid="{57411B37-9FC2-41D4-98B0-06C2F6319A6C}"/>
    <cellStyle name="Normal 6 3 2 5 2 5" xfId="27308" xr:uid="{A1857D59-7E7D-4452-A8E8-A9278B7F22B8}"/>
    <cellStyle name="Normal 6 3 2 5 3" xfId="13877" xr:uid="{785230A9-B5FE-45CC-B5CF-392B9CEC9A11}"/>
    <cellStyle name="Normal 6 3 2 5 3 2" xfId="23920" xr:uid="{F2B7C082-BAD9-4EB9-962F-B0F48A837A28}"/>
    <cellStyle name="Normal 6 3 2 5 3 2 2" xfId="54234" xr:uid="{3BF1C346-3C07-4274-9B93-61C98E5A491C}"/>
    <cellStyle name="Normal 6 3 2 5 3 2 3" xfId="39009" xr:uid="{484F5B8B-0A28-4AA7-BED5-E8A380944F12}"/>
    <cellStyle name="Normal 6 3 2 5 3 3" xfId="18901" xr:uid="{FAD2BEFF-3A63-43E5-B4CA-4BE0321BD664}"/>
    <cellStyle name="Normal 6 3 2 5 3 3 2" xfId="49217" xr:uid="{5F1F4D63-2D74-4682-8348-D1CCD8C05635}"/>
    <cellStyle name="Normal 6 3 2 5 3 3 3" xfId="33992" xr:uid="{E1CE4D5C-8FBE-4212-9AAE-A68E0F15524D}"/>
    <cellStyle name="Normal 6 3 2 5 3 4" xfId="44204" xr:uid="{270F0A78-2AB4-43DD-96C8-5C649AE6E1A7}"/>
    <cellStyle name="Normal 6 3 2 5 3 5" xfId="28979" xr:uid="{6B9111C5-28ED-49CE-829B-6BF3D73A66E6}"/>
    <cellStyle name="Normal 6 3 2 5 4" xfId="20578" xr:uid="{A7BB00E7-C6AD-43A5-9017-DF596550BF86}"/>
    <cellStyle name="Normal 6 3 2 5 4 2" xfId="50892" xr:uid="{9A0C7670-9F09-4196-A05D-8CA219EB6D31}"/>
    <cellStyle name="Normal 6 3 2 5 4 3" xfId="35667" xr:uid="{360196D7-B2DD-4ED1-8532-9B98AB947509}"/>
    <cellStyle name="Normal 6 3 2 5 5" xfId="15558" xr:uid="{F19AE869-5FD3-43D2-ABBF-1C3D8C31A2D1}"/>
    <cellStyle name="Normal 6 3 2 5 5 2" xfId="45875" xr:uid="{9210B03B-8FCD-4F64-ADDB-07B5E5CFBEA3}"/>
    <cellStyle name="Normal 6 3 2 5 5 3" xfId="30650" xr:uid="{928ABB73-F35E-461B-B937-65CF4AB0E512}"/>
    <cellStyle name="Normal 6 3 2 5 6" xfId="40863" xr:uid="{AB10E71F-4CCD-40FC-90F9-FED249BD86FD}"/>
    <cellStyle name="Normal 6 3 2 5 7" xfId="25637" xr:uid="{E218FD5B-7A23-455C-94F5-0CD381F83ECA}"/>
    <cellStyle name="Normal 6 3 2 6" xfId="11360" xr:uid="{C1C0739C-5CA8-437E-885A-7E04EFCE3554}"/>
    <cellStyle name="Normal 6 3 2 6 2" xfId="21413" xr:uid="{9EEB843B-DDB8-4C25-8E72-763E2428FE4A}"/>
    <cellStyle name="Normal 6 3 2 6 2 2" xfId="51727" xr:uid="{DDD1984E-8450-4EE4-BCB3-89A2ED253AE3}"/>
    <cellStyle name="Normal 6 3 2 6 2 3" xfId="36502" xr:uid="{8C3ACB47-4450-4A5E-ADA0-5BBE764709B0}"/>
    <cellStyle name="Normal 6 3 2 6 3" xfId="16394" xr:uid="{763233C6-B745-43D3-83AB-EEB4D38EBCA7}"/>
    <cellStyle name="Normal 6 3 2 6 3 2" xfId="46710" xr:uid="{3F7AB7BB-2946-4939-89D1-3220B32AE306}"/>
    <cellStyle name="Normal 6 3 2 6 3 3" xfId="31485" xr:uid="{66B8FC69-C804-4B89-87BE-741C845E891F}"/>
    <cellStyle name="Normal 6 3 2 6 4" xfId="41697" xr:uid="{17AD92D8-00E8-486D-8A02-E1DFD28F64F3}"/>
    <cellStyle name="Normal 6 3 2 6 5" xfId="26472" xr:uid="{F6A63D05-CD9A-46E3-8599-36CF46F9D9CF}"/>
    <cellStyle name="Normal 6 3 2 7" xfId="13041" xr:uid="{A09305A4-A291-4F34-98A2-C08493E33AF6}"/>
    <cellStyle name="Normal 6 3 2 7 2" xfId="23084" xr:uid="{818994B0-BC81-480C-9D13-45BC23C1653F}"/>
    <cellStyle name="Normal 6 3 2 7 2 2" xfId="53398" xr:uid="{6F495DE6-095A-47FC-BE87-A82915DC73C7}"/>
    <cellStyle name="Normal 6 3 2 7 2 3" xfId="38173" xr:uid="{52A5A1FA-248B-4999-BB69-C0222A93ED87}"/>
    <cellStyle name="Normal 6 3 2 7 3" xfId="18065" xr:uid="{8F44BB48-3706-4758-AAEE-7E054D2EF5A5}"/>
    <cellStyle name="Normal 6 3 2 7 3 2" xfId="48381" xr:uid="{71B7184E-C92C-4485-944E-156F747D43AE}"/>
    <cellStyle name="Normal 6 3 2 7 3 3" xfId="33156" xr:uid="{107AC783-F1D8-4E11-8545-D9E96CC18D06}"/>
    <cellStyle name="Normal 6 3 2 7 4" xfId="43368" xr:uid="{5775203C-4B98-4191-BDAE-191937C59C38}"/>
    <cellStyle name="Normal 6 3 2 7 5" xfId="28143" xr:uid="{1D2D385F-C8A5-4EE9-847E-899003D0C444}"/>
    <cellStyle name="Normal 6 3 2 8" xfId="19742" xr:uid="{2772D92D-C9BC-47E9-A366-8DD2258BFC99}"/>
    <cellStyle name="Normal 6 3 2 8 2" xfId="50056" xr:uid="{3CA5C887-9FD2-4A03-9A80-1600283E7773}"/>
    <cellStyle name="Normal 6 3 2 8 3" xfId="34831" xr:uid="{9C52FCE9-17E0-4885-8A71-27C4549DE74F}"/>
    <cellStyle name="Normal 6 3 2 9" xfId="14722" xr:uid="{C041FB7A-931D-4AEF-9DB6-46E66C1C024E}"/>
    <cellStyle name="Normal 6 3 2 9 2" xfId="45039" xr:uid="{5A958F17-D88C-4337-B3D5-2A4150691B9D}"/>
    <cellStyle name="Normal 6 3 2 9 3" xfId="29814" xr:uid="{9DD3D59B-E7E3-40FD-9510-216C0AE26F3A}"/>
    <cellStyle name="Normal 6 3 3" xfId="9715" xr:uid="{6AD5249A-9B2B-4366-8412-2C1604B2885A}"/>
    <cellStyle name="Normal 6 3 3 10" xfId="24853" xr:uid="{CCFC0063-35EB-4363-8177-FC3EFF76835D}"/>
    <cellStyle name="Normal 6 3 3 2" xfId="9930" xr:uid="{D89BB0CA-5774-4583-8D84-D479B989CABF}"/>
    <cellStyle name="Normal 6 3 3 2 2" xfId="10350" xr:uid="{754E88F0-3798-4BA2-B13C-7C2FF06EDBEC}"/>
    <cellStyle name="Normal 6 3 3 2 2 2" xfId="11188" xr:uid="{15ED1BB0-75A9-46AD-AD4B-7912B89B475F}"/>
    <cellStyle name="Normal 6 3 3 2 2 2 2" xfId="12875" xr:uid="{66C8F8EB-8BEF-47D1-B192-2D55F3EAEA33}"/>
    <cellStyle name="Normal 6 3 3 2 2 2 2 2" xfId="22927" xr:uid="{6C49C468-F399-4C55-A466-F6EC36D941DE}"/>
    <cellStyle name="Normal 6 3 3 2 2 2 2 2 2" xfId="53241" xr:uid="{C188355E-F1DF-4D4B-A0B6-24CD22461F30}"/>
    <cellStyle name="Normal 6 3 3 2 2 2 2 2 3" xfId="38016" xr:uid="{047737FD-0D2C-44E5-A6AE-CF2E8C3A1D5A}"/>
    <cellStyle name="Normal 6 3 3 2 2 2 2 3" xfId="17908" xr:uid="{8DA4CDDE-43B2-4732-B7F3-29A0500E31A4}"/>
    <cellStyle name="Normal 6 3 3 2 2 2 2 3 2" xfId="48224" xr:uid="{9277805E-1634-44BF-81A4-273EBA077C92}"/>
    <cellStyle name="Normal 6 3 3 2 2 2 2 3 3" xfId="32999" xr:uid="{59B88843-5854-4F5A-937C-A8F30800FCE1}"/>
    <cellStyle name="Normal 6 3 3 2 2 2 2 4" xfId="43211" xr:uid="{3D7752BC-0286-4C3D-ACC3-7D4B9DE3C000}"/>
    <cellStyle name="Normal 6 3 3 2 2 2 2 5" xfId="27986" xr:uid="{0D879A63-C99F-4ABA-AD9A-CD79181281DB}"/>
    <cellStyle name="Normal 6 3 3 2 2 2 3" xfId="14555" xr:uid="{90AC3AE3-6717-45D6-8C14-6074939DDE9B}"/>
    <cellStyle name="Normal 6 3 3 2 2 2 3 2" xfId="24598" xr:uid="{2D20ED30-DF0E-491E-AA00-90C604284513}"/>
    <cellStyle name="Normal 6 3 3 2 2 2 3 2 2" xfId="54912" xr:uid="{42A03384-8A3D-4722-B604-E1A2EB370AEA}"/>
    <cellStyle name="Normal 6 3 3 2 2 2 3 2 3" xfId="39687" xr:uid="{43B59747-8ABA-4B5D-99D1-97B711577FB0}"/>
    <cellStyle name="Normal 6 3 3 2 2 2 3 3" xfId="19579" xr:uid="{D2EB8907-9BB1-4682-BC12-02877F3B4958}"/>
    <cellStyle name="Normal 6 3 3 2 2 2 3 3 2" xfId="49895" xr:uid="{F6C1E26F-6562-47D3-BF94-0CBE05347FDF}"/>
    <cellStyle name="Normal 6 3 3 2 2 2 3 3 3" xfId="34670" xr:uid="{5FFB1D75-44EE-4987-A84A-C0C3FF7C8883}"/>
    <cellStyle name="Normal 6 3 3 2 2 2 3 4" xfId="44882" xr:uid="{91CBE6DA-C402-43F3-B343-BBA580F53B30}"/>
    <cellStyle name="Normal 6 3 3 2 2 2 3 5" xfId="29657" xr:uid="{B48B1D52-CCA5-4EDE-BCC5-34C9A3D5DC46}"/>
    <cellStyle name="Normal 6 3 3 2 2 2 4" xfId="21256" xr:uid="{6E3A4AF3-7238-4D72-A03F-17A44CD2B17C}"/>
    <cellStyle name="Normal 6 3 3 2 2 2 4 2" xfId="51570" xr:uid="{4F1E30D7-D458-43D3-AE56-2955EAF04AAF}"/>
    <cellStyle name="Normal 6 3 3 2 2 2 4 3" xfId="36345" xr:uid="{8891E7AC-00AB-4E49-8396-B446E3ECE7F9}"/>
    <cellStyle name="Normal 6 3 3 2 2 2 5" xfId="16236" xr:uid="{3CF5D962-0A4D-43F7-B37A-2C40ECD0414D}"/>
    <cellStyle name="Normal 6 3 3 2 2 2 5 2" xfId="46553" xr:uid="{C8378294-28A4-45C5-85DE-BD2CCE72D161}"/>
    <cellStyle name="Normal 6 3 3 2 2 2 5 3" xfId="31328" xr:uid="{0ED4A637-AF56-4847-8549-BF9D1A1B5BCB}"/>
    <cellStyle name="Normal 6 3 3 2 2 2 6" xfId="41541" xr:uid="{5CE9DC50-3177-442E-8D3D-316EC1FC5949}"/>
    <cellStyle name="Normal 6 3 3 2 2 2 7" xfId="26315" xr:uid="{9C25523B-3903-46FC-8E1D-FC52BFB66294}"/>
    <cellStyle name="Normal 6 3 3 2 2 3" xfId="12038" xr:uid="{6AA8F3DC-AB03-495D-BE3B-AC06BC642F81}"/>
    <cellStyle name="Normal 6 3 3 2 2 3 2" xfId="22091" xr:uid="{076EBD02-78DE-4EE7-AF0B-71CA5215095C}"/>
    <cellStyle name="Normal 6 3 3 2 2 3 2 2" xfId="52405" xr:uid="{F21088C0-715A-43A8-AE19-A3B12AB7AED5}"/>
    <cellStyle name="Normal 6 3 3 2 2 3 2 3" xfId="37180" xr:uid="{EFDEA24B-AF23-4E12-9163-72264039F951}"/>
    <cellStyle name="Normal 6 3 3 2 2 3 3" xfId="17072" xr:uid="{B76686E4-3A48-454A-8485-95F1708FB30C}"/>
    <cellStyle name="Normal 6 3 3 2 2 3 3 2" xfId="47388" xr:uid="{94993E03-D52E-4A20-8FAB-041595FE94FE}"/>
    <cellStyle name="Normal 6 3 3 2 2 3 3 3" xfId="32163" xr:uid="{14F88211-47F2-4D80-838E-BBAD112CE61C}"/>
    <cellStyle name="Normal 6 3 3 2 2 3 4" xfId="42375" xr:uid="{4262DC5D-EAC4-4D66-A4EB-175C9E22A4F0}"/>
    <cellStyle name="Normal 6 3 3 2 2 3 5" xfId="27150" xr:uid="{1472B7A2-C1B5-421B-9E96-A8D593423E2E}"/>
    <cellStyle name="Normal 6 3 3 2 2 4" xfId="13719" xr:uid="{39563F42-32AB-4DFD-9884-1208D6083ADD}"/>
    <cellStyle name="Normal 6 3 3 2 2 4 2" xfId="23762" xr:uid="{C4EAEAFF-621E-421C-82E3-BF2AC7B50336}"/>
    <cellStyle name="Normal 6 3 3 2 2 4 2 2" xfId="54076" xr:uid="{7E799F4F-4F61-4620-BF55-E714E6AE69C5}"/>
    <cellStyle name="Normal 6 3 3 2 2 4 2 3" xfId="38851" xr:uid="{84522C1E-8454-4EC5-B2F4-07386CD50A73}"/>
    <cellStyle name="Normal 6 3 3 2 2 4 3" xfId="18743" xr:uid="{180AD297-9CDA-483E-ACA6-20ABB633C5FF}"/>
    <cellStyle name="Normal 6 3 3 2 2 4 3 2" xfId="49059" xr:uid="{0AE24352-8E10-4D45-90AF-FE1769D8634B}"/>
    <cellStyle name="Normal 6 3 3 2 2 4 3 3" xfId="33834" xr:uid="{52505072-CA56-4D6B-BD68-C00E91FE3776}"/>
    <cellStyle name="Normal 6 3 3 2 2 4 4" xfId="44046" xr:uid="{888CC1D0-CE7B-4375-A9DB-0B7CF11C2C69}"/>
    <cellStyle name="Normal 6 3 3 2 2 4 5" xfId="28821" xr:uid="{DB3DAC5E-718B-46F4-BA93-A72F53327D65}"/>
    <cellStyle name="Normal 6 3 3 2 2 5" xfId="20420" xr:uid="{2CBBE71F-521A-4C63-B21D-134DE1219384}"/>
    <cellStyle name="Normal 6 3 3 2 2 5 2" xfId="50734" xr:uid="{1E049113-D970-431A-A438-3306714CEE63}"/>
    <cellStyle name="Normal 6 3 3 2 2 5 3" xfId="35509" xr:uid="{72A9B6DC-7C2B-495C-8D66-CB0F24CBAD2A}"/>
    <cellStyle name="Normal 6 3 3 2 2 6" xfId="15400" xr:uid="{5F0ECD31-DEF7-4DEB-86F8-BD5350145703}"/>
    <cellStyle name="Normal 6 3 3 2 2 6 2" xfId="45717" xr:uid="{AE396E63-AE1D-4940-B905-E5CB3D2900E6}"/>
    <cellStyle name="Normal 6 3 3 2 2 6 3" xfId="30492" xr:uid="{AFD62BAC-8C5C-4170-B7F5-2BD7CC496632}"/>
    <cellStyle name="Normal 6 3 3 2 2 7" xfId="40705" xr:uid="{4D717546-B3C7-41F7-81EB-FB660E788C82}"/>
    <cellStyle name="Normal 6 3 3 2 2 8" xfId="25479" xr:uid="{9F62DEC0-5B56-4C31-9E6B-C39DACD1C187}"/>
    <cellStyle name="Normal 6 3 3 2 3" xfId="10770" xr:uid="{22C1C189-0436-4206-A01A-7499A3D4B30C}"/>
    <cellStyle name="Normal 6 3 3 2 3 2" xfId="12457" xr:uid="{236C5AD8-A3CD-4AE0-9FAE-40D6EED4DB0A}"/>
    <cellStyle name="Normal 6 3 3 2 3 2 2" xfId="22509" xr:uid="{EA4F4827-16C0-4103-8990-D56DB19F9CAD}"/>
    <cellStyle name="Normal 6 3 3 2 3 2 2 2" xfId="52823" xr:uid="{F970AB8B-AE49-4FF4-9DE8-00623D1E4668}"/>
    <cellStyle name="Normal 6 3 3 2 3 2 2 3" xfId="37598" xr:uid="{7F1757DE-04E8-46AD-B829-6BBEF7BE7D0D}"/>
    <cellStyle name="Normal 6 3 3 2 3 2 3" xfId="17490" xr:uid="{DF779F42-29AF-4473-9B95-CA62AAC5281B}"/>
    <cellStyle name="Normal 6 3 3 2 3 2 3 2" xfId="47806" xr:uid="{73587C2C-DD8C-456B-A559-099CA17745A2}"/>
    <cellStyle name="Normal 6 3 3 2 3 2 3 3" xfId="32581" xr:uid="{8C80EB65-92B4-4978-8A43-D3E9FE4797C4}"/>
    <cellStyle name="Normal 6 3 3 2 3 2 4" xfId="42793" xr:uid="{6E9DD9E7-F692-4568-A644-70E3F44FE1D7}"/>
    <cellStyle name="Normal 6 3 3 2 3 2 5" xfId="27568" xr:uid="{2E7C71B9-4AF9-40D5-8E25-1C05026F2100}"/>
    <cellStyle name="Normal 6 3 3 2 3 3" xfId="14137" xr:uid="{95346E17-1405-4F25-A3FB-5E2D1700A572}"/>
    <cellStyle name="Normal 6 3 3 2 3 3 2" xfId="24180" xr:uid="{0AD3502D-B0A5-4B21-BA51-1A1EF0A46698}"/>
    <cellStyle name="Normal 6 3 3 2 3 3 2 2" xfId="54494" xr:uid="{4E5FB51A-F36F-4E23-A632-19C4A9AA0102}"/>
    <cellStyle name="Normal 6 3 3 2 3 3 2 3" xfId="39269" xr:uid="{6CB2C724-FB69-479C-99E7-9D11CFE4D742}"/>
    <cellStyle name="Normal 6 3 3 2 3 3 3" xfId="19161" xr:uid="{5E57847E-B92E-473B-BBB6-527736D24E84}"/>
    <cellStyle name="Normal 6 3 3 2 3 3 3 2" xfId="49477" xr:uid="{04572E62-D637-4BE7-85EC-ECB044F57E5A}"/>
    <cellStyle name="Normal 6 3 3 2 3 3 3 3" xfId="34252" xr:uid="{676947E8-1339-46AA-BD66-A383C5C00BA0}"/>
    <cellStyle name="Normal 6 3 3 2 3 3 4" xfId="44464" xr:uid="{58D5EC73-35FD-4D38-B545-A12A4C1E3A8E}"/>
    <cellStyle name="Normal 6 3 3 2 3 3 5" xfId="29239" xr:uid="{1C9ECC08-FC15-45AF-9B1D-C80899FB47E0}"/>
    <cellStyle name="Normal 6 3 3 2 3 4" xfId="20838" xr:uid="{435DEEFE-173A-4183-A990-6D64C33FE997}"/>
    <cellStyle name="Normal 6 3 3 2 3 4 2" xfId="51152" xr:uid="{9DFCBBDD-D689-46A8-97EF-0685A1215723}"/>
    <cellStyle name="Normal 6 3 3 2 3 4 3" xfId="35927" xr:uid="{C839703C-9114-4B7F-B849-14F4C29CA8B3}"/>
    <cellStyle name="Normal 6 3 3 2 3 5" xfId="15818" xr:uid="{572DFA8E-7F96-4281-B234-936A96DEAF02}"/>
    <cellStyle name="Normal 6 3 3 2 3 5 2" xfId="46135" xr:uid="{37D0532A-BA24-4F30-AC98-01CE42878D95}"/>
    <cellStyle name="Normal 6 3 3 2 3 5 3" xfId="30910" xr:uid="{AC43D454-2128-4B88-87FB-2FC56116BA99}"/>
    <cellStyle name="Normal 6 3 3 2 3 6" xfId="41123" xr:uid="{BE5335BA-6593-4FE9-B592-3A34C48D5761}"/>
    <cellStyle name="Normal 6 3 3 2 3 7" xfId="25897" xr:uid="{E2A22328-5169-4ADA-BAA8-024D900BA770}"/>
    <cellStyle name="Normal 6 3 3 2 4" xfId="11620" xr:uid="{D0226289-8878-4E3A-BC9B-01C0C0B1B510}"/>
    <cellStyle name="Normal 6 3 3 2 4 2" xfId="21673" xr:uid="{9BA9C67F-E35C-4B8C-B556-FC96DC980C40}"/>
    <cellStyle name="Normal 6 3 3 2 4 2 2" xfId="51987" xr:uid="{9F04E48C-ACCE-4E90-9E5E-62DD4918478C}"/>
    <cellStyle name="Normal 6 3 3 2 4 2 3" xfId="36762" xr:uid="{AC545670-1677-40DB-9197-F51C0354898E}"/>
    <cellStyle name="Normal 6 3 3 2 4 3" xfId="16654" xr:uid="{2AC40841-FBDD-4691-B74D-3AE1760DAA72}"/>
    <cellStyle name="Normal 6 3 3 2 4 3 2" xfId="46970" xr:uid="{2D8229C8-4BD4-4605-8D2F-2006A5DE66C5}"/>
    <cellStyle name="Normal 6 3 3 2 4 3 3" xfId="31745" xr:uid="{7AF05D2E-4767-493D-B697-D64C87E20F05}"/>
    <cellStyle name="Normal 6 3 3 2 4 4" xfId="41957" xr:uid="{2B257203-DEAE-45CA-BC2D-CF4842DB07AE}"/>
    <cellStyle name="Normal 6 3 3 2 4 5" xfId="26732" xr:uid="{417DCAA8-F14B-425E-8420-2F543C21BD09}"/>
    <cellStyle name="Normal 6 3 3 2 5" xfId="13301" xr:uid="{5F0F2284-3F66-4043-8EA1-324A7CCA9450}"/>
    <cellStyle name="Normal 6 3 3 2 5 2" xfId="23344" xr:uid="{14CDD425-BE18-43A7-B2F5-D018E2F1AABF}"/>
    <cellStyle name="Normal 6 3 3 2 5 2 2" xfId="53658" xr:uid="{45FD525D-7528-4328-B61F-1B80A7305780}"/>
    <cellStyle name="Normal 6 3 3 2 5 2 3" xfId="38433" xr:uid="{0D98405C-BE6F-4F30-8130-696D1BB8D4B6}"/>
    <cellStyle name="Normal 6 3 3 2 5 3" xfId="18325" xr:uid="{0B6C6BFF-C26E-47FE-90D3-9801305F77E7}"/>
    <cellStyle name="Normal 6 3 3 2 5 3 2" xfId="48641" xr:uid="{D4423FFE-91B2-4241-932B-E1B2B90F4ECB}"/>
    <cellStyle name="Normal 6 3 3 2 5 3 3" xfId="33416" xr:uid="{31539308-1C2D-43D7-998A-A2AD3CB0796A}"/>
    <cellStyle name="Normal 6 3 3 2 5 4" xfId="43628" xr:uid="{6E64B552-E3E1-454A-B801-592767A6F57E}"/>
    <cellStyle name="Normal 6 3 3 2 5 5" xfId="28403" xr:uid="{F6024E37-0573-4A9E-BB2F-1708EF7AC082}"/>
    <cellStyle name="Normal 6 3 3 2 6" xfId="20002" xr:uid="{7AEA3D59-2B85-4B84-BB14-2B70F581965A}"/>
    <cellStyle name="Normal 6 3 3 2 6 2" xfId="50316" xr:uid="{A1E134BE-057A-4738-B4D9-2A628F7DDAE6}"/>
    <cellStyle name="Normal 6 3 3 2 6 3" xfId="35091" xr:uid="{6C1A22C1-D847-4864-9BDD-C1391E84FF2B}"/>
    <cellStyle name="Normal 6 3 3 2 7" xfId="14982" xr:uid="{9DC83E09-743F-42CF-A00A-49F23EF303DE}"/>
    <cellStyle name="Normal 6 3 3 2 7 2" xfId="45299" xr:uid="{33317A0D-87E5-4A5C-BFF6-B7487CA8B945}"/>
    <cellStyle name="Normal 6 3 3 2 7 3" xfId="30074" xr:uid="{75644833-0E52-4B77-84C3-C0187B023E01}"/>
    <cellStyle name="Normal 6 3 3 2 8" xfId="40287" xr:uid="{F377FD76-10D3-436C-8CC7-9746A9725C25}"/>
    <cellStyle name="Normal 6 3 3 2 9" xfId="25061" xr:uid="{5241EB71-2E36-4264-A24E-643222323A16}"/>
    <cellStyle name="Normal 6 3 3 3" xfId="10142" xr:uid="{0D1F0620-B544-4CBE-B4C5-AB57AFAF64F6}"/>
    <cellStyle name="Normal 6 3 3 3 2" xfId="10980" xr:uid="{9F7B3E53-9218-422B-B7DB-3BC8298E3E4D}"/>
    <cellStyle name="Normal 6 3 3 3 2 2" xfId="12667" xr:uid="{D7F366C8-A6C0-41CE-AED9-893D3C0DFF38}"/>
    <cellStyle name="Normal 6 3 3 3 2 2 2" xfId="22719" xr:uid="{BC9B4749-5F2B-454B-8B97-1C102108DCB9}"/>
    <cellStyle name="Normal 6 3 3 3 2 2 2 2" xfId="53033" xr:uid="{96C8F125-D15C-45A4-9C8A-A585819C1999}"/>
    <cellStyle name="Normal 6 3 3 3 2 2 2 3" xfId="37808" xr:uid="{0E88DDEE-9514-48A9-8F2F-816DD6244C61}"/>
    <cellStyle name="Normal 6 3 3 3 2 2 3" xfId="17700" xr:uid="{6ED8D1AA-712A-4D13-AB5D-3757EAB101D0}"/>
    <cellStyle name="Normal 6 3 3 3 2 2 3 2" xfId="48016" xr:uid="{202A3D9E-3701-40BA-9402-851CDE1787E4}"/>
    <cellStyle name="Normal 6 3 3 3 2 2 3 3" xfId="32791" xr:uid="{0353D5DE-AE7B-46E4-BF47-8DAD4E8FCEE0}"/>
    <cellStyle name="Normal 6 3 3 3 2 2 4" xfId="43003" xr:uid="{075F7A7E-A56F-4ED8-960A-B40AFB708346}"/>
    <cellStyle name="Normal 6 3 3 3 2 2 5" xfId="27778" xr:uid="{C700BBEA-BB12-4FC7-881B-C6FFBAB9D8AB}"/>
    <cellStyle name="Normal 6 3 3 3 2 3" xfId="14347" xr:uid="{E08B5B9B-DA67-4232-B8FA-6634327FA13D}"/>
    <cellStyle name="Normal 6 3 3 3 2 3 2" xfId="24390" xr:uid="{1F0C4F2B-D5E3-4948-81B3-0B0E45389048}"/>
    <cellStyle name="Normal 6 3 3 3 2 3 2 2" xfId="54704" xr:uid="{04E55778-30DD-4BE6-98F9-341AD12898C0}"/>
    <cellStyle name="Normal 6 3 3 3 2 3 2 3" xfId="39479" xr:uid="{04669611-47E8-474D-AA78-4AA1172744DB}"/>
    <cellStyle name="Normal 6 3 3 3 2 3 3" xfId="19371" xr:uid="{E6BD2C58-A262-40AE-AEED-126A347859E2}"/>
    <cellStyle name="Normal 6 3 3 3 2 3 3 2" xfId="49687" xr:uid="{CBE276FB-FCF8-45BA-9237-4614F5FFC1D7}"/>
    <cellStyle name="Normal 6 3 3 3 2 3 3 3" xfId="34462" xr:uid="{3D14AB25-7FF7-4E82-9D0A-BB0EF42C05C3}"/>
    <cellStyle name="Normal 6 3 3 3 2 3 4" xfId="44674" xr:uid="{1653378A-D818-4B6B-98B9-466539B39CD2}"/>
    <cellStyle name="Normal 6 3 3 3 2 3 5" xfId="29449" xr:uid="{7F72BED5-3DB2-4B8F-BACB-5EE1CD2C88E8}"/>
    <cellStyle name="Normal 6 3 3 3 2 4" xfId="21048" xr:uid="{2E1B5F1F-A23E-4C2B-BC4F-4F96E1F94F30}"/>
    <cellStyle name="Normal 6 3 3 3 2 4 2" xfId="51362" xr:uid="{FB51F427-AC13-49F3-8198-15C89402D20A}"/>
    <cellStyle name="Normal 6 3 3 3 2 4 3" xfId="36137" xr:uid="{434A3C82-EBF6-49E9-B13A-FF17F59BF2C7}"/>
    <cellStyle name="Normal 6 3 3 3 2 5" xfId="16028" xr:uid="{431C5D3E-DD31-4ABE-91CA-5D29D1D3420A}"/>
    <cellStyle name="Normal 6 3 3 3 2 5 2" xfId="46345" xr:uid="{21F7AFAC-D1D2-40D0-9733-F7F2868F19E1}"/>
    <cellStyle name="Normal 6 3 3 3 2 5 3" xfId="31120" xr:uid="{A0ECED84-88C1-466B-8C16-B6D9DBA6B7C4}"/>
    <cellStyle name="Normal 6 3 3 3 2 6" xfId="41333" xr:uid="{91CB1D7E-18EF-41FD-AF3F-15165736D0CA}"/>
    <cellStyle name="Normal 6 3 3 3 2 7" xfId="26107" xr:uid="{2159FBCD-AD7E-4EC6-AEB7-1D6375870403}"/>
    <cellStyle name="Normal 6 3 3 3 3" xfId="11830" xr:uid="{C0C32D47-64F5-45B5-B61A-5A4FCA2D2C4A}"/>
    <cellStyle name="Normal 6 3 3 3 3 2" xfId="21883" xr:uid="{0B54A6B5-7FD5-49AB-A80C-7D7D77629B83}"/>
    <cellStyle name="Normal 6 3 3 3 3 2 2" xfId="52197" xr:uid="{4790623A-14CD-4124-86F7-CA798DAAB721}"/>
    <cellStyle name="Normal 6 3 3 3 3 2 3" xfId="36972" xr:uid="{67EB3032-C66E-44A3-9578-96BB4D99950E}"/>
    <cellStyle name="Normal 6 3 3 3 3 3" xfId="16864" xr:uid="{8EE530FD-53D9-4FE8-9484-F0A37455F2CC}"/>
    <cellStyle name="Normal 6 3 3 3 3 3 2" xfId="47180" xr:uid="{046D0ECD-CD14-42E3-A3E9-E55B24432773}"/>
    <cellStyle name="Normal 6 3 3 3 3 3 3" xfId="31955" xr:uid="{01FF910F-0A8D-4C47-9DFD-31DBD19DAB00}"/>
    <cellStyle name="Normal 6 3 3 3 3 4" xfId="42167" xr:uid="{0AADB2F9-64C4-4BD0-978C-6786AE7C054D}"/>
    <cellStyle name="Normal 6 3 3 3 3 5" xfId="26942" xr:uid="{6672A651-523C-4F36-A129-1C276981953E}"/>
    <cellStyle name="Normal 6 3 3 3 4" xfId="13511" xr:uid="{1332D509-9E80-4CCA-9743-D9C55CAC3139}"/>
    <cellStyle name="Normal 6 3 3 3 4 2" xfId="23554" xr:uid="{5FE432BC-746A-44DC-893E-18F7A3970D82}"/>
    <cellStyle name="Normal 6 3 3 3 4 2 2" xfId="53868" xr:uid="{6DB87BEE-647C-492E-AA45-86CCBFD19A75}"/>
    <cellStyle name="Normal 6 3 3 3 4 2 3" xfId="38643" xr:uid="{820245B7-0655-4F2C-BA29-11A5D38081DC}"/>
    <cellStyle name="Normal 6 3 3 3 4 3" xfId="18535" xr:uid="{F4A1C4BF-91A0-4933-A077-0EAA02F2F874}"/>
    <cellStyle name="Normal 6 3 3 3 4 3 2" xfId="48851" xr:uid="{773F3E87-82FF-42BD-9EF6-F29C2B605EE4}"/>
    <cellStyle name="Normal 6 3 3 3 4 3 3" xfId="33626" xr:uid="{54535E92-B2F3-4378-B7BA-4F3C9FBC5E2C}"/>
    <cellStyle name="Normal 6 3 3 3 4 4" xfId="43838" xr:uid="{39BE21FA-D11D-49DD-8436-E88E13DB1F26}"/>
    <cellStyle name="Normal 6 3 3 3 4 5" xfId="28613" xr:uid="{C070FFB6-FD13-4C21-B6EE-63448C16EF8F}"/>
    <cellStyle name="Normal 6 3 3 3 5" xfId="20212" xr:uid="{56D56F0F-1ABE-46EC-B7F9-7027C25732CE}"/>
    <cellStyle name="Normal 6 3 3 3 5 2" xfId="50526" xr:uid="{65EA16AC-5466-4992-B604-F25529960AC4}"/>
    <cellStyle name="Normal 6 3 3 3 5 3" xfId="35301" xr:uid="{B44F3847-B60C-462C-952C-0420D3588858}"/>
    <cellStyle name="Normal 6 3 3 3 6" xfId="15192" xr:uid="{878871AB-897C-4B89-9F40-80454B5DA4B8}"/>
    <cellStyle name="Normal 6 3 3 3 6 2" xfId="45509" xr:uid="{306C2768-7A24-462B-82EA-3F3B4CA28430}"/>
    <cellStyle name="Normal 6 3 3 3 6 3" xfId="30284" xr:uid="{B2BECE16-0236-4274-B780-560E439B7F22}"/>
    <cellStyle name="Normal 6 3 3 3 7" xfId="40497" xr:uid="{9B43E847-4B96-4534-B455-1D8258AFC0C4}"/>
    <cellStyle name="Normal 6 3 3 3 8" xfId="25271" xr:uid="{F420ED75-57D7-453E-B0FE-14E140B498CC}"/>
    <cellStyle name="Normal 6 3 3 4" xfId="10562" xr:uid="{CD7D9300-F17B-4E35-8CC0-C96A93538BB3}"/>
    <cellStyle name="Normal 6 3 3 4 2" xfId="12249" xr:uid="{202A9461-4390-41F3-8D67-4E2D1461EE70}"/>
    <cellStyle name="Normal 6 3 3 4 2 2" xfId="22301" xr:uid="{54B4841F-B002-4F0B-BCF2-36E39413FFA5}"/>
    <cellStyle name="Normal 6 3 3 4 2 2 2" xfId="52615" xr:uid="{F1016324-0085-4F51-8A24-F3CDB6D9BCE5}"/>
    <cellStyle name="Normal 6 3 3 4 2 2 3" xfId="37390" xr:uid="{E2E3F2D9-AE38-4AFD-82AE-956843FA9054}"/>
    <cellStyle name="Normal 6 3 3 4 2 3" xfId="17282" xr:uid="{0C012AA9-00F1-470C-92A5-4951872052E2}"/>
    <cellStyle name="Normal 6 3 3 4 2 3 2" xfId="47598" xr:uid="{275C766E-788B-4F86-A4EF-45A255812B23}"/>
    <cellStyle name="Normal 6 3 3 4 2 3 3" xfId="32373" xr:uid="{F3B7C509-C6C5-4BB0-BBEC-06ECA143E2AD}"/>
    <cellStyle name="Normal 6 3 3 4 2 4" xfId="42585" xr:uid="{1A828821-046F-4563-8462-DEB058630522}"/>
    <cellStyle name="Normal 6 3 3 4 2 5" xfId="27360" xr:uid="{EFC360C3-FD62-4CC1-9B78-B95766D7DFE0}"/>
    <cellStyle name="Normal 6 3 3 4 3" xfId="13929" xr:uid="{6D28D251-18B6-4DC5-975B-A83971D94CFC}"/>
    <cellStyle name="Normal 6 3 3 4 3 2" xfId="23972" xr:uid="{269296D2-A46D-440B-B64B-BCB61994A95B}"/>
    <cellStyle name="Normal 6 3 3 4 3 2 2" xfId="54286" xr:uid="{5F3B8C14-2FC7-4F6E-B922-AF93EBCEC0CB}"/>
    <cellStyle name="Normal 6 3 3 4 3 2 3" xfId="39061" xr:uid="{48542FF8-538F-4E6B-8A62-7958C1A04AA4}"/>
    <cellStyle name="Normal 6 3 3 4 3 3" xfId="18953" xr:uid="{9BBFAF9A-38A1-4E7B-84B1-996A6A0AC5D8}"/>
    <cellStyle name="Normal 6 3 3 4 3 3 2" xfId="49269" xr:uid="{24A2A56E-7F02-4320-8CB7-74BA0D999D53}"/>
    <cellStyle name="Normal 6 3 3 4 3 3 3" xfId="34044" xr:uid="{4CB7E684-E237-4F24-80A6-AD49858FCAD0}"/>
    <cellStyle name="Normal 6 3 3 4 3 4" xfId="44256" xr:uid="{EF740279-3046-42FD-977C-A2E1D6891EB8}"/>
    <cellStyle name="Normal 6 3 3 4 3 5" xfId="29031" xr:uid="{845CD78E-BE1D-4945-9057-9239768A053F}"/>
    <cellStyle name="Normal 6 3 3 4 4" xfId="20630" xr:uid="{87ECDB4F-2734-47BF-A981-A8617896AADB}"/>
    <cellStyle name="Normal 6 3 3 4 4 2" xfId="50944" xr:uid="{EAD4D3D6-47B5-4C50-ACA2-246D199572DD}"/>
    <cellStyle name="Normal 6 3 3 4 4 3" xfId="35719" xr:uid="{EA1A6E10-4878-43FD-BCE9-12330DA03A3A}"/>
    <cellStyle name="Normal 6 3 3 4 5" xfId="15610" xr:uid="{7903B6B6-7683-4C3B-958C-BE0A68F1CAF0}"/>
    <cellStyle name="Normal 6 3 3 4 5 2" xfId="45927" xr:uid="{9F4DE618-20FC-470F-8F5E-5D6B983F879D}"/>
    <cellStyle name="Normal 6 3 3 4 5 3" xfId="30702" xr:uid="{EF106DF8-942D-4E34-A324-7F7B31FE72D0}"/>
    <cellStyle name="Normal 6 3 3 4 6" xfId="40915" xr:uid="{C0238CE6-7F47-4A63-9209-114ED4E64426}"/>
    <cellStyle name="Normal 6 3 3 4 7" xfId="25689" xr:uid="{28315CA9-2C90-4EBA-AD4B-A7C44C61DE28}"/>
    <cellStyle name="Normal 6 3 3 5" xfId="11412" xr:uid="{C50B96AC-6FC5-476F-A605-2DAFD4D4593F}"/>
    <cellStyle name="Normal 6 3 3 5 2" xfId="21465" xr:uid="{E2622939-A453-4C0A-A242-E406404C44FD}"/>
    <cellStyle name="Normal 6 3 3 5 2 2" xfId="51779" xr:uid="{7029716A-664F-4437-A90F-9CD34DD9C8B6}"/>
    <cellStyle name="Normal 6 3 3 5 2 3" xfId="36554" xr:uid="{22D6BEF7-FA89-4BC3-A1E0-A2D2038B3B0A}"/>
    <cellStyle name="Normal 6 3 3 5 3" xfId="16446" xr:uid="{ADDE5B1B-05EB-4306-80D8-0FB6B784E4C1}"/>
    <cellStyle name="Normal 6 3 3 5 3 2" xfId="46762" xr:uid="{C6092E74-1BA5-4D57-8860-8340D04F5C00}"/>
    <cellStyle name="Normal 6 3 3 5 3 3" xfId="31537" xr:uid="{083E3F36-6AF8-4091-9168-F0116C563232}"/>
    <cellStyle name="Normal 6 3 3 5 4" xfId="41749" xr:uid="{F1F92328-BD3B-4CD4-BCCA-64B3B297E449}"/>
    <cellStyle name="Normal 6 3 3 5 5" xfId="26524" xr:uid="{9ABD02D5-6697-4202-A711-BB6FF6259B67}"/>
    <cellStyle name="Normal 6 3 3 6" xfId="13093" xr:uid="{9DBDA740-5DF0-4286-BFA8-165713E13B87}"/>
    <cellStyle name="Normal 6 3 3 6 2" xfId="23136" xr:uid="{CFDF195C-1210-4493-953F-D9BEE1836793}"/>
    <cellStyle name="Normal 6 3 3 6 2 2" xfId="53450" xr:uid="{A4493696-D86B-4013-AA2D-E90C1CD3A742}"/>
    <cellStyle name="Normal 6 3 3 6 2 3" xfId="38225" xr:uid="{8975B750-7787-4B68-BD37-2089F7B8FF23}"/>
    <cellStyle name="Normal 6 3 3 6 3" xfId="18117" xr:uid="{3FC2541F-66EC-447D-9F70-96949AB05D06}"/>
    <cellStyle name="Normal 6 3 3 6 3 2" xfId="48433" xr:uid="{93670EB6-69A1-451C-A95F-B0A8EA78B485}"/>
    <cellStyle name="Normal 6 3 3 6 3 3" xfId="33208" xr:uid="{FABE3FF8-9F52-438D-8F24-FA9675BF9DE6}"/>
    <cellStyle name="Normal 6 3 3 6 4" xfId="43420" xr:uid="{413CA2F8-1BA2-42D1-B714-DF9A47A458FC}"/>
    <cellStyle name="Normal 6 3 3 6 5" xfId="28195" xr:uid="{10471C8B-C514-4EDA-A552-65288E4AEFA3}"/>
    <cellStyle name="Normal 6 3 3 7" xfId="19794" xr:uid="{586A7C5B-F811-4CB4-B88B-0BC07C394A32}"/>
    <cellStyle name="Normal 6 3 3 7 2" xfId="50108" xr:uid="{2C68B38A-18EF-4FD7-B6CA-809E744AE55B}"/>
    <cellStyle name="Normal 6 3 3 7 3" xfId="34883" xr:uid="{DECD9153-F31E-4CAF-B5FB-071557FA104B}"/>
    <cellStyle name="Normal 6 3 3 8" xfId="14774" xr:uid="{E6DA0336-6B66-438C-B626-93E5C25D2E48}"/>
    <cellStyle name="Normal 6 3 3 8 2" xfId="45091" xr:uid="{88E9D838-449F-47FF-92EA-A0415EE5326A}"/>
    <cellStyle name="Normal 6 3 3 8 3" xfId="29866" xr:uid="{692D8284-7E4F-4116-9060-91B30942F1D4}"/>
    <cellStyle name="Normal 6 3 3 9" xfId="40080" xr:uid="{4AF38128-A527-412C-BF09-A0915FCA8DA1}"/>
    <cellStyle name="Normal 6 3 4" xfId="9825" xr:uid="{4DDDE719-6990-47FC-8E5A-9731EE217AD5}"/>
    <cellStyle name="Normal 6 3 4 2" xfId="10246" xr:uid="{7D1A9BCF-8636-4242-943E-725239E03964}"/>
    <cellStyle name="Normal 6 3 4 2 2" xfId="11084" xr:uid="{A3946A01-25A6-4EA6-9F42-3824FA14F9B1}"/>
    <cellStyle name="Normal 6 3 4 2 2 2" xfId="12771" xr:uid="{00BD54CD-4466-4CF8-A01B-F3140BAFE120}"/>
    <cellStyle name="Normal 6 3 4 2 2 2 2" xfId="22823" xr:uid="{6A77A351-0DE1-45E7-B183-510EFDF1C9A9}"/>
    <cellStyle name="Normal 6 3 4 2 2 2 2 2" xfId="53137" xr:uid="{6560F27C-6B27-4233-A3BD-ADE783F68E4B}"/>
    <cellStyle name="Normal 6 3 4 2 2 2 2 3" xfId="37912" xr:uid="{AC09B4D5-E7D7-4DB2-BEEB-59C6ED87CC9C}"/>
    <cellStyle name="Normal 6 3 4 2 2 2 3" xfId="17804" xr:uid="{F068B44F-1777-4AEC-A70E-EEF35B184AAE}"/>
    <cellStyle name="Normal 6 3 4 2 2 2 3 2" xfId="48120" xr:uid="{4D723CA0-F2CA-47F7-AEE3-7EBF7E5330DC}"/>
    <cellStyle name="Normal 6 3 4 2 2 2 3 3" xfId="32895" xr:uid="{249A7C34-89EA-49DC-B668-DF7D7DFAFE80}"/>
    <cellStyle name="Normal 6 3 4 2 2 2 4" xfId="43107" xr:uid="{ED25131F-CD71-4F28-AF67-02AC9763F78A}"/>
    <cellStyle name="Normal 6 3 4 2 2 2 5" xfId="27882" xr:uid="{86088C88-A32E-43DC-A1B1-CCCD1C1B6A7B}"/>
    <cellStyle name="Normal 6 3 4 2 2 3" xfId="14451" xr:uid="{1211953A-A5BD-4FB3-B842-21FDABCCEFF8}"/>
    <cellStyle name="Normal 6 3 4 2 2 3 2" xfId="24494" xr:uid="{D5EFCC89-FC8E-4FCD-BC9E-FB8340297EE4}"/>
    <cellStyle name="Normal 6 3 4 2 2 3 2 2" xfId="54808" xr:uid="{F18AE67E-E067-4148-BE0A-6DCF3FE1E17D}"/>
    <cellStyle name="Normal 6 3 4 2 2 3 2 3" xfId="39583" xr:uid="{13C16A10-665B-428E-8E6E-1FBC48D2BA64}"/>
    <cellStyle name="Normal 6 3 4 2 2 3 3" xfId="19475" xr:uid="{3602B901-8EF5-433D-9C5A-DF47349EE27E}"/>
    <cellStyle name="Normal 6 3 4 2 2 3 3 2" xfId="49791" xr:uid="{9FF49A8B-2B2D-4C7D-A49A-51B4ABED1ACE}"/>
    <cellStyle name="Normal 6 3 4 2 2 3 3 3" xfId="34566" xr:uid="{7379E667-E736-4034-BC62-91BD482AD952}"/>
    <cellStyle name="Normal 6 3 4 2 2 3 4" xfId="44778" xr:uid="{00A9A75E-6460-42EE-876B-C78FCF4EBBBE}"/>
    <cellStyle name="Normal 6 3 4 2 2 3 5" xfId="29553" xr:uid="{656606A6-1EE4-4D6F-96EA-E919BC2FB87E}"/>
    <cellStyle name="Normal 6 3 4 2 2 4" xfId="21152" xr:uid="{94C60CB0-0582-4964-81DE-CDE6C01EE3EB}"/>
    <cellStyle name="Normal 6 3 4 2 2 4 2" xfId="51466" xr:uid="{2ADBA4D8-9B30-4806-BEEB-76AA517DE859}"/>
    <cellStyle name="Normal 6 3 4 2 2 4 3" xfId="36241" xr:uid="{4B38E3AE-577E-4446-8125-F8908A4A3B60}"/>
    <cellStyle name="Normal 6 3 4 2 2 5" xfId="16132" xr:uid="{F8AFE199-645F-454B-9625-3F12B40E75C4}"/>
    <cellStyle name="Normal 6 3 4 2 2 5 2" xfId="46449" xr:uid="{C4247AB8-73C9-43B9-B3C2-622076A0CD15}"/>
    <cellStyle name="Normal 6 3 4 2 2 5 3" xfId="31224" xr:uid="{9A8DF1A4-0850-41A1-8E7E-2A33071E9B00}"/>
    <cellStyle name="Normal 6 3 4 2 2 6" xfId="41437" xr:uid="{8471C1F6-9A42-4EAF-A53A-7B48CAD026DE}"/>
    <cellStyle name="Normal 6 3 4 2 2 7" xfId="26211" xr:uid="{5A4385A9-ACA5-4252-A521-22A10B7C18BD}"/>
    <cellStyle name="Normal 6 3 4 2 3" xfId="11934" xr:uid="{236FB43A-9DF2-4B53-BA42-F5B147410050}"/>
    <cellStyle name="Normal 6 3 4 2 3 2" xfId="21987" xr:uid="{AF18B45E-818D-4C8C-A814-417F4A55392E}"/>
    <cellStyle name="Normal 6 3 4 2 3 2 2" xfId="52301" xr:uid="{A2258F98-12E0-4E53-B405-38C018B7A614}"/>
    <cellStyle name="Normal 6 3 4 2 3 2 3" xfId="37076" xr:uid="{E7FCBDFC-16C6-4AE9-AF7E-1A464BD6F4D9}"/>
    <cellStyle name="Normal 6 3 4 2 3 3" xfId="16968" xr:uid="{DFAD712B-2B22-40EC-8C71-1CD412E911AB}"/>
    <cellStyle name="Normal 6 3 4 2 3 3 2" xfId="47284" xr:uid="{987CD980-38E1-45C3-8E80-DB14C4AC4B81}"/>
    <cellStyle name="Normal 6 3 4 2 3 3 3" xfId="32059" xr:uid="{AC9A973B-4553-44B1-ADD5-597B44ED6F20}"/>
    <cellStyle name="Normal 6 3 4 2 3 4" xfId="42271" xr:uid="{25B68DB3-CBDF-428D-9851-A58593665481}"/>
    <cellStyle name="Normal 6 3 4 2 3 5" xfId="27046" xr:uid="{9326E5A4-45AE-4BA9-BF24-E05309F6D536}"/>
    <cellStyle name="Normal 6 3 4 2 4" xfId="13615" xr:uid="{7705737F-709B-4225-B822-E647DE0E9BD2}"/>
    <cellStyle name="Normal 6 3 4 2 4 2" xfId="23658" xr:uid="{99EC6060-4A9E-448D-A2AC-201F71F7F7CD}"/>
    <cellStyle name="Normal 6 3 4 2 4 2 2" xfId="53972" xr:uid="{0449D54C-2D16-477D-9ABC-2D328A44439A}"/>
    <cellStyle name="Normal 6 3 4 2 4 2 3" xfId="38747" xr:uid="{C49EEC99-7CB4-4DAE-9913-26B90E8C4AC2}"/>
    <cellStyle name="Normal 6 3 4 2 4 3" xfId="18639" xr:uid="{F8B63030-4B78-40E7-9E5E-83524FA20172}"/>
    <cellStyle name="Normal 6 3 4 2 4 3 2" xfId="48955" xr:uid="{4BE6E0EE-FAF2-4663-8794-3DED1F3C3D9F}"/>
    <cellStyle name="Normal 6 3 4 2 4 3 3" xfId="33730" xr:uid="{D0C385BD-8DD5-4C0D-A7D1-5A618791FC2A}"/>
    <cellStyle name="Normal 6 3 4 2 4 4" xfId="43942" xr:uid="{AAE178C1-4CC5-42B6-AAAE-28BDDF01CEAF}"/>
    <cellStyle name="Normal 6 3 4 2 4 5" xfId="28717" xr:uid="{C486FB35-A83E-4BB5-8E09-CBE92F6E376A}"/>
    <cellStyle name="Normal 6 3 4 2 5" xfId="20316" xr:uid="{7ABC3F7B-1272-4AD5-9D5F-33BE5AA66B39}"/>
    <cellStyle name="Normal 6 3 4 2 5 2" xfId="50630" xr:uid="{EEB213D2-EBFC-49DE-BE06-310A7ECB6023}"/>
    <cellStyle name="Normal 6 3 4 2 5 3" xfId="35405" xr:uid="{3AF40829-F10D-44A2-9045-DA42AC2EAB7A}"/>
    <cellStyle name="Normal 6 3 4 2 6" xfId="15296" xr:uid="{281CDB6A-0A8F-4E07-9042-29CA6CD0E12B}"/>
    <cellStyle name="Normal 6 3 4 2 6 2" xfId="45613" xr:uid="{06CA8D95-67BE-43A6-9E8E-BFBAAB13C4FE}"/>
    <cellStyle name="Normal 6 3 4 2 6 3" xfId="30388" xr:uid="{47D51FFF-19F0-4A7E-84A1-D14D0A14ADE2}"/>
    <cellStyle name="Normal 6 3 4 2 7" xfId="40601" xr:uid="{920C041A-2CED-4750-B42D-64B427045655}"/>
    <cellStyle name="Normal 6 3 4 2 8" xfId="25375" xr:uid="{C25ED114-CB43-4837-A532-A49125AEDF8C}"/>
    <cellStyle name="Normal 6 3 4 3" xfId="10666" xr:uid="{4B685507-310D-4D1B-AD58-59720D3A73D0}"/>
    <cellStyle name="Normal 6 3 4 3 2" xfId="12353" xr:uid="{6913F1A9-8A87-4629-92FD-67B26B83F8AB}"/>
    <cellStyle name="Normal 6 3 4 3 2 2" xfId="22405" xr:uid="{67B8E193-6577-482B-BCDF-B62123DAECD3}"/>
    <cellStyle name="Normal 6 3 4 3 2 2 2" xfId="52719" xr:uid="{6D763C0B-1462-481C-9F01-F79A45EBBE04}"/>
    <cellStyle name="Normal 6 3 4 3 2 2 3" xfId="37494" xr:uid="{93CAA224-A46B-46DF-9209-0AE96C90B32F}"/>
    <cellStyle name="Normal 6 3 4 3 2 3" xfId="17386" xr:uid="{8E878B6B-6CEC-4DEA-9AF6-51697B584099}"/>
    <cellStyle name="Normal 6 3 4 3 2 3 2" xfId="47702" xr:uid="{177DEBE6-54D2-4F06-8D52-39060D2053B1}"/>
    <cellStyle name="Normal 6 3 4 3 2 3 3" xfId="32477" xr:uid="{B147552C-87FA-40E8-AB58-75E7A81D1355}"/>
    <cellStyle name="Normal 6 3 4 3 2 4" xfId="42689" xr:uid="{2329D1B9-DEE4-443B-B1A9-B84195AFADCB}"/>
    <cellStyle name="Normal 6 3 4 3 2 5" xfId="27464" xr:uid="{83EBF14D-F23B-44A8-9426-1CED99FA44AD}"/>
    <cellStyle name="Normal 6 3 4 3 3" xfId="14033" xr:uid="{6A24D3CD-3443-48C0-BC87-311F8DDDE745}"/>
    <cellStyle name="Normal 6 3 4 3 3 2" xfId="24076" xr:uid="{2F6F00C3-0035-4EAC-8E73-44622C5F98AA}"/>
    <cellStyle name="Normal 6 3 4 3 3 2 2" xfId="54390" xr:uid="{C41EE037-4261-49E4-B07F-235299DEB2F1}"/>
    <cellStyle name="Normal 6 3 4 3 3 2 3" xfId="39165" xr:uid="{BFC8628D-C440-4AE9-96F0-3CDDCAEC0B10}"/>
    <cellStyle name="Normal 6 3 4 3 3 3" xfId="19057" xr:uid="{9AE134F3-9385-4F3E-96B7-C5ED771387BE}"/>
    <cellStyle name="Normal 6 3 4 3 3 3 2" xfId="49373" xr:uid="{34CACD9E-7BD0-4651-A70F-55F10C12AD13}"/>
    <cellStyle name="Normal 6 3 4 3 3 3 3" xfId="34148" xr:uid="{AEEB10BD-73BC-4A9E-862C-6E3D4D57AB14}"/>
    <cellStyle name="Normal 6 3 4 3 3 4" xfId="44360" xr:uid="{A66F7AB3-17BA-44FB-A8F2-B19C9CCE633F}"/>
    <cellStyle name="Normal 6 3 4 3 3 5" xfId="29135" xr:uid="{F270152E-7D68-4F7F-AD16-A4825DAD8DB3}"/>
    <cellStyle name="Normal 6 3 4 3 4" xfId="20734" xr:uid="{8EEDD786-6AFE-4203-AD24-D6BA4A136715}"/>
    <cellStyle name="Normal 6 3 4 3 4 2" xfId="51048" xr:uid="{2E3140D8-33FC-4F3D-B8D0-7A143149485E}"/>
    <cellStyle name="Normal 6 3 4 3 4 3" xfId="35823" xr:uid="{39500415-C56B-4AB7-A226-017C853CAAA2}"/>
    <cellStyle name="Normal 6 3 4 3 5" xfId="15714" xr:uid="{280D3091-E86D-4D48-B291-23AB0EC42BA1}"/>
    <cellStyle name="Normal 6 3 4 3 5 2" xfId="46031" xr:uid="{0FCA16FF-6FA4-4319-8239-FE4BA8938F2D}"/>
    <cellStyle name="Normal 6 3 4 3 5 3" xfId="30806" xr:uid="{BA3FF243-745F-4F79-AD74-DBFC34BAB114}"/>
    <cellStyle name="Normal 6 3 4 3 6" xfId="41019" xr:uid="{65C12A6D-B1A6-4CF5-8238-5038700979B4}"/>
    <cellStyle name="Normal 6 3 4 3 7" xfId="25793" xr:uid="{D09C1A0C-88D2-41AA-B2F1-2C4C5CB2C12D}"/>
    <cellStyle name="Normal 6 3 4 4" xfId="11516" xr:uid="{C9F18782-4472-4ACC-8808-9AAE19E680C7}"/>
    <cellStyle name="Normal 6 3 4 4 2" xfId="21569" xr:uid="{F80D2072-A46A-41A8-9CAF-1CC12FEFD706}"/>
    <cellStyle name="Normal 6 3 4 4 2 2" xfId="51883" xr:uid="{AA0BBCF2-AA3C-490E-8CF8-B119A4AB9347}"/>
    <cellStyle name="Normal 6 3 4 4 2 3" xfId="36658" xr:uid="{5DD565A0-7C3A-4BB6-A859-A0C4F26384B6}"/>
    <cellStyle name="Normal 6 3 4 4 3" xfId="16550" xr:uid="{1406716D-0437-434A-ABBB-E611AD16AAFD}"/>
    <cellStyle name="Normal 6 3 4 4 3 2" xfId="46866" xr:uid="{105EC772-DF9B-4A6B-A4F4-409DCFC4FB77}"/>
    <cellStyle name="Normal 6 3 4 4 3 3" xfId="31641" xr:uid="{BAE7A9B7-91B4-4B4D-966F-8F28BF10CBBD}"/>
    <cellStyle name="Normal 6 3 4 4 4" xfId="41853" xr:uid="{86D916C2-8E76-438E-90CB-0E4BAA741170}"/>
    <cellStyle name="Normal 6 3 4 4 5" xfId="26628" xr:uid="{F49ED688-C62B-45BB-BCDA-0D25D2A9DD6A}"/>
    <cellStyle name="Normal 6 3 4 5" xfId="13197" xr:uid="{A3067FC5-93B4-4E7A-88E0-22925CD865A8}"/>
    <cellStyle name="Normal 6 3 4 5 2" xfId="23240" xr:uid="{DA2D5AC8-5B14-4299-9301-5FF5DFFE7C6C}"/>
    <cellStyle name="Normal 6 3 4 5 2 2" xfId="53554" xr:uid="{2A0FD9B5-CD82-4D55-9BCC-8A2764A32DBB}"/>
    <cellStyle name="Normal 6 3 4 5 2 3" xfId="38329" xr:uid="{C54C0DC1-9B1D-4C70-BC12-E369FD7F2269}"/>
    <cellStyle name="Normal 6 3 4 5 3" xfId="18221" xr:uid="{4AE35B77-6EA9-4F9C-B0F6-33BD2AF6ED1A}"/>
    <cellStyle name="Normal 6 3 4 5 3 2" xfId="48537" xr:uid="{ACC96525-D288-4CA6-A7D7-9BD0D385D36F}"/>
    <cellStyle name="Normal 6 3 4 5 3 3" xfId="33312" xr:uid="{75A6844E-3496-465B-93B1-A2AF1F88506C}"/>
    <cellStyle name="Normal 6 3 4 5 4" xfId="43524" xr:uid="{95FFCBDC-9D23-4D90-92C8-4F2FFA362034}"/>
    <cellStyle name="Normal 6 3 4 5 5" xfId="28299" xr:uid="{F70CDCEC-668C-4A3E-B653-24D4CD431E68}"/>
    <cellStyle name="Normal 6 3 4 6" xfId="19898" xr:uid="{97BE2804-0C16-43E7-879A-B1A7FB47AC69}"/>
    <cellStyle name="Normal 6 3 4 6 2" xfId="50212" xr:uid="{AC0A43B7-2B9C-484C-80DD-BB42FB387427}"/>
    <cellStyle name="Normal 6 3 4 6 3" xfId="34987" xr:uid="{B9D3CCEC-0184-43E8-867C-3D2BE89957A1}"/>
    <cellStyle name="Normal 6 3 4 7" xfId="14878" xr:uid="{15BE1580-E309-4056-8FC2-EE45B000D947}"/>
    <cellStyle name="Normal 6 3 4 7 2" xfId="45195" xr:uid="{C483DDDE-3683-448B-9C14-C8B65A75D86D}"/>
    <cellStyle name="Normal 6 3 4 7 3" xfId="29970" xr:uid="{BE7B6AC3-D1F7-4F47-BB21-A579FB9D5710}"/>
    <cellStyle name="Normal 6 3 4 8" xfId="40183" xr:uid="{E8245C9F-71AB-4BE2-B8DF-DD5C4752CF09}"/>
    <cellStyle name="Normal 6 3 4 9" xfId="24957" xr:uid="{CF45E620-D8C8-4E4C-A35A-4B4A887F3099}"/>
    <cellStyle name="Normal 6 3 5" xfId="10037" xr:uid="{43256ED1-F5CA-460F-82A5-0CCC0D04D209}"/>
    <cellStyle name="Normal 6 3 5 2" xfId="10876" xr:uid="{7630AA77-4ED8-48FB-A370-1BCD3E3CA53C}"/>
    <cellStyle name="Normal 6 3 5 2 2" xfId="12563" xr:uid="{C638D9BC-2C15-4B18-85AD-8E20BA4E44D8}"/>
    <cellStyle name="Normal 6 3 5 2 2 2" xfId="22615" xr:uid="{C29CBE19-D4BE-431B-BCE3-81FB637E5E4E}"/>
    <cellStyle name="Normal 6 3 5 2 2 2 2" xfId="52929" xr:uid="{5BB4CF5F-643B-4F98-8E63-93A8C6CD17F7}"/>
    <cellStyle name="Normal 6 3 5 2 2 2 3" xfId="37704" xr:uid="{F8E2613B-26AF-4675-B20A-83088B15CBF4}"/>
    <cellStyle name="Normal 6 3 5 2 2 3" xfId="17596" xr:uid="{BCED0312-4FFE-4E8C-B02F-A688BABEE90D}"/>
    <cellStyle name="Normal 6 3 5 2 2 3 2" xfId="47912" xr:uid="{0BE6E3C0-CF8D-41CC-9462-8F3B8107EB91}"/>
    <cellStyle name="Normal 6 3 5 2 2 3 3" xfId="32687" xr:uid="{D857622E-C0C0-48E5-B397-3047D2C924E9}"/>
    <cellStyle name="Normal 6 3 5 2 2 4" xfId="42899" xr:uid="{BD938531-64E5-41BB-8373-27AE7557301A}"/>
    <cellStyle name="Normal 6 3 5 2 2 5" xfId="27674" xr:uid="{BF6CD1DA-56BE-4352-B84E-B87165D80F5F}"/>
    <cellStyle name="Normal 6 3 5 2 3" xfId="14243" xr:uid="{3F80B13F-9431-4095-A0FF-80F471DD947F}"/>
    <cellStyle name="Normal 6 3 5 2 3 2" xfId="24286" xr:uid="{E2C903CC-CAB0-45E2-971E-41CA9C502529}"/>
    <cellStyle name="Normal 6 3 5 2 3 2 2" xfId="54600" xr:uid="{98A04DB5-88A5-4580-BAF6-5EDE162BBBB9}"/>
    <cellStyle name="Normal 6 3 5 2 3 2 3" xfId="39375" xr:uid="{377EB10C-ADFA-4CDA-818D-98E174F1E18C}"/>
    <cellStyle name="Normal 6 3 5 2 3 3" xfId="19267" xr:uid="{492228B8-C5FF-44E4-8774-15717F85B872}"/>
    <cellStyle name="Normal 6 3 5 2 3 3 2" xfId="49583" xr:uid="{FF90FFAE-BAAB-4015-AA8D-4B627899DC64}"/>
    <cellStyle name="Normal 6 3 5 2 3 3 3" xfId="34358" xr:uid="{9773843F-67B8-4154-9A94-5434A2DC529F}"/>
    <cellStyle name="Normal 6 3 5 2 3 4" xfId="44570" xr:uid="{58854202-BC29-4F1E-8F8A-ABD63BA4D6E6}"/>
    <cellStyle name="Normal 6 3 5 2 3 5" xfId="29345" xr:uid="{71B46591-04AA-4A85-BA0A-E1ADD9AC16A7}"/>
    <cellStyle name="Normal 6 3 5 2 4" xfId="20944" xr:uid="{220BD371-CD59-4573-9C9B-47ED684CD181}"/>
    <cellStyle name="Normal 6 3 5 2 4 2" xfId="51258" xr:uid="{5E2D5AFC-82EF-4C6F-AA8F-A58828DC7052}"/>
    <cellStyle name="Normal 6 3 5 2 4 3" xfId="36033" xr:uid="{4400C306-C180-4053-894B-E997DCADC368}"/>
    <cellStyle name="Normal 6 3 5 2 5" xfId="15924" xr:uid="{4BEBFDE1-3A4D-4640-A7CA-7C7C07FD3CE0}"/>
    <cellStyle name="Normal 6 3 5 2 5 2" xfId="46241" xr:uid="{6954A3F0-2CEA-4791-A5A4-4CBA4D7C893A}"/>
    <cellStyle name="Normal 6 3 5 2 5 3" xfId="31016" xr:uid="{09F1F54F-71F9-49EE-8CFF-6BC1E1274F1B}"/>
    <cellStyle name="Normal 6 3 5 2 6" xfId="41229" xr:uid="{6ACD7B0F-FA82-4192-A547-E76DE8754D8B}"/>
    <cellStyle name="Normal 6 3 5 2 7" xfId="26003" xr:uid="{E20DA040-1804-4BF4-8E6A-A4244D1F4551}"/>
    <cellStyle name="Normal 6 3 5 3" xfId="11726" xr:uid="{72A81502-B318-46FE-8900-B418B8B4934D}"/>
    <cellStyle name="Normal 6 3 5 3 2" xfId="21779" xr:uid="{90A31D04-1F15-4BCF-AEBE-BF687D6E1102}"/>
    <cellStyle name="Normal 6 3 5 3 2 2" xfId="52093" xr:uid="{CE8D7DF7-030F-4D8A-8FCC-1B6400EE04A6}"/>
    <cellStyle name="Normal 6 3 5 3 2 3" xfId="36868" xr:uid="{38725B9D-F392-42CF-BBEB-993AED7A3CE7}"/>
    <cellStyle name="Normal 6 3 5 3 3" xfId="16760" xr:uid="{34984713-3555-4769-AD22-BCB8D1D4666E}"/>
    <cellStyle name="Normal 6 3 5 3 3 2" xfId="47076" xr:uid="{920081CF-A390-4E88-A2B1-6F3EC66BE7B7}"/>
    <cellStyle name="Normal 6 3 5 3 3 3" xfId="31851" xr:uid="{2BB3A9DB-0E48-4325-9A49-A7417C323C3B}"/>
    <cellStyle name="Normal 6 3 5 3 4" xfId="42063" xr:uid="{3952EF09-9397-438F-8DDE-106FC7D4A1F9}"/>
    <cellStyle name="Normal 6 3 5 3 5" xfId="26838" xr:uid="{97D4D745-A852-419D-871E-5AFAD9003B74}"/>
    <cellStyle name="Normal 6 3 5 4" xfId="13407" xr:uid="{85E193FA-CFA6-4BF7-8787-0C6A0821C630}"/>
    <cellStyle name="Normal 6 3 5 4 2" xfId="23450" xr:uid="{62BBFC3F-E435-44F2-8AF6-F249C4F8A75E}"/>
    <cellStyle name="Normal 6 3 5 4 2 2" xfId="53764" xr:uid="{7EA59102-8364-45CC-87F0-2A8008F133BC}"/>
    <cellStyle name="Normal 6 3 5 4 2 3" xfId="38539" xr:uid="{E683C0DD-65C7-4825-BFA1-B582FB51341A}"/>
    <cellStyle name="Normal 6 3 5 4 3" xfId="18431" xr:uid="{929C163A-A72E-4B64-99B1-EE92F5D6FAC7}"/>
    <cellStyle name="Normal 6 3 5 4 3 2" xfId="48747" xr:uid="{D32FFADC-39A0-40F7-9FA5-0C86C9D78C3F}"/>
    <cellStyle name="Normal 6 3 5 4 3 3" xfId="33522" xr:uid="{B5C762C2-FED1-48EC-8D0F-6CD1ABDEB65F}"/>
    <cellStyle name="Normal 6 3 5 4 4" xfId="43734" xr:uid="{D18A17F9-9E63-4EC6-AFCD-5EF912C3A97B}"/>
    <cellStyle name="Normal 6 3 5 4 5" xfId="28509" xr:uid="{6792A46C-0E55-4E96-9259-2BD5C6792CEC}"/>
    <cellStyle name="Normal 6 3 5 5" xfId="20108" xr:uid="{64111E26-1DC0-441A-939F-B11AB61C1DB1}"/>
    <cellStyle name="Normal 6 3 5 5 2" xfId="50422" xr:uid="{D1D4D84E-29B0-4A2E-8DB4-EA94746B5A6D}"/>
    <cellStyle name="Normal 6 3 5 5 3" xfId="35197" xr:uid="{666093E3-1651-46EB-9B13-2B7005583811}"/>
    <cellStyle name="Normal 6 3 5 6" xfId="15088" xr:uid="{AD120034-1D0E-41A1-A1C7-C479EE0E5ADC}"/>
    <cellStyle name="Normal 6 3 5 6 2" xfId="45405" xr:uid="{07D4F01C-62F4-40CC-9FBB-04F3302E3EC4}"/>
    <cellStyle name="Normal 6 3 5 6 3" xfId="30180" xr:uid="{A3861D6A-7946-4236-870F-EA8D8D217954}"/>
    <cellStyle name="Normal 6 3 5 7" xfId="40393" xr:uid="{B1607988-7CD4-4FA9-BC66-7C1B0C96DF5A}"/>
    <cellStyle name="Normal 6 3 5 8" xfId="25167" xr:uid="{EEF55017-53FA-4C1E-880D-B22C9E9377EC}"/>
    <cellStyle name="Normal 6 3 6" xfId="10457" xr:uid="{29A2E5B4-31B9-4F31-988D-3831B1FAC8F6}"/>
    <cellStyle name="Normal 6 3 6 2" xfId="12145" xr:uid="{1EAE6271-FE77-4D50-9827-1F02B9E6E446}"/>
    <cellStyle name="Normal 6 3 6 2 2" xfId="22197" xr:uid="{B510E8A1-138D-4026-8A5E-21974AFA664D}"/>
    <cellStyle name="Normal 6 3 6 2 2 2" xfId="52511" xr:uid="{18648B11-C64E-4851-A6CA-FD1DB1F9ADBC}"/>
    <cellStyle name="Normal 6 3 6 2 2 3" xfId="37286" xr:uid="{18137943-2657-4C45-9189-47CFE3FA5036}"/>
    <cellStyle name="Normal 6 3 6 2 3" xfId="17178" xr:uid="{9E71D34E-6563-4102-956C-0B0DAEB73243}"/>
    <cellStyle name="Normal 6 3 6 2 3 2" xfId="47494" xr:uid="{CAD0EADD-60DF-451C-B37B-76D9F8306BE9}"/>
    <cellStyle name="Normal 6 3 6 2 3 3" xfId="32269" xr:uid="{FCACCA28-DD2F-4217-A4CE-DE8FD11565BD}"/>
    <cellStyle name="Normal 6 3 6 2 4" xfId="42481" xr:uid="{1FC5649E-F04C-40BE-8E2B-867A8B0A6199}"/>
    <cellStyle name="Normal 6 3 6 2 5" xfId="27256" xr:uid="{E466D375-4323-499F-9DBA-D9CCBF8BBA64}"/>
    <cellStyle name="Normal 6 3 6 3" xfId="13825" xr:uid="{8A510122-EDE4-4120-A8FF-DA84F21F2348}"/>
    <cellStyle name="Normal 6 3 6 3 2" xfId="23868" xr:uid="{47E5CE83-47C8-4AEA-B9E7-3D5E34667BEE}"/>
    <cellStyle name="Normal 6 3 6 3 2 2" xfId="54182" xr:uid="{79D42277-13E8-4626-AF16-9AAE27CE1046}"/>
    <cellStyle name="Normal 6 3 6 3 2 3" xfId="38957" xr:uid="{F4521EBB-18D3-474D-9400-9B35B5599952}"/>
    <cellStyle name="Normal 6 3 6 3 3" xfId="18849" xr:uid="{8F25BBE4-0443-4EDD-A967-942785E3AAC1}"/>
    <cellStyle name="Normal 6 3 6 3 3 2" xfId="49165" xr:uid="{7ACDF8A0-C86D-48DD-9FB5-C10BAFA13DDB}"/>
    <cellStyle name="Normal 6 3 6 3 3 3" xfId="33940" xr:uid="{263599AC-3792-4621-B0CB-5EDC4ABBBA8C}"/>
    <cellStyle name="Normal 6 3 6 3 4" xfId="44152" xr:uid="{CC09E8C5-1C5D-44F2-9017-671BB9E0B647}"/>
    <cellStyle name="Normal 6 3 6 3 5" xfId="28927" xr:uid="{6B1AA595-DDA9-4278-8312-1233D90B0EAA}"/>
    <cellStyle name="Normal 6 3 6 4" xfId="20526" xr:uid="{F074778D-44F4-4369-B03E-18E28FBC05AD}"/>
    <cellStyle name="Normal 6 3 6 4 2" xfId="50840" xr:uid="{0C0D4196-FA47-43E1-B7FD-AB3FE48D7F9D}"/>
    <cellStyle name="Normal 6 3 6 4 3" xfId="35615" xr:uid="{AC429B8E-069B-4DDF-B7D2-05FF18ABBD1D}"/>
    <cellStyle name="Normal 6 3 6 5" xfId="15506" xr:uid="{71AAC033-A0D4-43F6-BA65-FA9DCDAE8C61}"/>
    <cellStyle name="Normal 6 3 6 5 2" xfId="45823" xr:uid="{4D00C146-EABD-4CBD-90BF-2E08E2953882}"/>
    <cellStyle name="Normal 6 3 6 5 3" xfId="30598" xr:uid="{1E8D1445-0915-4766-97F5-FCBDFF7EA712}"/>
    <cellStyle name="Normal 6 3 6 6" xfId="40811" xr:uid="{0D30690D-4938-45D7-84E3-7FF0A023CE01}"/>
    <cellStyle name="Normal 6 3 6 7" xfId="25585" xr:uid="{7516633B-6816-4543-91A5-DE9D39CFE0E9}"/>
    <cellStyle name="Normal 6 3 7" xfId="11305" xr:uid="{8A5DE436-B9F6-46AA-8ED1-EB967E2B72D4}"/>
    <cellStyle name="Normal 6 3 7 2" xfId="21361" xr:uid="{049FE61D-3E83-47CD-A533-754E421F3C5E}"/>
    <cellStyle name="Normal 6 3 7 2 2" xfId="51675" xr:uid="{20A3A427-861A-43E5-A6C6-FE897FB62975}"/>
    <cellStyle name="Normal 6 3 7 2 3" xfId="36450" xr:uid="{2E970372-847A-4499-9CBD-421BFF1AB9A6}"/>
    <cellStyle name="Normal 6 3 7 3" xfId="16342" xr:uid="{3C1603AA-2DA0-40CE-9C37-A068ED266828}"/>
    <cellStyle name="Normal 6 3 7 3 2" xfId="46658" xr:uid="{95FAB661-9A1F-45BD-90E1-4EC053D4D02B}"/>
    <cellStyle name="Normal 6 3 7 3 3" xfId="31433" xr:uid="{9D0D9B86-6BD4-4E5C-8E74-D4C6EF1A5BA3}"/>
    <cellStyle name="Normal 6 3 7 4" xfId="41645" xr:uid="{E043B07C-5890-455D-B143-30E6ADC07303}"/>
    <cellStyle name="Normal 6 3 7 5" xfId="26420" xr:uid="{21BD0FCA-8B09-499F-90C6-E4CC13A4C00E}"/>
    <cellStyle name="Normal 6 3 8" xfId="12987" xr:uid="{FB3443B8-36EA-4B23-A85C-C72EFB7C7213}"/>
    <cellStyle name="Normal 6 3 8 2" xfId="23032" xr:uid="{7C9FB162-63C8-412E-9F20-B87D0E41CAA8}"/>
    <cellStyle name="Normal 6 3 8 2 2" xfId="53346" xr:uid="{5566F737-3BE9-45C4-8341-DD59D294F223}"/>
    <cellStyle name="Normal 6 3 8 2 3" xfId="38121" xr:uid="{5A32CF45-7276-41A3-BDA7-9F2D318D7B33}"/>
    <cellStyle name="Normal 6 3 8 3" xfId="18013" xr:uid="{27EEA260-439A-4D74-8D1A-5886221DD20E}"/>
    <cellStyle name="Normal 6 3 8 3 2" xfId="48329" xr:uid="{FC870C0F-ED1B-43FB-B23B-CF374484688D}"/>
    <cellStyle name="Normal 6 3 8 3 3" xfId="33104" xr:uid="{7EA644AD-7DB8-4F82-87D8-4D217EE90321}"/>
    <cellStyle name="Normal 6 3 8 4" xfId="43316" xr:uid="{DB95052F-C646-4285-AE78-28EC76B4C889}"/>
    <cellStyle name="Normal 6 3 8 5" xfId="28091" xr:uid="{103254B9-7582-4823-9D5D-A0359873AD36}"/>
    <cellStyle name="Normal 6 3 9" xfId="19689" xr:uid="{FECA95BD-184C-43C0-8D90-46EE2C2A6634}"/>
    <cellStyle name="Normal 6 3 9 2" xfId="50004" xr:uid="{1BC79267-5EC1-46E3-85B7-6DA535358366}"/>
    <cellStyle name="Normal 6 3 9 3" xfId="34779" xr:uid="{D7A3154A-C648-4E4C-8CCF-C0B23BBA1A1E}"/>
    <cellStyle name="Normal 6 4" xfId="9397" xr:uid="{E87D2444-6D56-463D-A0C3-E18938B96690}"/>
    <cellStyle name="Normal 6 4 2" xfId="39978" xr:uid="{00045327-6C79-4507-BD04-3C3AF90A5359}"/>
    <cellStyle name="Normal 6 4 3" xfId="39798" xr:uid="{349D77D7-3542-4F14-B399-C644C63370E4}"/>
    <cellStyle name="Normal 6 5" xfId="9398" xr:uid="{6FFB3E24-056F-46A0-B02E-EC69CE4F731D}"/>
    <cellStyle name="Normal 6 6" xfId="9399" xr:uid="{539F15FE-140D-47AA-B8E7-002AEFFB82FC}"/>
    <cellStyle name="Normal 6 7" xfId="9390" xr:uid="{4ADEA7A5-2E19-46AF-9F9B-08A7E7E1CE26}"/>
    <cellStyle name="Normal 6 8" xfId="9040" xr:uid="{3B5F9BC0-A102-49E7-A175-6BB8996F5676}"/>
    <cellStyle name="Normal 6 8 10" xfId="14635" xr:uid="{A129980B-137A-41A7-B201-49897D3E2820}"/>
    <cellStyle name="Normal 6 8 10 2" xfId="44953" xr:uid="{18BDE723-0622-44A5-AA11-642D8F6DCDD0}"/>
    <cellStyle name="Normal 6 8 10 3" xfId="29728" xr:uid="{8E4B08FB-7FB4-4716-B59F-DC955FC5FE13}"/>
    <cellStyle name="Normal 6 8 11" xfId="39944" xr:uid="{A2CE0AAF-D4D9-4856-8C17-D74999CD9202}"/>
    <cellStyle name="Normal 6 8 12" xfId="24713" xr:uid="{88E9E11B-AE9E-482B-81A2-BDC3058D31E1}"/>
    <cellStyle name="Normal 6 8 2" xfId="9626" xr:uid="{0E30DB2D-93F4-4943-9F50-F05F6E901677}"/>
    <cellStyle name="Normal 6 8 2 10" xfId="39997" xr:uid="{DF16B696-5C69-4736-83C7-B399E5A73D75}"/>
    <cellStyle name="Normal 6 8 2 11" xfId="24767" xr:uid="{2C61D396-6D79-457E-A7F2-50C643048F40}"/>
    <cellStyle name="Normal 6 8 2 2" xfId="9734" xr:uid="{A64E8B93-2462-45F4-B3D7-5B9FD4791B88}"/>
    <cellStyle name="Normal 6 8 2 2 10" xfId="24871" xr:uid="{AB51B313-91FA-4FAB-98DE-94A6A9B75CA1}"/>
    <cellStyle name="Normal 6 8 2 2 2" xfId="9948" xr:uid="{D5BBBA01-04CC-4CAB-8CD2-39EE96DE16C3}"/>
    <cellStyle name="Normal 6 8 2 2 2 2" xfId="10368" xr:uid="{D4F98F23-8172-4255-A337-7DD4A28F44BF}"/>
    <cellStyle name="Normal 6 8 2 2 2 2 2" xfId="11206" xr:uid="{D6394F6C-320E-44B0-8A2F-7A9F5FD1C668}"/>
    <cellStyle name="Normal 6 8 2 2 2 2 2 2" xfId="12893" xr:uid="{DA931870-E2B2-4CE4-B364-F30198BB2488}"/>
    <cellStyle name="Normal 6 8 2 2 2 2 2 2 2" xfId="22945" xr:uid="{AB74C986-183B-43C5-BD0B-61443C48DAB4}"/>
    <cellStyle name="Normal 6 8 2 2 2 2 2 2 2 2" xfId="53259" xr:uid="{5ED1A4D2-881B-4257-9843-F786196E5DB4}"/>
    <cellStyle name="Normal 6 8 2 2 2 2 2 2 2 3" xfId="38034" xr:uid="{E9554B88-DAAB-4BB9-806B-BDBB4C1BA520}"/>
    <cellStyle name="Normal 6 8 2 2 2 2 2 2 3" xfId="17926" xr:uid="{23ACE805-D776-4A26-BC9E-3FA1E7233786}"/>
    <cellStyle name="Normal 6 8 2 2 2 2 2 2 3 2" xfId="48242" xr:uid="{8E8261F2-E9C8-4DB7-B9EF-350FB64F5361}"/>
    <cellStyle name="Normal 6 8 2 2 2 2 2 2 3 3" xfId="33017" xr:uid="{55532A9C-3341-4B2E-B0CA-46F52CFD7BD8}"/>
    <cellStyle name="Normal 6 8 2 2 2 2 2 2 4" xfId="43229" xr:uid="{CB6CE7AB-A8E6-40B7-92E4-E1A19BD2ACAF}"/>
    <cellStyle name="Normal 6 8 2 2 2 2 2 2 5" xfId="28004" xr:uid="{8C1806D4-A519-44D6-80D4-D4BBA4063CE8}"/>
    <cellStyle name="Normal 6 8 2 2 2 2 2 3" xfId="14573" xr:uid="{C5FF6C64-C292-4588-B49E-0BBF279724E3}"/>
    <cellStyle name="Normal 6 8 2 2 2 2 2 3 2" xfId="24616" xr:uid="{8749C471-07C3-46F4-ADA4-5D3DCC4E5D15}"/>
    <cellStyle name="Normal 6 8 2 2 2 2 2 3 2 2" xfId="54930" xr:uid="{0AEFF913-201B-4F50-AE93-D0D266F140C6}"/>
    <cellStyle name="Normal 6 8 2 2 2 2 2 3 2 3" xfId="39705" xr:uid="{1681EB52-4230-4289-9D26-543D186AE6F2}"/>
    <cellStyle name="Normal 6 8 2 2 2 2 2 3 3" xfId="19597" xr:uid="{D2FF1D63-326C-4647-8D6F-C2F35033AC1F}"/>
    <cellStyle name="Normal 6 8 2 2 2 2 2 3 3 2" xfId="49913" xr:uid="{3F205A44-6EC5-4E20-B14F-076ED6F23DE2}"/>
    <cellStyle name="Normal 6 8 2 2 2 2 2 3 3 3" xfId="34688" xr:uid="{4EF768B3-54E0-4163-9797-9A7B18EE40BD}"/>
    <cellStyle name="Normal 6 8 2 2 2 2 2 3 4" xfId="44900" xr:uid="{3C18D11D-32CF-453C-B9B1-A9B5E5696B33}"/>
    <cellStyle name="Normal 6 8 2 2 2 2 2 3 5" xfId="29675" xr:uid="{A2013E4B-C12E-44E9-BD3D-5C26F088B387}"/>
    <cellStyle name="Normal 6 8 2 2 2 2 2 4" xfId="21274" xr:uid="{6840149E-B594-4B70-BE29-F90741453DE3}"/>
    <cellStyle name="Normal 6 8 2 2 2 2 2 4 2" xfId="51588" xr:uid="{102E4F64-ADF0-483E-9105-5FE688D219F8}"/>
    <cellStyle name="Normal 6 8 2 2 2 2 2 4 3" xfId="36363" xr:uid="{C664573F-DD5B-4CB8-B16D-7B90BC5E5639}"/>
    <cellStyle name="Normal 6 8 2 2 2 2 2 5" xfId="16254" xr:uid="{4D1EB52E-F43F-4E9D-A6CD-C2C0656B73C9}"/>
    <cellStyle name="Normal 6 8 2 2 2 2 2 5 2" xfId="46571" xr:uid="{92629DC9-6B4F-41D2-B089-BB1A8A6A0559}"/>
    <cellStyle name="Normal 6 8 2 2 2 2 2 5 3" xfId="31346" xr:uid="{5788E74D-5E0F-4437-8BA1-3E762A243599}"/>
    <cellStyle name="Normal 6 8 2 2 2 2 2 6" xfId="41559" xr:uid="{BF23993E-004B-4E06-A638-80208DFD1D6F}"/>
    <cellStyle name="Normal 6 8 2 2 2 2 2 7" xfId="26333" xr:uid="{0C7E7AA1-B972-40AB-85B2-359345CDB00D}"/>
    <cellStyle name="Normal 6 8 2 2 2 2 3" xfId="12056" xr:uid="{16A954AB-B62C-4D17-882D-00B8E5117E12}"/>
    <cellStyle name="Normal 6 8 2 2 2 2 3 2" xfId="22109" xr:uid="{5D0937E9-D6D7-483B-B76C-771CFE92A44D}"/>
    <cellStyle name="Normal 6 8 2 2 2 2 3 2 2" xfId="52423" xr:uid="{B1E2D570-07CF-4871-825E-C7BF56074E27}"/>
    <cellStyle name="Normal 6 8 2 2 2 2 3 2 3" xfId="37198" xr:uid="{3E16EC02-B2F8-420E-835A-ADB282EA1818}"/>
    <cellStyle name="Normal 6 8 2 2 2 2 3 3" xfId="17090" xr:uid="{A265476E-04A3-4D84-84A8-491DBAE9FA87}"/>
    <cellStyle name="Normal 6 8 2 2 2 2 3 3 2" xfId="47406" xr:uid="{F9D96F37-29F4-4BC2-B81B-33A33896BE38}"/>
    <cellStyle name="Normal 6 8 2 2 2 2 3 3 3" xfId="32181" xr:uid="{F82E4DBE-E720-485D-81B1-8EB8F207CE08}"/>
    <cellStyle name="Normal 6 8 2 2 2 2 3 4" xfId="42393" xr:uid="{5F64D1FE-247A-47F6-9F78-3BBED1DBDF8E}"/>
    <cellStyle name="Normal 6 8 2 2 2 2 3 5" xfId="27168" xr:uid="{27C0E2B3-994A-43F1-B246-5CB0AD2C7E8B}"/>
    <cellStyle name="Normal 6 8 2 2 2 2 4" xfId="13737" xr:uid="{F6914147-2505-43FA-9023-41EF5227A908}"/>
    <cellStyle name="Normal 6 8 2 2 2 2 4 2" xfId="23780" xr:uid="{98E377D5-43E7-4565-A48E-8326CEA59D13}"/>
    <cellStyle name="Normal 6 8 2 2 2 2 4 2 2" xfId="54094" xr:uid="{7DB52ED6-A824-4987-B341-8B416885D2A2}"/>
    <cellStyle name="Normal 6 8 2 2 2 2 4 2 3" xfId="38869" xr:uid="{C88AF6DD-5093-43AE-87CD-E09673692FF1}"/>
    <cellStyle name="Normal 6 8 2 2 2 2 4 3" xfId="18761" xr:uid="{A1876516-9F3E-403F-9E8C-AD60C9543BD8}"/>
    <cellStyle name="Normal 6 8 2 2 2 2 4 3 2" xfId="49077" xr:uid="{FA595808-65C9-4E1C-A7FA-D312C35C570A}"/>
    <cellStyle name="Normal 6 8 2 2 2 2 4 3 3" xfId="33852" xr:uid="{AC4F593B-D62A-4C9C-BBF7-0D841A4ACB23}"/>
    <cellStyle name="Normal 6 8 2 2 2 2 4 4" xfId="44064" xr:uid="{56999CA5-61C6-4F96-9A39-C0B3A8387F8D}"/>
    <cellStyle name="Normal 6 8 2 2 2 2 4 5" xfId="28839" xr:uid="{B5E4626A-8D09-45DC-826B-A4B91C5828AE}"/>
    <cellStyle name="Normal 6 8 2 2 2 2 5" xfId="20438" xr:uid="{5C3D262E-F67D-4A2C-B84E-8F8806F5C0C1}"/>
    <cellStyle name="Normal 6 8 2 2 2 2 5 2" xfId="50752" xr:uid="{BCCB13AC-3E71-40BE-873B-EFF5409D95D4}"/>
    <cellStyle name="Normal 6 8 2 2 2 2 5 3" xfId="35527" xr:uid="{04EB3F0A-4FFA-4D22-9E1A-B5D636922BA7}"/>
    <cellStyle name="Normal 6 8 2 2 2 2 6" xfId="15418" xr:uid="{5EC3740D-BEFA-4048-86B7-C79AA021F56E}"/>
    <cellStyle name="Normal 6 8 2 2 2 2 6 2" xfId="45735" xr:uid="{D5FD2A95-A24F-4C26-803A-970F620562D5}"/>
    <cellStyle name="Normal 6 8 2 2 2 2 6 3" xfId="30510" xr:uid="{61011F0B-D00E-45BF-A4A4-FD97EE65474C}"/>
    <cellStyle name="Normal 6 8 2 2 2 2 7" xfId="40723" xr:uid="{EF232BDC-A3BC-4E99-B935-ACC5ACFF9135}"/>
    <cellStyle name="Normal 6 8 2 2 2 2 8" xfId="25497" xr:uid="{DDCC938B-700B-4972-9EA6-C3A1C77CCBCC}"/>
    <cellStyle name="Normal 6 8 2 2 2 3" xfId="10788" xr:uid="{B72AFF6A-FF73-439C-9AE9-BE26C5D63243}"/>
    <cellStyle name="Normal 6 8 2 2 2 3 2" xfId="12475" xr:uid="{C7093F32-DB6E-4BF4-9B0B-0DFE5E6F3128}"/>
    <cellStyle name="Normal 6 8 2 2 2 3 2 2" xfId="22527" xr:uid="{36A28BAA-A1E9-4BBD-B20B-F89349D08A5E}"/>
    <cellStyle name="Normal 6 8 2 2 2 3 2 2 2" xfId="52841" xr:uid="{F1383781-6557-4CF7-A4EE-E5A9EB1D104B}"/>
    <cellStyle name="Normal 6 8 2 2 2 3 2 2 3" xfId="37616" xr:uid="{D46848A0-C91B-45A3-BEAE-619DF3CAB877}"/>
    <cellStyle name="Normal 6 8 2 2 2 3 2 3" xfId="17508" xr:uid="{11D76051-5116-4379-A8A7-A6F0E7486FF8}"/>
    <cellStyle name="Normal 6 8 2 2 2 3 2 3 2" xfId="47824" xr:uid="{8374AB1D-598F-42D4-9BB6-1FA31AF899FC}"/>
    <cellStyle name="Normal 6 8 2 2 2 3 2 3 3" xfId="32599" xr:uid="{93CB0647-E6D1-4439-ACDC-D6AC48E02552}"/>
    <cellStyle name="Normal 6 8 2 2 2 3 2 4" xfId="42811" xr:uid="{BDF2B0B4-C357-4895-BB80-36088719AD52}"/>
    <cellStyle name="Normal 6 8 2 2 2 3 2 5" xfId="27586" xr:uid="{8EB7737D-2E04-4F1C-ACE7-09B428D19CE8}"/>
    <cellStyle name="Normal 6 8 2 2 2 3 3" xfId="14155" xr:uid="{4DA6A719-AFE4-4480-8A33-FF1FF612197F}"/>
    <cellStyle name="Normal 6 8 2 2 2 3 3 2" xfId="24198" xr:uid="{9FDB6B16-79FA-4F4B-9E45-0A61EE1A1044}"/>
    <cellStyle name="Normal 6 8 2 2 2 3 3 2 2" xfId="54512" xr:uid="{C4DD72FF-C465-488F-B4C8-3464F21776DA}"/>
    <cellStyle name="Normal 6 8 2 2 2 3 3 2 3" xfId="39287" xr:uid="{413E273C-AD26-4631-9FFA-0775ABBF4388}"/>
    <cellStyle name="Normal 6 8 2 2 2 3 3 3" xfId="19179" xr:uid="{4E905972-17E7-4F78-8CC8-65CE88C63EAE}"/>
    <cellStyle name="Normal 6 8 2 2 2 3 3 3 2" xfId="49495" xr:uid="{B5F9E635-C86D-4092-8C27-18F9F31D719E}"/>
    <cellStyle name="Normal 6 8 2 2 2 3 3 3 3" xfId="34270" xr:uid="{3E5492F8-F26A-4E85-AD74-62DD377E4FF3}"/>
    <cellStyle name="Normal 6 8 2 2 2 3 3 4" xfId="44482" xr:uid="{38F4DD61-AA5B-4A90-8616-DBEAF7C70952}"/>
    <cellStyle name="Normal 6 8 2 2 2 3 3 5" xfId="29257" xr:uid="{1CF6ED1A-C041-4ED0-9294-29C92F98C931}"/>
    <cellStyle name="Normal 6 8 2 2 2 3 4" xfId="20856" xr:uid="{E5CEF9FA-D09F-4809-BBD0-6DD83776A0E9}"/>
    <cellStyle name="Normal 6 8 2 2 2 3 4 2" xfId="51170" xr:uid="{2D000EDE-0333-465F-98E8-6E088C26B403}"/>
    <cellStyle name="Normal 6 8 2 2 2 3 4 3" xfId="35945" xr:uid="{B422502B-4082-4ADA-BE08-2AD98A24534D}"/>
    <cellStyle name="Normal 6 8 2 2 2 3 5" xfId="15836" xr:uid="{15FBD462-2438-416F-B552-32292DC782E8}"/>
    <cellStyle name="Normal 6 8 2 2 2 3 5 2" xfId="46153" xr:uid="{1A904048-0E47-41EF-910F-DF84EF920E43}"/>
    <cellStyle name="Normal 6 8 2 2 2 3 5 3" xfId="30928" xr:uid="{E3BB4282-4F9F-4A09-A37A-0A31FE3B8F53}"/>
    <cellStyle name="Normal 6 8 2 2 2 3 6" xfId="41141" xr:uid="{9D0C623D-83D5-490C-BD40-B5244DC88555}"/>
    <cellStyle name="Normal 6 8 2 2 2 3 7" xfId="25915" xr:uid="{D22B7B7E-F6D6-4417-8458-EBC1A53D0B99}"/>
    <cellStyle name="Normal 6 8 2 2 2 4" xfId="11638" xr:uid="{6F5C8B18-928E-4E72-8FBD-B636395DB83F}"/>
    <cellStyle name="Normal 6 8 2 2 2 4 2" xfId="21691" xr:uid="{9F5501A6-3236-470C-879F-3F4F269AA698}"/>
    <cellStyle name="Normal 6 8 2 2 2 4 2 2" xfId="52005" xr:uid="{1AF0EB6B-3A78-4630-98DD-11E687B5617B}"/>
    <cellStyle name="Normal 6 8 2 2 2 4 2 3" xfId="36780" xr:uid="{2A1A6985-EA71-49BF-BA1C-4E2AE8016889}"/>
    <cellStyle name="Normal 6 8 2 2 2 4 3" xfId="16672" xr:uid="{D719604A-48F1-42A9-9D08-7DFA52061C09}"/>
    <cellStyle name="Normal 6 8 2 2 2 4 3 2" xfId="46988" xr:uid="{2015FB07-8A84-4CD7-9B2F-82D7A15A90EB}"/>
    <cellStyle name="Normal 6 8 2 2 2 4 3 3" xfId="31763" xr:uid="{85C0840B-1B12-4D9E-B6B8-D4BEA133AB7B}"/>
    <cellStyle name="Normal 6 8 2 2 2 4 4" xfId="41975" xr:uid="{998FC593-71BD-41AE-AFEC-0925B8F25F19}"/>
    <cellStyle name="Normal 6 8 2 2 2 4 5" xfId="26750" xr:uid="{4B6EAC5F-2300-4A43-83B6-FFDE7511EEE3}"/>
    <cellStyle name="Normal 6 8 2 2 2 5" xfId="13319" xr:uid="{69B1A783-D12D-421C-A281-FB97484343EA}"/>
    <cellStyle name="Normal 6 8 2 2 2 5 2" xfId="23362" xr:uid="{9E9E57B3-D0A8-406B-990F-19A963FA9C14}"/>
    <cellStyle name="Normal 6 8 2 2 2 5 2 2" xfId="53676" xr:uid="{B355617F-E51E-4E82-B0D1-E097E323387B}"/>
    <cellStyle name="Normal 6 8 2 2 2 5 2 3" xfId="38451" xr:uid="{7DB875BF-FD87-462C-819E-9C98E6CB7DBA}"/>
    <cellStyle name="Normal 6 8 2 2 2 5 3" xfId="18343" xr:uid="{1666598E-CEBA-460C-AB34-B084EE9ACA1D}"/>
    <cellStyle name="Normal 6 8 2 2 2 5 3 2" xfId="48659" xr:uid="{50F5BC1D-5C4F-43B7-A00A-FEA8C3DDF902}"/>
    <cellStyle name="Normal 6 8 2 2 2 5 3 3" xfId="33434" xr:uid="{9645478F-2C48-45A9-AB2E-3452722EAE00}"/>
    <cellStyle name="Normal 6 8 2 2 2 5 4" xfId="43646" xr:uid="{288951FB-8707-453A-B323-196F587974D4}"/>
    <cellStyle name="Normal 6 8 2 2 2 5 5" xfId="28421" xr:uid="{59AEA77A-B72F-4BDD-A998-9748AEDC7892}"/>
    <cellStyle name="Normal 6 8 2 2 2 6" xfId="20020" xr:uid="{93778FC9-6342-4080-923F-51E950B2E0F1}"/>
    <cellStyle name="Normal 6 8 2 2 2 6 2" xfId="50334" xr:uid="{6B4C3626-29E4-4390-968D-D21F8425A21B}"/>
    <cellStyle name="Normal 6 8 2 2 2 6 3" xfId="35109" xr:uid="{EEB6BD6B-9165-4058-A01C-4FFDD054AFD8}"/>
    <cellStyle name="Normal 6 8 2 2 2 7" xfId="15000" xr:uid="{59BF6AB0-56BA-4EB4-95B1-9A4B2B5AD2C4}"/>
    <cellStyle name="Normal 6 8 2 2 2 7 2" xfId="45317" xr:uid="{011AB8A3-6977-414E-95DE-73F6B89E09F5}"/>
    <cellStyle name="Normal 6 8 2 2 2 7 3" xfId="30092" xr:uid="{59C26528-CA55-46E2-BF21-BEA2E612FBC3}"/>
    <cellStyle name="Normal 6 8 2 2 2 8" xfId="40305" xr:uid="{59604A39-0143-4492-BACB-AF9B3FE4151F}"/>
    <cellStyle name="Normal 6 8 2 2 2 9" xfId="25079" xr:uid="{A36101FC-8991-4F0D-8B2D-369683456692}"/>
    <cellStyle name="Normal 6 8 2 2 3" xfId="10160" xr:uid="{831DE157-D035-4C9B-AC1E-28F6025E70A7}"/>
    <cellStyle name="Normal 6 8 2 2 3 2" xfId="10998" xr:uid="{7C86CB35-D4CC-44EB-B2B8-12E9D68DBF70}"/>
    <cellStyle name="Normal 6 8 2 2 3 2 2" xfId="12685" xr:uid="{206C7A40-0641-44C1-A79C-C43CAD06C9E0}"/>
    <cellStyle name="Normal 6 8 2 2 3 2 2 2" xfId="22737" xr:uid="{33583B62-14E0-406E-8B03-2362A918C41D}"/>
    <cellStyle name="Normal 6 8 2 2 3 2 2 2 2" xfId="53051" xr:uid="{0FEB5947-C67B-49E0-B229-D24E793C18C2}"/>
    <cellStyle name="Normal 6 8 2 2 3 2 2 2 3" xfId="37826" xr:uid="{68F04172-775D-4B78-BE34-D69874835FD3}"/>
    <cellStyle name="Normal 6 8 2 2 3 2 2 3" xfId="17718" xr:uid="{801A8B79-1633-40DB-92C8-B4FA660E1D7E}"/>
    <cellStyle name="Normal 6 8 2 2 3 2 2 3 2" xfId="48034" xr:uid="{A46CB536-B608-4502-9EBF-43F52BE9D729}"/>
    <cellStyle name="Normal 6 8 2 2 3 2 2 3 3" xfId="32809" xr:uid="{216DD32B-9FDA-403E-9AC6-7A9602EAC625}"/>
    <cellStyle name="Normal 6 8 2 2 3 2 2 4" xfId="43021" xr:uid="{564848BE-7821-47E9-AE5C-E20435D8CCA0}"/>
    <cellStyle name="Normal 6 8 2 2 3 2 2 5" xfId="27796" xr:uid="{83CB17DA-6B8F-47D4-8BBA-D23E41E9EC36}"/>
    <cellStyle name="Normal 6 8 2 2 3 2 3" xfId="14365" xr:uid="{0A628505-F9AD-4BB5-B01D-5BB7B4C0265E}"/>
    <cellStyle name="Normal 6 8 2 2 3 2 3 2" xfId="24408" xr:uid="{084347AD-54BD-4387-804D-8CF27AF7D843}"/>
    <cellStyle name="Normal 6 8 2 2 3 2 3 2 2" xfId="54722" xr:uid="{8EFAA006-C198-4C07-920D-2BA7F39FE8C9}"/>
    <cellStyle name="Normal 6 8 2 2 3 2 3 2 3" xfId="39497" xr:uid="{EFD2C11E-66D0-4CA4-ADF9-7A458E6A87AF}"/>
    <cellStyle name="Normal 6 8 2 2 3 2 3 3" xfId="19389" xr:uid="{10F559A0-A563-4148-AB17-858B76DA2180}"/>
    <cellStyle name="Normal 6 8 2 2 3 2 3 3 2" xfId="49705" xr:uid="{4FE80BAF-486D-4252-8290-39CE318E01E1}"/>
    <cellStyle name="Normal 6 8 2 2 3 2 3 3 3" xfId="34480" xr:uid="{39E43684-C623-4352-A96B-2BCE4AAB6C9F}"/>
    <cellStyle name="Normal 6 8 2 2 3 2 3 4" xfId="44692" xr:uid="{FA6114E8-78B7-4CB1-9074-116EEBDD2A8E}"/>
    <cellStyle name="Normal 6 8 2 2 3 2 3 5" xfId="29467" xr:uid="{651A4277-C6B3-465C-8BC1-9DDEB54F6A09}"/>
    <cellStyle name="Normal 6 8 2 2 3 2 4" xfId="21066" xr:uid="{B9F99511-C2B8-4FB5-8A30-F5E87A21CA0D}"/>
    <cellStyle name="Normal 6 8 2 2 3 2 4 2" xfId="51380" xr:uid="{14C7F0C7-E2DE-40A5-AA03-3F9F612DC01C}"/>
    <cellStyle name="Normal 6 8 2 2 3 2 4 3" xfId="36155" xr:uid="{50BC7AE7-9399-4C16-9B24-F6528363B9C1}"/>
    <cellStyle name="Normal 6 8 2 2 3 2 5" xfId="16046" xr:uid="{AA126778-1E87-4401-B990-892EFBABB48C}"/>
    <cellStyle name="Normal 6 8 2 2 3 2 5 2" xfId="46363" xr:uid="{64B1AE75-51ED-452C-84F8-A1CBA07F0E2C}"/>
    <cellStyle name="Normal 6 8 2 2 3 2 5 3" xfId="31138" xr:uid="{ADC2666E-1AC5-46CB-84E3-32ADA811C8B3}"/>
    <cellStyle name="Normal 6 8 2 2 3 2 6" xfId="41351" xr:uid="{F9CEBDAA-F483-4C05-AC57-7747D7E480A7}"/>
    <cellStyle name="Normal 6 8 2 2 3 2 7" xfId="26125" xr:uid="{72584F68-9F3B-46BE-8D53-7F831F7DE0F6}"/>
    <cellStyle name="Normal 6 8 2 2 3 3" xfId="11848" xr:uid="{2DB01BE9-FAC9-4ADE-AE46-7442FB9C7218}"/>
    <cellStyle name="Normal 6 8 2 2 3 3 2" xfId="21901" xr:uid="{110D2EEF-2CF3-4D5A-9C22-5641FBB6C9D4}"/>
    <cellStyle name="Normal 6 8 2 2 3 3 2 2" xfId="52215" xr:uid="{15490788-4A30-4567-BA02-02504B76BDFB}"/>
    <cellStyle name="Normal 6 8 2 2 3 3 2 3" xfId="36990" xr:uid="{68A54E4E-D777-4006-97FF-44D6208592BE}"/>
    <cellStyle name="Normal 6 8 2 2 3 3 3" xfId="16882" xr:uid="{5F2B39D6-AF78-4547-9F0F-0E5A30811E59}"/>
    <cellStyle name="Normal 6 8 2 2 3 3 3 2" xfId="47198" xr:uid="{EF78D7AC-A806-4784-973A-E2DB76A6F9D6}"/>
    <cellStyle name="Normal 6 8 2 2 3 3 3 3" xfId="31973" xr:uid="{397530C5-BD89-49C0-BA22-060196BA9E99}"/>
    <cellStyle name="Normal 6 8 2 2 3 3 4" xfId="42185" xr:uid="{6F2BC57E-4E83-4A7B-AD3B-AD8239C75349}"/>
    <cellStyle name="Normal 6 8 2 2 3 3 5" xfId="26960" xr:uid="{E79919F2-4307-4E35-9AB1-CC2D70678D2E}"/>
    <cellStyle name="Normal 6 8 2 2 3 4" xfId="13529" xr:uid="{D0E35E3E-6798-4F9D-A192-C4805F8B5866}"/>
    <cellStyle name="Normal 6 8 2 2 3 4 2" xfId="23572" xr:uid="{DF9715CA-5A21-4CC3-B42F-E8BEF2945733}"/>
    <cellStyle name="Normal 6 8 2 2 3 4 2 2" xfId="53886" xr:uid="{91F93F42-104F-4B1F-9A26-126E66B67822}"/>
    <cellStyle name="Normal 6 8 2 2 3 4 2 3" xfId="38661" xr:uid="{91A0E929-577D-4A4D-A305-85D7E64C19F4}"/>
    <cellStyle name="Normal 6 8 2 2 3 4 3" xfId="18553" xr:uid="{CBB2F3A4-82CC-4BAE-859E-A0B9011B781D}"/>
    <cellStyle name="Normal 6 8 2 2 3 4 3 2" xfId="48869" xr:uid="{12905D0B-84D2-4489-BA47-BB6229627402}"/>
    <cellStyle name="Normal 6 8 2 2 3 4 3 3" xfId="33644" xr:uid="{A94E4A38-EE18-4F69-BA46-AF7516105653}"/>
    <cellStyle name="Normal 6 8 2 2 3 4 4" xfId="43856" xr:uid="{983D13A9-3D6B-47F5-B939-BB851FF9EAD4}"/>
    <cellStyle name="Normal 6 8 2 2 3 4 5" xfId="28631" xr:uid="{F1E92708-129C-4D58-A5A8-CFBFBD84AA33}"/>
    <cellStyle name="Normal 6 8 2 2 3 5" xfId="20230" xr:uid="{8E7171BC-B46F-44C8-A502-7F9667BA81DE}"/>
    <cellStyle name="Normal 6 8 2 2 3 5 2" xfId="50544" xr:uid="{66489C3B-ED00-49A0-AC1F-4CF767AAD69B}"/>
    <cellStyle name="Normal 6 8 2 2 3 5 3" xfId="35319" xr:uid="{460BEFFA-1937-434D-BCF3-B4FDB2B72393}"/>
    <cellStyle name="Normal 6 8 2 2 3 6" xfId="15210" xr:uid="{B6D4062E-5A66-453F-82AB-3BD19005BE24}"/>
    <cellStyle name="Normal 6 8 2 2 3 6 2" xfId="45527" xr:uid="{14C735E3-1BF2-469F-9954-2F724BF679C7}"/>
    <cellStyle name="Normal 6 8 2 2 3 6 3" xfId="30302" xr:uid="{F0A8B879-FF54-4B43-837B-8FE0D59DBDD3}"/>
    <cellStyle name="Normal 6 8 2 2 3 7" xfId="40515" xr:uid="{D953CAF8-E988-4155-8403-25112EEE8758}"/>
    <cellStyle name="Normal 6 8 2 2 3 8" xfId="25289" xr:uid="{CFC4721C-F8B3-45F7-A960-9C02CE37A173}"/>
    <cellStyle name="Normal 6 8 2 2 4" xfId="10580" xr:uid="{47E31760-B1E6-43B9-8385-4D8E053394BF}"/>
    <cellStyle name="Normal 6 8 2 2 4 2" xfId="12267" xr:uid="{DEB71582-655D-466E-999F-228596FDF836}"/>
    <cellStyle name="Normal 6 8 2 2 4 2 2" xfId="22319" xr:uid="{CD440B92-B502-4DA8-A679-FFC30B0A484B}"/>
    <cellStyle name="Normal 6 8 2 2 4 2 2 2" xfId="52633" xr:uid="{8DE67518-0CFE-413D-AF7D-3BCD48E807C7}"/>
    <cellStyle name="Normal 6 8 2 2 4 2 2 3" xfId="37408" xr:uid="{BB673D18-147F-440B-BD7F-8EA472AEA6EF}"/>
    <cellStyle name="Normal 6 8 2 2 4 2 3" xfId="17300" xr:uid="{09A9671A-4306-477F-8DEA-FB50F8531EFF}"/>
    <cellStyle name="Normal 6 8 2 2 4 2 3 2" xfId="47616" xr:uid="{65771BB2-9716-4899-82DD-EC8631B9BEA2}"/>
    <cellStyle name="Normal 6 8 2 2 4 2 3 3" xfId="32391" xr:uid="{6F5BD04D-0060-4E91-A025-014352DE91B9}"/>
    <cellStyle name="Normal 6 8 2 2 4 2 4" xfId="42603" xr:uid="{75E84787-58B6-4429-BA39-45ED21534BA1}"/>
    <cellStyle name="Normal 6 8 2 2 4 2 5" xfId="27378" xr:uid="{35DE4999-8A85-4E4E-BCEB-D6F0153DE156}"/>
    <cellStyle name="Normal 6 8 2 2 4 3" xfId="13947" xr:uid="{9253B7C5-0E0F-4BE8-BB12-8C4009AFD8BC}"/>
    <cellStyle name="Normal 6 8 2 2 4 3 2" xfId="23990" xr:uid="{987C2E79-E9A1-4603-B851-7C95038FF514}"/>
    <cellStyle name="Normal 6 8 2 2 4 3 2 2" xfId="54304" xr:uid="{8A4B994E-93A9-4BC7-BBF5-D039E96FA775}"/>
    <cellStyle name="Normal 6 8 2 2 4 3 2 3" xfId="39079" xr:uid="{E4CA5258-6649-4791-AAED-7B7D340D3D5A}"/>
    <cellStyle name="Normal 6 8 2 2 4 3 3" xfId="18971" xr:uid="{0BC9F9FB-FEDD-4885-9397-E8036C0F80E4}"/>
    <cellStyle name="Normal 6 8 2 2 4 3 3 2" xfId="49287" xr:uid="{0F25CB93-C554-4981-93D4-A40DBA3B7CF2}"/>
    <cellStyle name="Normal 6 8 2 2 4 3 3 3" xfId="34062" xr:uid="{4FA2329F-B87B-4E1D-BD92-986014FA6700}"/>
    <cellStyle name="Normal 6 8 2 2 4 3 4" xfId="44274" xr:uid="{54137416-29DA-4D04-A876-339657FA4915}"/>
    <cellStyle name="Normal 6 8 2 2 4 3 5" xfId="29049" xr:uid="{3D6213EB-1538-440D-8E6F-405330614CE5}"/>
    <cellStyle name="Normal 6 8 2 2 4 4" xfId="20648" xr:uid="{C4C353DC-66F8-4525-BDBE-ED2A636FB443}"/>
    <cellStyle name="Normal 6 8 2 2 4 4 2" xfId="50962" xr:uid="{20B92FF3-C9AD-4797-BA92-2CF95737C151}"/>
    <cellStyle name="Normal 6 8 2 2 4 4 3" xfId="35737" xr:uid="{A8EB8FC5-0E83-4686-BBDC-C8A6DAFAEAF8}"/>
    <cellStyle name="Normal 6 8 2 2 4 5" xfId="15628" xr:uid="{5F3C0092-A3EF-40E7-ABA2-D21911C76C36}"/>
    <cellStyle name="Normal 6 8 2 2 4 5 2" xfId="45945" xr:uid="{F7E865F1-549B-4A7D-843C-692F9DB114C2}"/>
    <cellStyle name="Normal 6 8 2 2 4 5 3" xfId="30720" xr:uid="{0D7A8DF4-A786-46E5-AA6E-D4D4FD7C1383}"/>
    <cellStyle name="Normal 6 8 2 2 4 6" xfId="40933" xr:uid="{EF499344-7877-45B4-A5E2-1A44E14EDC7C}"/>
    <cellStyle name="Normal 6 8 2 2 4 7" xfId="25707" xr:uid="{3F39B7D5-0E1C-48A4-829C-D53E1B829679}"/>
    <cellStyle name="Normal 6 8 2 2 5" xfId="11430" xr:uid="{7EFB1C69-3F95-4070-BBCD-EBCDCB36FB6C}"/>
    <cellStyle name="Normal 6 8 2 2 5 2" xfId="21483" xr:uid="{A8B24E13-51D2-4E3D-BC40-176A290043DD}"/>
    <cellStyle name="Normal 6 8 2 2 5 2 2" xfId="51797" xr:uid="{03E2032B-286A-490C-9792-BCD476830E76}"/>
    <cellStyle name="Normal 6 8 2 2 5 2 3" xfId="36572" xr:uid="{F7E49D8D-A2C1-411B-8482-62330580E935}"/>
    <cellStyle name="Normal 6 8 2 2 5 3" xfId="16464" xr:uid="{252D051F-ECF0-40AB-97F2-5E512BD6E2B9}"/>
    <cellStyle name="Normal 6 8 2 2 5 3 2" xfId="46780" xr:uid="{F0CA1FB2-E184-46CA-B556-EF5B9E3B88A3}"/>
    <cellStyle name="Normal 6 8 2 2 5 3 3" xfId="31555" xr:uid="{3C611DE1-A74A-4597-80BD-7B49768F82CB}"/>
    <cellStyle name="Normal 6 8 2 2 5 4" xfId="41767" xr:uid="{B54B87E2-1682-460B-A26F-183EFD3ADDB5}"/>
    <cellStyle name="Normal 6 8 2 2 5 5" xfId="26542" xr:uid="{D8A4038D-761B-441C-B9BD-BDFF52E4F415}"/>
    <cellStyle name="Normal 6 8 2 2 6" xfId="13111" xr:uid="{01A8C999-0B64-49A3-9420-2CBB68D7E097}"/>
    <cellStyle name="Normal 6 8 2 2 6 2" xfId="23154" xr:uid="{6E0D07DB-5A6F-4EF5-B002-47F83A03FF15}"/>
    <cellStyle name="Normal 6 8 2 2 6 2 2" xfId="53468" xr:uid="{E99FFDA5-F0E4-4B5A-ACB6-120DF7675C78}"/>
    <cellStyle name="Normal 6 8 2 2 6 2 3" xfId="38243" xr:uid="{6D04D3B3-B784-44B1-B3C0-D4E325782DEF}"/>
    <cellStyle name="Normal 6 8 2 2 6 3" xfId="18135" xr:uid="{C4423EA3-59BD-494A-AEEF-CA4DE3397797}"/>
    <cellStyle name="Normal 6 8 2 2 6 3 2" xfId="48451" xr:uid="{80485A32-F995-49B3-8644-8AD7552DC239}"/>
    <cellStyle name="Normal 6 8 2 2 6 3 3" xfId="33226" xr:uid="{54060213-C0A8-4154-A0FD-F3CBC6D6C96E}"/>
    <cellStyle name="Normal 6 8 2 2 6 4" xfId="43438" xr:uid="{FB69DFA5-CE7E-4573-AE13-4FC4E950553D}"/>
    <cellStyle name="Normal 6 8 2 2 6 5" xfId="28213" xr:uid="{B510B5D2-355C-403C-977A-3375136B6AE9}"/>
    <cellStyle name="Normal 6 8 2 2 7" xfId="19812" xr:uid="{595FEF51-4398-4D35-9C8B-FF6AF6012B3A}"/>
    <cellStyle name="Normal 6 8 2 2 7 2" xfId="50126" xr:uid="{5B8696E6-E1B2-4F8E-997D-947DC2B69C79}"/>
    <cellStyle name="Normal 6 8 2 2 7 3" xfId="34901" xr:uid="{F6901EA1-A2BB-461D-9402-7B87EB86566B}"/>
    <cellStyle name="Normal 6 8 2 2 8" xfId="14792" xr:uid="{8240F9B1-31D4-4584-833D-D5C0FDD6A8A8}"/>
    <cellStyle name="Normal 6 8 2 2 8 2" xfId="45109" xr:uid="{CAD8E383-41EE-4D9E-AFC9-AB9D3EB16249}"/>
    <cellStyle name="Normal 6 8 2 2 8 3" xfId="29884" xr:uid="{B6ABAD12-D53F-4C9C-BBDB-9323415B0811}"/>
    <cellStyle name="Normal 6 8 2 2 9" xfId="40098" xr:uid="{D1FA25DE-F6EF-47BE-9CD5-818581CF35D5}"/>
    <cellStyle name="Normal 6 8 2 3" xfId="9844" xr:uid="{E699532E-A2C1-4279-B4F6-D1A7636B67C9}"/>
    <cellStyle name="Normal 6 8 2 3 2" xfId="10264" xr:uid="{6CC0BAAF-1B6A-47BC-867B-76A6BC2B4F3C}"/>
    <cellStyle name="Normal 6 8 2 3 2 2" xfId="11102" xr:uid="{47F87DD5-443B-4628-9201-16D3942D9CAC}"/>
    <cellStyle name="Normal 6 8 2 3 2 2 2" xfId="12789" xr:uid="{D400C074-B081-4D3A-88F3-B61890192F78}"/>
    <cellStyle name="Normal 6 8 2 3 2 2 2 2" xfId="22841" xr:uid="{678923A9-ACF8-4E49-9A17-6EFEE2B5B615}"/>
    <cellStyle name="Normal 6 8 2 3 2 2 2 2 2" xfId="53155" xr:uid="{FF0DB928-0E2C-48C3-92D6-271C36CF088B}"/>
    <cellStyle name="Normal 6 8 2 3 2 2 2 2 3" xfId="37930" xr:uid="{B5A5B30E-E8C2-4371-9512-917E54BD558C}"/>
    <cellStyle name="Normal 6 8 2 3 2 2 2 3" xfId="17822" xr:uid="{F3332576-CDAA-4428-A808-4FB6295D3829}"/>
    <cellStyle name="Normal 6 8 2 3 2 2 2 3 2" xfId="48138" xr:uid="{1574CCF0-87EE-4B7F-9223-44BCC1135A9D}"/>
    <cellStyle name="Normal 6 8 2 3 2 2 2 3 3" xfId="32913" xr:uid="{FC941AA7-E669-42F1-8C0E-64E397D1CC89}"/>
    <cellStyle name="Normal 6 8 2 3 2 2 2 4" xfId="43125" xr:uid="{9EC1F80D-5A4D-45B8-824C-D531DC695B4F}"/>
    <cellStyle name="Normal 6 8 2 3 2 2 2 5" xfId="27900" xr:uid="{2DB2699B-AFFC-441A-99DA-83FF5479C664}"/>
    <cellStyle name="Normal 6 8 2 3 2 2 3" xfId="14469" xr:uid="{E212E77D-868E-4805-B1FB-27E062A9FC85}"/>
    <cellStyle name="Normal 6 8 2 3 2 2 3 2" xfId="24512" xr:uid="{46E3EAF5-FCA2-4687-8B18-955FD04F35EB}"/>
    <cellStyle name="Normal 6 8 2 3 2 2 3 2 2" xfId="54826" xr:uid="{E303CDF2-844F-45FC-B385-04085335CB10}"/>
    <cellStyle name="Normal 6 8 2 3 2 2 3 2 3" xfId="39601" xr:uid="{DA98ADE4-ACD4-4C90-9D95-841752D710A8}"/>
    <cellStyle name="Normal 6 8 2 3 2 2 3 3" xfId="19493" xr:uid="{057E075B-5490-401B-A406-D7B2D6D43FED}"/>
    <cellStyle name="Normal 6 8 2 3 2 2 3 3 2" xfId="49809" xr:uid="{B1DFFB02-F06E-48FF-B52E-4A2A0789A27D}"/>
    <cellStyle name="Normal 6 8 2 3 2 2 3 3 3" xfId="34584" xr:uid="{6DAAB09A-7EBA-4DCE-BF34-A87017717436}"/>
    <cellStyle name="Normal 6 8 2 3 2 2 3 4" xfId="44796" xr:uid="{B90EF986-B4D5-44C0-A14A-8B73603CF4B5}"/>
    <cellStyle name="Normal 6 8 2 3 2 2 3 5" xfId="29571" xr:uid="{7A179C0A-D098-411E-AC17-675317914270}"/>
    <cellStyle name="Normal 6 8 2 3 2 2 4" xfId="21170" xr:uid="{328D691E-D535-49D9-8FF5-23034EF8A476}"/>
    <cellStyle name="Normal 6 8 2 3 2 2 4 2" xfId="51484" xr:uid="{7A2DE29F-F9E6-449A-AE6B-F611D9144544}"/>
    <cellStyle name="Normal 6 8 2 3 2 2 4 3" xfId="36259" xr:uid="{94BC4C98-C211-4FA1-979B-4FDA36843F00}"/>
    <cellStyle name="Normal 6 8 2 3 2 2 5" xfId="16150" xr:uid="{92B85FB0-3B36-4599-86C1-6B5C3B959AA6}"/>
    <cellStyle name="Normal 6 8 2 3 2 2 5 2" xfId="46467" xr:uid="{B5583DFD-3879-4787-B940-877DACC3E877}"/>
    <cellStyle name="Normal 6 8 2 3 2 2 5 3" xfId="31242" xr:uid="{72CCE46D-E654-498F-8824-182F56D2C386}"/>
    <cellStyle name="Normal 6 8 2 3 2 2 6" xfId="41455" xr:uid="{EFED782E-6477-452A-A21B-B7404A73A79C}"/>
    <cellStyle name="Normal 6 8 2 3 2 2 7" xfId="26229" xr:uid="{D17371EE-6546-479C-96FA-61DE90E604C8}"/>
    <cellStyle name="Normal 6 8 2 3 2 3" xfId="11952" xr:uid="{92F4B55D-7D42-4C47-B2CE-191C9D74B0B8}"/>
    <cellStyle name="Normal 6 8 2 3 2 3 2" xfId="22005" xr:uid="{F1F0F7DA-255A-4D7B-B31A-5BE51FFD014E}"/>
    <cellStyle name="Normal 6 8 2 3 2 3 2 2" xfId="52319" xr:uid="{A5E81323-910C-475E-AEDF-C72A85AE92D4}"/>
    <cellStyle name="Normal 6 8 2 3 2 3 2 3" xfId="37094" xr:uid="{2A8B0276-2B11-4C9D-8F8E-096203192FBC}"/>
    <cellStyle name="Normal 6 8 2 3 2 3 3" xfId="16986" xr:uid="{ED27B92B-A46C-499C-A304-31B228F2CB51}"/>
    <cellStyle name="Normal 6 8 2 3 2 3 3 2" xfId="47302" xr:uid="{3264828D-0523-4162-8CD7-A737B58CCFF1}"/>
    <cellStyle name="Normal 6 8 2 3 2 3 3 3" xfId="32077" xr:uid="{A97DA4B4-62F5-46E8-939F-AC016EAB22C2}"/>
    <cellStyle name="Normal 6 8 2 3 2 3 4" xfId="42289" xr:uid="{FAFE251F-FE71-4C0B-B526-433E4D0092C5}"/>
    <cellStyle name="Normal 6 8 2 3 2 3 5" xfId="27064" xr:uid="{0C24C351-61E5-467D-9A3C-A1A20C8CBB91}"/>
    <cellStyle name="Normal 6 8 2 3 2 4" xfId="13633" xr:uid="{30D01FB3-41E4-49DB-BC68-A0ECB8236CBF}"/>
    <cellStyle name="Normal 6 8 2 3 2 4 2" xfId="23676" xr:uid="{3CBE1134-7748-403F-A9FA-E12FB59B1D27}"/>
    <cellStyle name="Normal 6 8 2 3 2 4 2 2" xfId="53990" xr:uid="{EEE87215-0D73-41CF-8484-BCC6744683CB}"/>
    <cellStyle name="Normal 6 8 2 3 2 4 2 3" xfId="38765" xr:uid="{6232B953-C0D8-454F-ACB9-AB7907B7D1A7}"/>
    <cellStyle name="Normal 6 8 2 3 2 4 3" xfId="18657" xr:uid="{C5C8B018-7975-4F85-8D82-CE69C19142DE}"/>
    <cellStyle name="Normal 6 8 2 3 2 4 3 2" xfId="48973" xr:uid="{F8E946A5-8C5F-475A-96EC-AD76334B1C9A}"/>
    <cellStyle name="Normal 6 8 2 3 2 4 3 3" xfId="33748" xr:uid="{7F404945-273D-4A30-A9CE-B46037EF37EE}"/>
    <cellStyle name="Normal 6 8 2 3 2 4 4" xfId="43960" xr:uid="{600FB24D-1A2D-4141-9243-A30E99600CE6}"/>
    <cellStyle name="Normal 6 8 2 3 2 4 5" xfId="28735" xr:uid="{839ABB55-CFDA-4BD5-83EC-FE5A9EDD5CA8}"/>
    <cellStyle name="Normal 6 8 2 3 2 5" xfId="20334" xr:uid="{880C7B03-4BD3-4339-AF65-21490327D1C2}"/>
    <cellStyle name="Normal 6 8 2 3 2 5 2" xfId="50648" xr:uid="{C6FF1F20-7245-4085-A173-EABC1F4C48E6}"/>
    <cellStyle name="Normal 6 8 2 3 2 5 3" xfId="35423" xr:uid="{721849F2-FA79-4FF8-9BBF-1DC063E52D00}"/>
    <cellStyle name="Normal 6 8 2 3 2 6" xfId="15314" xr:uid="{A8CA18A7-CC0B-4E61-BBEC-0BC169CDE5D8}"/>
    <cellStyle name="Normal 6 8 2 3 2 6 2" xfId="45631" xr:uid="{9FFE964B-58A9-4AA1-9BC2-2BA1A674C46B}"/>
    <cellStyle name="Normal 6 8 2 3 2 6 3" xfId="30406" xr:uid="{94E1877F-082E-494E-9411-F940CCE448ED}"/>
    <cellStyle name="Normal 6 8 2 3 2 7" xfId="40619" xr:uid="{BFC59206-334A-4865-9363-704EF130FB95}"/>
    <cellStyle name="Normal 6 8 2 3 2 8" xfId="25393" xr:uid="{B5DF6B66-FE49-4715-A77C-78BAEA608C1D}"/>
    <cellStyle name="Normal 6 8 2 3 3" xfId="10684" xr:uid="{4F50B615-0F8F-4010-8C57-CD2366D99BEA}"/>
    <cellStyle name="Normal 6 8 2 3 3 2" xfId="12371" xr:uid="{0F482141-9D2A-4F98-A0F2-73B872665971}"/>
    <cellStyle name="Normal 6 8 2 3 3 2 2" xfId="22423" xr:uid="{0C4E05EC-4CE1-498B-BA85-B24D77326B14}"/>
    <cellStyle name="Normal 6 8 2 3 3 2 2 2" xfId="52737" xr:uid="{4BD806A8-8D63-4244-933F-FF847CAE734A}"/>
    <cellStyle name="Normal 6 8 2 3 3 2 2 3" xfId="37512" xr:uid="{823DD87F-7333-4210-93B1-0880B390B891}"/>
    <cellStyle name="Normal 6 8 2 3 3 2 3" xfId="17404" xr:uid="{C77F725D-5473-4844-91B3-2303B70E19CC}"/>
    <cellStyle name="Normal 6 8 2 3 3 2 3 2" xfId="47720" xr:uid="{20A81248-C67F-48B6-8CB0-82158603EC84}"/>
    <cellStyle name="Normal 6 8 2 3 3 2 3 3" xfId="32495" xr:uid="{6A9E94B0-4906-4D59-829C-B46BA21287DC}"/>
    <cellStyle name="Normal 6 8 2 3 3 2 4" xfId="42707" xr:uid="{C8A61574-8C59-4A9C-87B8-D26D2B9F15E4}"/>
    <cellStyle name="Normal 6 8 2 3 3 2 5" xfId="27482" xr:uid="{AD6050FE-8D9B-4AF5-B8AD-612E7D349E4A}"/>
    <cellStyle name="Normal 6 8 2 3 3 3" xfId="14051" xr:uid="{D5DB36A0-A7FA-43CA-8D4D-8FDF1994CC32}"/>
    <cellStyle name="Normal 6 8 2 3 3 3 2" xfId="24094" xr:uid="{BBCBC819-99DC-4C99-9B6F-FEE53DF862FB}"/>
    <cellStyle name="Normal 6 8 2 3 3 3 2 2" xfId="54408" xr:uid="{7318F4CC-5521-4FB1-978A-F776BDB167B3}"/>
    <cellStyle name="Normal 6 8 2 3 3 3 2 3" xfId="39183" xr:uid="{16D4BF8F-D491-440A-8419-77F6F3583B1F}"/>
    <cellStyle name="Normal 6 8 2 3 3 3 3" xfId="19075" xr:uid="{69B1DD80-6343-4D7A-8802-B6BE5D1D9D67}"/>
    <cellStyle name="Normal 6 8 2 3 3 3 3 2" xfId="49391" xr:uid="{CE9A5C87-00D5-4769-B6BE-8898F9FDD5BD}"/>
    <cellStyle name="Normal 6 8 2 3 3 3 3 3" xfId="34166" xr:uid="{C3243CA9-82B8-4B77-A3C4-28931C3C9B86}"/>
    <cellStyle name="Normal 6 8 2 3 3 3 4" xfId="44378" xr:uid="{4886C1F2-C8DD-4E0E-96E3-50A4AD409892}"/>
    <cellStyle name="Normal 6 8 2 3 3 3 5" xfId="29153" xr:uid="{B148DE2E-051A-4A42-A033-E8E1DF78E6C0}"/>
    <cellStyle name="Normal 6 8 2 3 3 4" xfId="20752" xr:uid="{547DF23D-BDE9-43BB-A4DE-1B5A59945F0A}"/>
    <cellStyle name="Normal 6 8 2 3 3 4 2" xfId="51066" xr:uid="{B3165753-0480-46C4-9E97-BA3CC286E157}"/>
    <cellStyle name="Normal 6 8 2 3 3 4 3" xfId="35841" xr:uid="{7682FD55-957B-4597-8ABE-3D6021314461}"/>
    <cellStyle name="Normal 6 8 2 3 3 5" xfId="15732" xr:uid="{BC8BA153-DFF3-408A-A45A-2FA6C67CA55B}"/>
    <cellStyle name="Normal 6 8 2 3 3 5 2" xfId="46049" xr:uid="{4D5ABADF-A67D-4666-9BC4-94604CB2EC79}"/>
    <cellStyle name="Normal 6 8 2 3 3 5 3" xfId="30824" xr:uid="{F88DBA1A-B0FB-4807-9E15-6B053519ABFB}"/>
    <cellStyle name="Normal 6 8 2 3 3 6" xfId="41037" xr:uid="{C08045CE-1CF8-4AE0-BB51-2E07261AB0C9}"/>
    <cellStyle name="Normal 6 8 2 3 3 7" xfId="25811" xr:uid="{49A91CC9-70F9-45EF-B3AE-A843D98479FB}"/>
    <cellStyle name="Normal 6 8 2 3 4" xfId="11534" xr:uid="{DF997C4F-C6FB-4F57-B6CA-82507B198CC2}"/>
    <cellStyle name="Normal 6 8 2 3 4 2" xfId="21587" xr:uid="{90713C1A-9147-4F60-965E-D085820F0950}"/>
    <cellStyle name="Normal 6 8 2 3 4 2 2" xfId="51901" xr:uid="{F838AECC-5285-4F9B-8E7C-56CAA5372D7C}"/>
    <cellStyle name="Normal 6 8 2 3 4 2 3" xfId="36676" xr:uid="{FF4B82EA-152E-48BA-93B7-0FC24B06E8AD}"/>
    <cellStyle name="Normal 6 8 2 3 4 3" xfId="16568" xr:uid="{CB0A677D-3F82-4BDA-8484-D06B8652226E}"/>
    <cellStyle name="Normal 6 8 2 3 4 3 2" xfId="46884" xr:uid="{C8814B93-7DD4-4446-8EEA-E0A8425D17E6}"/>
    <cellStyle name="Normal 6 8 2 3 4 3 3" xfId="31659" xr:uid="{E4B465C2-C5E0-4DEC-A886-A8A5C7F3DFB4}"/>
    <cellStyle name="Normal 6 8 2 3 4 4" xfId="41871" xr:uid="{C4143005-19FE-4FDB-BBC9-D034AF9E77D3}"/>
    <cellStyle name="Normal 6 8 2 3 4 5" xfId="26646" xr:uid="{D1870A12-D0AD-4317-AC72-D6BAECD389DC}"/>
    <cellStyle name="Normal 6 8 2 3 5" xfId="13215" xr:uid="{82D5E2E5-DC83-484A-A9C3-237B214BA145}"/>
    <cellStyle name="Normal 6 8 2 3 5 2" xfId="23258" xr:uid="{63E53CB4-1CE8-4479-8A25-B711C4EC8852}"/>
    <cellStyle name="Normal 6 8 2 3 5 2 2" xfId="53572" xr:uid="{2933F79D-2BBD-4580-A410-FFE296329BF6}"/>
    <cellStyle name="Normal 6 8 2 3 5 2 3" xfId="38347" xr:uid="{970895A1-3DB2-4683-9579-C7A37225DA5F}"/>
    <cellStyle name="Normal 6 8 2 3 5 3" xfId="18239" xr:uid="{2F6A0FB6-3074-4344-B240-7C96B9A8D6CD}"/>
    <cellStyle name="Normal 6 8 2 3 5 3 2" xfId="48555" xr:uid="{38D0FF27-0C4B-457E-A7CA-4FBA174743D2}"/>
    <cellStyle name="Normal 6 8 2 3 5 3 3" xfId="33330" xr:uid="{965FD385-0582-4596-8CB2-FCE724FA33D5}"/>
    <cellStyle name="Normal 6 8 2 3 5 4" xfId="43542" xr:uid="{661E4ECC-CFDB-486E-9A89-83D75B4112C4}"/>
    <cellStyle name="Normal 6 8 2 3 5 5" xfId="28317" xr:uid="{208933A9-6E62-4F78-939D-C1F3CAA63181}"/>
    <cellStyle name="Normal 6 8 2 3 6" xfId="19916" xr:uid="{E6B30BE5-63EC-4F0E-91AE-1F9871432C88}"/>
    <cellStyle name="Normal 6 8 2 3 6 2" xfId="50230" xr:uid="{51F6A4EA-30C4-4C7D-B29A-5AE470CD899E}"/>
    <cellStyle name="Normal 6 8 2 3 6 3" xfId="35005" xr:uid="{8DAB48D5-3B82-42BF-B5AA-A163F980CB47}"/>
    <cellStyle name="Normal 6 8 2 3 7" xfId="14896" xr:uid="{45851397-3A1B-410F-815A-A072773ACFF9}"/>
    <cellStyle name="Normal 6 8 2 3 7 2" xfId="45213" xr:uid="{51B2C35B-0220-4B8A-AFDF-3EEB3D8E7670}"/>
    <cellStyle name="Normal 6 8 2 3 7 3" xfId="29988" xr:uid="{E56EA5C4-79CE-4829-A664-3E0239A82974}"/>
    <cellStyle name="Normal 6 8 2 3 8" xfId="40201" xr:uid="{866C060A-FAA6-408B-A47B-F8FC382231FD}"/>
    <cellStyle name="Normal 6 8 2 3 9" xfId="24975" xr:uid="{11030400-F661-4AF0-960F-91F1A2262D85}"/>
    <cellStyle name="Normal 6 8 2 4" xfId="10056" xr:uid="{06F1E01C-A2B7-438F-A982-764A1BA04BA7}"/>
    <cellStyle name="Normal 6 8 2 4 2" xfId="10894" xr:uid="{E1E60B5D-5262-456D-B33F-2013B54EB3CE}"/>
    <cellStyle name="Normal 6 8 2 4 2 2" xfId="12581" xr:uid="{30938888-D25F-46EE-A405-A212ABCD9CAD}"/>
    <cellStyle name="Normal 6 8 2 4 2 2 2" xfId="22633" xr:uid="{D3560A0A-5E1F-4910-AADE-CC6B230C78F6}"/>
    <cellStyle name="Normal 6 8 2 4 2 2 2 2" xfId="52947" xr:uid="{7EBC26D0-E67E-4FBC-A254-88F3C031C6B7}"/>
    <cellStyle name="Normal 6 8 2 4 2 2 2 3" xfId="37722" xr:uid="{330C2124-71E2-4FC7-B503-E3616F7C07C1}"/>
    <cellStyle name="Normal 6 8 2 4 2 2 3" xfId="17614" xr:uid="{9463B558-E925-4A10-91BC-18F216A41B92}"/>
    <cellStyle name="Normal 6 8 2 4 2 2 3 2" xfId="47930" xr:uid="{B1F7FEE6-4BF8-462C-AE6B-626AD78541D7}"/>
    <cellStyle name="Normal 6 8 2 4 2 2 3 3" xfId="32705" xr:uid="{48D0EC3F-D398-4FB7-9DBC-1B9EF0E9972D}"/>
    <cellStyle name="Normal 6 8 2 4 2 2 4" xfId="42917" xr:uid="{C6DB2E35-89CC-46B8-95EF-14A639882CB2}"/>
    <cellStyle name="Normal 6 8 2 4 2 2 5" xfId="27692" xr:uid="{F6D36BD5-AD03-41E7-B2B0-82FD3E2791F5}"/>
    <cellStyle name="Normal 6 8 2 4 2 3" xfId="14261" xr:uid="{EC11DAC3-42CF-4B08-B2A0-42895C8D203E}"/>
    <cellStyle name="Normal 6 8 2 4 2 3 2" xfId="24304" xr:uid="{BCB70BCA-743E-4762-80FB-E4311040253A}"/>
    <cellStyle name="Normal 6 8 2 4 2 3 2 2" xfId="54618" xr:uid="{83BFE5E3-4981-4F4D-AA60-5D83A3FEA870}"/>
    <cellStyle name="Normal 6 8 2 4 2 3 2 3" xfId="39393" xr:uid="{4FD31302-F935-4B46-8F92-F52255A73157}"/>
    <cellStyle name="Normal 6 8 2 4 2 3 3" xfId="19285" xr:uid="{A8C724BE-2ED2-49B1-B673-519A76F61564}"/>
    <cellStyle name="Normal 6 8 2 4 2 3 3 2" xfId="49601" xr:uid="{FCC0444F-3763-42BD-8EEF-2951D46CD061}"/>
    <cellStyle name="Normal 6 8 2 4 2 3 3 3" xfId="34376" xr:uid="{9E6570A5-D75D-41B9-8DC1-F98C66BFE7F8}"/>
    <cellStyle name="Normal 6 8 2 4 2 3 4" xfId="44588" xr:uid="{CF5F78B3-3FC1-409B-A01C-980A5C419A69}"/>
    <cellStyle name="Normal 6 8 2 4 2 3 5" xfId="29363" xr:uid="{54D7F928-89AC-430E-BDDC-1334234C11A2}"/>
    <cellStyle name="Normal 6 8 2 4 2 4" xfId="20962" xr:uid="{5EE52B37-4CE5-49F7-BD81-83A61A5C7258}"/>
    <cellStyle name="Normal 6 8 2 4 2 4 2" xfId="51276" xr:uid="{3CC717E1-65B0-47F7-AF0D-6667DB25045B}"/>
    <cellStyle name="Normal 6 8 2 4 2 4 3" xfId="36051" xr:uid="{066D436C-CC5C-4AAC-A124-FB41FB95C704}"/>
    <cellStyle name="Normal 6 8 2 4 2 5" xfId="15942" xr:uid="{684BEA0B-F8F4-4C66-9F20-055CA064282F}"/>
    <cellStyle name="Normal 6 8 2 4 2 5 2" xfId="46259" xr:uid="{51A85053-7DC5-4FD1-A7A3-20E593111D79}"/>
    <cellStyle name="Normal 6 8 2 4 2 5 3" xfId="31034" xr:uid="{21D3A8D3-72F1-448D-BC13-4A131519AFD7}"/>
    <cellStyle name="Normal 6 8 2 4 2 6" xfId="41247" xr:uid="{FE9370E5-878E-4F69-9983-6C7F9B1B94DC}"/>
    <cellStyle name="Normal 6 8 2 4 2 7" xfId="26021" xr:uid="{5727421B-686C-4262-9AD4-AB9DD43337C8}"/>
    <cellStyle name="Normal 6 8 2 4 3" xfId="11744" xr:uid="{B02D1B44-3307-4C4F-9281-B82C618B168F}"/>
    <cellStyle name="Normal 6 8 2 4 3 2" xfId="21797" xr:uid="{E0C0607B-814F-49BA-A7FB-62FF5768D04E}"/>
    <cellStyle name="Normal 6 8 2 4 3 2 2" xfId="52111" xr:uid="{4BF5A1CA-C4F9-4A3A-8E2E-456EA50BEC91}"/>
    <cellStyle name="Normal 6 8 2 4 3 2 3" xfId="36886" xr:uid="{C87ACEED-0E22-4AB4-B1F3-D7EE6ADAD7FD}"/>
    <cellStyle name="Normal 6 8 2 4 3 3" xfId="16778" xr:uid="{F510EBAD-D475-4DE9-A9D1-D6340B56DB17}"/>
    <cellStyle name="Normal 6 8 2 4 3 3 2" xfId="47094" xr:uid="{6A32386D-3171-41A1-A24B-72B21F44FCAE}"/>
    <cellStyle name="Normal 6 8 2 4 3 3 3" xfId="31869" xr:uid="{4BAFA835-AA84-41E6-9BFF-27EAFFA5CB8F}"/>
    <cellStyle name="Normal 6 8 2 4 3 4" xfId="42081" xr:uid="{3C34BEDD-F82E-4F2F-B909-62EB07A943D7}"/>
    <cellStyle name="Normal 6 8 2 4 3 5" xfId="26856" xr:uid="{4A2D2E8B-6DB1-49A3-9B9D-5559A0CE6A02}"/>
    <cellStyle name="Normal 6 8 2 4 4" xfId="13425" xr:uid="{6AA799CA-9CF6-4F64-AC37-5A03A3F7AED1}"/>
    <cellStyle name="Normal 6 8 2 4 4 2" xfId="23468" xr:uid="{D56286CA-B166-459F-AABE-B20B2127849D}"/>
    <cellStyle name="Normal 6 8 2 4 4 2 2" xfId="53782" xr:uid="{8CA79889-0D1F-43E7-BCD8-57759C126F60}"/>
    <cellStyle name="Normal 6 8 2 4 4 2 3" xfId="38557" xr:uid="{CC511A1C-B133-4CE5-8CB8-EC64E12E19E1}"/>
    <cellStyle name="Normal 6 8 2 4 4 3" xfId="18449" xr:uid="{22F12046-CC9D-43DC-AA94-B6077A93EB3D}"/>
    <cellStyle name="Normal 6 8 2 4 4 3 2" xfId="48765" xr:uid="{9964654E-2D8C-4B22-ADED-122A3F1B34B1}"/>
    <cellStyle name="Normal 6 8 2 4 4 3 3" xfId="33540" xr:uid="{81D85AD8-2427-4EEB-86E6-8A8D11333C27}"/>
    <cellStyle name="Normal 6 8 2 4 4 4" xfId="43752" xr:uid="{5BD0B933-AFFE-4115-8D97-B084981E8F5E}"/>
    <cellStyle name="Normal 6 8 2 4 4 5" xfId="28527" xr:uid="{8C14C3C9-5D53-4862-A496-D5D42BCF3DE2}"/>
    <cellStyle name="Normal 6 8 2 4 5" xfId="20126" xr:uid="{889381D6-7E2A-41B1-9F16-31B51AD8A969}"/>
    <cellStyle name="Normal 6 8 2 4 5 2" xfId="50440" xr:uid="{97BD37E2-28CA-4831-87B4-FEC2B22C08B8}"/>
    <cellStyle name="Normal 6 8 2 4 5 3" xfId="35215" xr:uid="{9AF577E9-FC31-4349-AC13-9B2BF16DF1D5}"/>
    <cellStyle name="Normal 6 8 2 4 6" xfId="15106" xr:uid="{DB16DDFE-F7FF-4AA7-BEC7-9EE89D6654B2}"/>
    <cellStyle name="Normal 6 8 2 4 6 2" xfId="45423" xr:uid="{D7292240-5AEB-4568-B52D-247A74B7BDDA}"/>
    <cellStyle name="Normal 6 8 2 4 6 3" xfId="30198" xr:uid="{793C0B5F-A682-4E43-8B40-B7289A6FB75D}"/>
    <cellStyle name="Normal 6 8 2 4 7" xfId="40411" xr:uid="{FD5DF893-05AD-478B-BD21-9C4678CE5B05}"/>
    <cellStyle name="Normal 6 8 2 4 8" xfId="25185" xr:uid="{7A60CDD6-8DFF-4B54-834D-333E5DB6B014}"/>
    <cellStyle name="Normal 6 8 2 5" xfId="10476" xr:uid="{C8C61D3E-2584-441C-8CE0-466C24589D8A}"/>
    <cellStyle name="Normal 6 8 2 5 2" xfId="12163" xr:uid="{E8AEA457-19DE-4067-A681-A50D17D615B5}"/>
    <cellStyle name="Normal 6 8 2 5 2 2" xfId="22215" xr:uid="{A2C4366A-0F9D-40D1-A342-A22631EE1AF1}"/>
    <cellStyle name="Normal 6 8 2 5 2 2 2" xfId="52529" xr:uid="{D84D130A-17C2-4821-8697-EF3B6A0625AE}"/>
    <cellStyle name="Normal 6 8 2 5 2 2 3" xfId="37304" xr:uid="{CBBBE70D-83D1-49AC-B6B9-3B10406940FE}"/>
    <cellStyle name="Normal 6 8 2 5 2 3" xfId="17196" xr:uid="{BC6B5C7B-C752-45C1-A031-798161ECCBDE}"/>
    <cellStyle name="Normal 6 8 2 5 2 3 2" xfId="47512" xr:uid="{38EDCB49-80B1-4721-8D2C-BCA3235B1C5C}"/>
    <cellStyle name="Normal 6 8 2 5 2 3 3" xfId="32287" xr:uid="{183003E4-B52D-4AD7-B29C-7642841BE1ED}"/>
    <cellStyle name="Normal 6 8 2 5 2 4" xfId="42499" xr:uid="{15CDA68C-C116-4407-A2C8-7526593B79F8}"/>
    <cellStyle name="Normal 6 8 2 5 2 5" xfId="27274" xr:uid="{DE8A624F-0F66-44C3-B3F4-3EC9904945E4}"/>
    <cellStyle name="Normal 6 8 2 5 3" xfId="13843" xr:uid="{CA43D8F5-3F18-4177-A413-76577799C862}"/>
    <cellStyle name="Normal 6 8 2 5 3 2" xfId="23886" xr:uid="{20536BA3-6FDE-4108-AA4C-05E5EE084752}"/>
    <cellStyle name="Normal 6 8 2 5 3 2 2" xfId="54200" xr:uid="{22E37C38-3C8B-4716-BBEC-B0AAA4A46770}"/>
    <cellStyle name="Normal 6 8 2 5 3 2 3" xfId="38975" xr:uid="{7EB4E5BF-069F-4506-8506-38FFA5CD6D37}"/>
    <cellStyle name="Normal 6 8 2 5 3 3" xfId="18867" xr:uid="{8E528B37-A4C5-42C2-BEFF-CA2D13FE8205}"/>
    <cellStyle name="Normal 6 8 2 5 3 3 2" xfId="49183" xr:uid="{FF7FCD3A-791A-423D-8D9E-D0C4FE52E0FB}"/>
    <cellStyle name="Normal 6 8 2 5 3 3 3" xfId="33958" xr:uid="{214FBAF0-FD21-4CA0-AB0C-1304608DBBCA}"/>
    <cellStyle name="Normal 6 8 2 5 3 4" xfId="44170" xr:uid="{0D46BA04-483B-4AFF-B580-133A259BAFC2}"/>
    <cellStyle name="Normal 6 8 2 5 3 5" xfId="28945" xr:uid="{BFEC4C28-665A-4721-8A8E-4A714360DC83}"/>
    <cellStyle name="Normal 6 8 2 5 4" xfId="20544" xr:uid="{ED22DA02-AF73-4B98-AD9F-6D6042885006}"/>
    <cellStyle name="Normal 6 8 2 5 4 2" xfId="50858" xr:uid="{A57F6F53-B0FD-450F-95B0-B4DA4D7DC49E}"/>
    <cellStyle name="Normal 6 8 2 5 4 3" xfId="35633" xr:uid="{22E43C4D-C3EE-4697-B3C2-B8818B96B23E}"/>
    <cellStyle name="Normal 6 8 2 5 5" xfId="15524" xr:uid="{40DC3F3F-B3A2-45C1-8422-7F827B135F3D}"/>
    <cellStyle name="Normal 6 8 2 5 5 2" xfId="45841" xr:uid="{8591DB37-8325-466C-B80B-BA47CB481C43}"/>
    <cellStyle name="Normal 6 8 2 5 5 3" xfId="30616" xr:uid="{8B542090-DD42-4A90-A00F-7C691719B732}"/>
    <cellStyle name="Normal 6 8 2 5 6" xfId="40829" xr:uid="{F0D227D3-2C66-4669-BDD4-BFA499DC5FFD}"/>
    <cellStyle name="Normal 6 8 2 5 7" xfId="25603" xr:uid="{D892A407-9A6C-43CE-B6A0-CC8D20358A37}"/>
    <cellStyle name="Normal 6 8 2 6" xfId="11326" xr:uid="{D97161FD-95BD-43F1-81FD-459871F3D29A}"/>
    <cellStyle name="Normal 6 8 2 6 2" xfId="21379" xr:uid="{86E02ED8-FC13-4AEF-917D-0FC88DB0E10D}"/>
    <cellStyle name="Normal 6 8 2 6 2 2" xfId="51693" xr:uid="{02C55894-4BBB-426E-872B-CB6E59AB8B95}"/>
    <cellStyle name="Normal 6 8 2 6 2 3" xfId="36468" xr:uid="{2EE07950-8006-4B52-B5EA-B3E34733ACF9}"/>
    <cellStyle name="Normal 6 8 2 6 3" xfId="16360" xr:uid="{FB031C04-FE89-4438-802E-80E852D3BDA7}"/>
    <cellStyle name="Normal 6 8 2 6 3 2" xfId="46676" xr:uid="{0D76390B-E455-45DC-BBC5-7034E4A05EEF}"/>
    <cellStyle name="Normal 6 8 2 6 3 3" xfId="31451" xr:uid="{605E963C-4BFD-4DC6-9045-538623BC5B52}"/>
    <cellStyle name="Normal 6 8 2 6 4" xfId="41663" xr:uid="{94CD1916-6BF6-40EC-AFA1-21AFBAF6F544}"/>
    <cellStyle name="Normal 6 8 2 6 5" xfId="26438" xr:uid="{7BC9A38C-6CA7-48B4-8C04-62A3044B32ED}"/>
    <cellStyle name="Normal 6 8 2 7" xfId="13007" xr:uid="{910D7846-139F-4164-8989-41F664801594}"/>
    <cellStyle name="Normal 6 8 2 7 2" xfId="23050" xr:uid="{D57C1B38-DBD7-4469-82F2-BD7F4FC6EE1B}"/>
    <cellStyle name="Normal 6 8 2 7 2 2" xfId="53364" xr:uid="{A497B9F2-F659-4A79-BD46-6055D6D7A6C0}"/>
    <cellStyle name="Normal 6 8 2 7 2 3" xfId="38139" xr:uid="{F12A3114-FD3A-4166-9E54-222909AF1E2C}"/>
    <cellStyle name="Normal 6 8 2 7 3" xfId="18031" xr:uid="{7C5C73B7-FD43-4A7E-85DF-A9641C25C135}"/>
    <cellStyle name="Normal 6 8 2 7 3 2" xfId="48347" xr:uid="{FE398388-A2B6-411E-92E8-BC3DEC8BEF7D}"/>
    <cellStyle name="Normal 6 8 2 7 3 3" xfId="33122" xr:uid="{53CF05FE-1775-4E09-B5F9-CAF923F07022}"/>
    <cellStyle name="Normal 6 8 2 7 4" xfId="43334" xr:uid="{CD6161DE-BC68-4C8A-92ED-912B4F795DE3}"/>
    <cellStyle name="Normal 6 8 2 7 5" xfId="28109" xr:uid="{5FF42BAF-5F47-4FD5-AD21-91BB2600953E}"/>
    <cellStyle name="Normal 6 8 2 8" xfId="19708" xr:uid="{0B6E19F1-7D75-49A5-BB0E-8FF960AF70B9}"/>
    <cellStyle name="Normal 6 8 2 8 2" xfId="50022" xr:uid="{994EA29D-EDEF-4C70-81FD-86C0F3FCFEBD}"/>
    <cellStyle name="Normal 6 8 2 8 3" xfId="34797" xr:uid="{D7F1AC83-F0BA-43B3-8FED-ED6848CF3842}"/>
    <cellStyle name="Normal 6 8 2 9" xfId="14688" xr:uid="{EC36AA7B-3304-4CFA-81C8-FDE4144CC76B}"/>
    <cellStyle name="Normal 6 8 2 9 2" xfId="45005" xr:uid="{980F64EB-74F3-48CA-B676-F9E1D3152A77}"/>
    <cellStyle name="Normal 6 8 2 9 3" xfId="29780" xr:uid="{05C3B94C-FE43-496A-9D38-F2F5F21DCD56}"/>
    <cellStyle name="Normal 6 8 3" xfId="9681" xr:uid="{156D7CF0-E322-4134-B09B-106E5AAC8EB9}"/>
    <cellStyle name="Normal 6 8 3 10" xfId="24819" xr:uid="{1D4D75E5-6C53-4114-9061-BE1EE5874329}"/>
    <cellStyle name="Normal 6 8 3 2" xfId="9896" xr:uid="{0712438B-DF38-4DEA-A08D-885D3D1C594B}"/>
    <cellStyle name="Normal 6 8 3 2 2" xfId="10316" xr:uid="{87B55A75-60AA-4DB7-9A72-2CDEED9DDE0B}"/>
    <cellStyle name="Normal 6 8 3 2 2 2" xfId="11154" xr:uid="{D546B3B2-DD71-4B4B-B804-1BF5A8C4606B}"/>
    <cellStyle name="Normal 6 8 3 2 2 2 2" xfId="12841" xr:uid="{739D6967-589E-40B5-8097-085CB77CD1BC}"/>
    <cellStyle name="Normal 6 8 3 2 2 2 2 2" xfId="22893" xr:uid="{8BE83D6B-78CC-4340-84AA-82BE7D7E607D}"/>
    <cellStyle name="Normal 6 8 3 2 2 2 2 2 2" xfId="53207" xr:uid="{09BA50D1-B469-4280-ABBE-D0F777991ECC}"/>
    <cellStyle name="Normal 6 8 3 2 2 2 2 2 3" xfId="37982" xr:uid="{987F7033-FDAF-4542-82B0-3498A3CD02F8}"/>
    <cellStyle name="Normal 6 8 3 2 2 2 2 3" xfId="17874" xr:uid="{1DDE4776-0BD6-408B-84BA-0E2B90E42908}"/>
    <cellStyle name="Normal 6 8 3 2 2 2 2 3 2" xfId="48190" xr:uid="{FF9C5922-A651-4D3C-B858-2811CC8C06F8}"/>
    <cellStyle name="Normal 6 8 3 2 2 2 2 3 3" xfId="32965" xr:uid="{F3C5A09A-182D-4EDE-8F6B-7C9540FE7DBA}"/>
    <cellStyle name="Normal 6 8 3 2 2 2 2 4" xfId="43177" xr:uid="{360C4473-B222-4E33-9119-1BD437C1ECE0}"/>
    <cellStyle name="Normal 6 8 3 2 2 2 2 5" xfId="27952" xr:uid="{E7F2B2FE-0C62-4D6D-98F7-41085CD9F216}"/>
    <cellStyle name="Normal 6 8 3 2 2 2 3" xfId="14521" xr:uid="{A400CE0A-EFDB-4028-8CAC-CFF029B82498}"/>
    <cellStyle name="Normal 6 8 3 2 2 2 3 2" xfId="24564" xr:uid="{7D5D51B7-1423-44E8-8F25-0D944FA74068}"/>
    <cellStyle name="Normal 6 8 3 2 2 2 3 2 2" xfId="54878" xr:uid="{3FCDE42D-D3F4-433B-988C-2FED4A2F234A}"/>
    <cellStyle name="Normal 6 8 3 2 2 2 3 2 3" xfId="39653" xr:uid="{9B45898D-D012-46F3-A254-5BE5CD1F3C5E}"/>
    <cellStyle name="Normal 6 8 3 2 2 2 3 3" xfId="19545" xr:uid="{DCF41F56-2C88-418F-A258-EEDE65C48AC1}"/>
    <cellStyle name="Normal 6 8 3 2 2 2 3 3 2" xfId="49861" xr:uid="{DCABC37F-E3C6-40E4-BD5B-14BA54AC02F2}"/>
    <cellStyle name="Normal 6 8 3 2 2 2 3 3 3" xfId="34636" xr:uid="{C5C404A0-7105-4BEF-95B6-C6649F5ED2D4}"/>
    <cellStyle name="Normal 6 8 3 2 2 2 3 4" xfId="44848" xr:uid="{EB494251-4C1B-4478-AFCD-D102B3FAEFFB}"/>
    <cellStyle name="Normal 6 8 3 2 2 2 3 5" xfId="29623" xr:uid="{2CB7B60E-F798-473B-9BD8-9AABAE75AA4F}"/>
    <cellStyle name="Normal 6 8 3 2 2 2 4" xfId="21222" xr:uid="{DBA2C2D1-D5A3-42C1-BE57-7309FE4A0FB7}"/>
    <cellStyle name="Normal 6 8 3 2 2 2 4 2" xfId="51536" xr:uid="{8D9A3858-00FC-4745-B089-F3B23B3DD353}"/>
    <cellStyle name="Normal 6 8 3 2 2 2 4 3" xfId="36311" xr:uid="{A22CCB27-0DF2-41F0-B99B-B5920D50C70A}"/>
    <cellStyle name="Normal 6 8 3 2 2 2 5" xfId="16202" xr:uid="{798F1D1B-2BA0-49B0-A484-55B1E2E747F3}"/>
    <cellStyle name="Normal 6 8 3 2 2 2 5 2" xfId="46519" xr:uid="{5B4F556C-B245-43C1-9190-48B118CC3B71}"/>
    <cellStyle name="Normal 6 8 3 2 2 2 5 3" xfId="31294" xr:uid="{0935C831-6C99-49AC-8E92-B9E18A4CBD8B}"/>
    <cellStyle name="Normal 6 8 3 2 2 2 6" xfId="41507" xr:uid="{667081E0-53E1-4F60-A242-4B1EABBDFC3D}"/>
    <cellStyle name="Normal 6 8 3 2 2 2 7" xfId="26281" xr:uid="{12F5776A-836A-42A0-9E48-4ACF5644ECCB}"/>
    <cellStyle name="Normal 6 8 3 2 2 3" xfId="12004" xr:uid="{100E0BC7-E8D4-408B-9C10-9C3D9090B213}"/>
    <cellStyle name="Normal 6 8 3 2 2 3 2" xfId="22057" xr:uid="{540F37ED-2021-4D71-AA34-B8C2F4CAD882}"/>
    <cellStyle name="Normal 6 8 3 2 2 3 2 2" xfId="52371" xr:uid="{E867E614-C615-4F04-803F-47447B6B066B}"/>
    <cellStyle name="Normal 6 8 3 2 2 3 2 3" xfId="37146" xr:uid="{C744418D-3F86-4586-9B01-3887846EC49A}"/>
    <cellStyle name="Normal 6 8 3 2 2 3 3" xfId="17038" xr:uid="{3140C2D5-BF1C-4376-B739-160718420DCF}"/>
    <cellStyle name="Normal 6 8 3 2 2 3 3 2" xfId="47354" xr:uid="{1983B2AE-0BFA-4342-8A13-FB2249633D06}"/>
    <cellStyle name="Normal 6 8 3 2 2 3 3 3" xfId="32129" xr:uid="{1381F3D7-0B21-4591-9B4D-38235877B4A7}"/>
    <cellStyle name="Normal 6 8 3 2 2 3 4" xfId="42341" xr:uid="{6BC984CA-5AD5-46BF-ADCF-FD674E1FF98B}"/>
    <cellStyle name="Normal 6 8 3 2 2 3 5" xfId="27116" xr:uid="{9DD248CD-B0F2-4260-AC18-0E5AD073B504}"/>
    <cellStyle name="Normal 6 8 3 2 2 4" xfId="13685" xr:uid="{3A3576C7-E892-463F-929E-D8D7EF72F96C}"/>
    <cellStyle name="Normal 6 8 3 2 2 4 2" xfId="23728" xr:uid="{946B7C37-EF0D-43C1-8CD6-27567E975181}"/>
    <cellStyle name="Normal 6 8 3 2 2 4 2 2" xfId="54042" xr:uid="{680CD639-9736-4AC4-BD98-DFAECE382672}"/>
    <cellStyle name="Normal 6 8 3 2 2 4 2 3" xfId="38817" xr:uid="{29187A07-8086-421A-9BC8-B700AA762995}"/>
    <cellStyle name="Normal 6 8 3 2 2 4 3" xfId="18709" xr:uid="{EBFFFC0A-37A6-46F5-9CFC-E519B571FA79}"/>
    <cellStyle name="Normal 6 8 3 2 2 4 3 2" xfId="49025" xr:uid="{93195EEB-1060-4AD1-B370-65878E0DB760}"/>
    <cellStyle name="Normal 6 8 3 2 2 4 3 3" xfId="33800" xr:uid="{123B3F07-7944-46D8-8B3C-78F11B848CE0}"/>
    <cellStyle name="Normal 6 8 3 2 2 4 4" xfId="44012" xr:uid="{ED616513-C8E1-4EEC-9775-E8E72C0176A5}"/>
    <cellStyle name="Normal 6 8 3 2 2 4 5" xfId="28787" xr:uid="{B083448E-49C5-4B37-94ED-07C54D84DF7A}"/>
    <cellStyle name="Normal 6 8 3 2 2 5" xfId="20386" xr:uid="{40C864EA-D18F-42B0-A9EB-4A65A6EABA1C}"/>
    <cellStyle name="Normal 6 8 3 2 2 5 2" xfId="50700" xr:uid="{9503D3FE-859C-40A0-89E3-674EC1BC4D01}"/>
    <cellStyle name="Normal 6 8 3 2 2 5 3" xfId="35475" xr:uid="{9F0F48CE-3119-4CBF-BAB3-CD732A485F84}"/>
    <cellStyle name="Normal 6 8 3 2 2 6" xfId="15366" xr:uid="{94DB486E-8627-4999-814A-EDC45EB7C1F8}"/>
    <cellStyle name="Normal 6 8 3 2 2 6 2" xfId="45683" xr:uid="{5BE357EB-F1F2-4CFB-B9C1-082BB9EFE82F}"/>
    <cellStyle name="Normal 6 8 3 2 2 6 3" xfId="30458" xr:uid="{466154E1-451D-461E-9194-075452F974F8}"/>
    <cellStyle name="Normal 6 8 3 2 2 7" xfId="40671" xr:uid="{4DA86DED-4DD3-44B1-BB2C-427C2C6405DF}"/>
    <cellStyle name="Normal 6 8 3 2 2 8" xfId="25445" xr:uid="{74B69946-34FD-408A-BE46-8315D4EEC91C}"/>
    <cellStyle name="Normal 6 8 3 2 3" xfId="10736" xr:uid="{90F8FA3E-7D13-4164-A134-79C0872B0FCB}"/>
    <cellStyle name="Normal 6 8 3 2 3 2" xfId="12423" xr:uid="{574A54CB-5C30-47DC-8DA4-CCC7CE18B1EE}"/>
    <cellStyle name="Normal 6 8 3 2 3 2 2" xfId="22475" xr:uid="{ACE24B3F-199F-4D15-B1D3-95DA7C77611A}"/>
    <cellStyle name="Normal 6 8 3 2 3 2 2 2" xfId="52789" xr:uid="{35532E57-9DFC-43F7-9D3F-211FE1CC5E6C}"/>
    <cellStyle name="Normal 6 8 3 2 3 2 2 3" xfId="37564" xr:uid="{BFFF7DCF-3CFE-415E-A793-B536D1066FE8}"/>
    <cellStyle name="Normal 6 8 3 2 3 2 3" xfId="17456" xr:uid="{A8842EE0-B628-4E23-A97A-5F80E1BC5B5B}"/>
    <cellStyle name="Normal 6 8 3 2 3 2 3 2" xfId="47772" xr:uid="{9084534A-A136-4403-9F8E-3187C1FE8969}"/>
    <cellStyle name="Normal 6 8 3 2 3 2 3 3" xfId="32547" xr:uid="{62CBF05C-E5D9-4385-8550-EDA92115176E}"/>
    <cellStyle name="Normal 6 8 3 2 3 2 4" xfId="42759" xr:uid="{B5C20000-17F8-4497-8F04-70EAAE72547D}"/>
    <cellStyle name="Normal 6 8 3 2 3 2 5" xfId="27534" xr:uid="{38ADB968-96CF-4374-B9E3-A2A73E42F841}"/>
    <cellStyle name="Normal 6 8 3 2 3 3" xfId="14103" xr:uid="{79CA1C19-9729-488A-B63E-BE4893C4B648}"/>
    <cellStyle name="Normal 6 8 3 2 3 3 2" xfId="24146" xr:uid="{6F53BFC8-9451-4533-AE41-3E9A5107F0AE}"/>
    <cellStyle name="Normal 6 8 3 2 3 3 2 2" xfId="54460" xr:uid="{B95740C0-53AD-47F2-8C29-7D00ADC855EC}"/>
    <cellStyle name="Normal 6 8 3 2 3 3 2 3" xfId="39235" xr:uid="{13DAA214-F6FB-4627-9F52-CB238534C155}"/>
    <cellStyle name="Normal 6 8 3 2 3 3 3" xfId="19127" xr:uid="{267C5F00-903B-4398-88E1-57714DFA6B12}"/>
    <cellStyle name="Normal 6 8 3 2 3 3 3 2" xfId="49443" xr:uid="{FC12D31A-3F94-4D87-B11B-9D688C2D26E4}"/>
    <cellStyle name="Normal 6 8 3 2 3 3 3 3" xfId="34218" xr:uid="{2744826F-ABB0-42F7-A352-D67452552911}"/>
    <cellStyle name="Normal 6 8 3 2 3 3 4" xfId="44430" xr:uid="{304691ED-E25E-4F66-805E-7BC5D1531D58}"/>
    <cellStyle name="Normal 6 8 3 2 3 3 5" xfId="29205" xr:uid="{D67C5585-37D7-4B74-BB70-C367946F3A4A}"/>
    <cellStyle name="Normal 6 8 3 2 3 4" xfId="20804" xr:uid="{AFBF689B-8EB6-4903-8645-E2510D8C8321}"/>
    <cellStyle name="Normal 6 8 3 2 3 4 2" xfId="51118" xr:uid="{181BEFD5-5098-4015-99B0-78EDCEC18E98}"/>
    <cellStyle name="Normal 6 8 3 2 3 4 3" xfId="35893" xr:uid="{AD35641E-F898-4976-A09F-44BBE47BAEB8}"/>
    <cellStyle name="Normal 6 8 3 2 3 5" xfId="15784" xr:uid="{3FD8A49B-6525-4001-AF8C-7773479A776A}"/>
    <cellStyle name="Normal 6 8 3 2 3 5 2" xfId="46101" xr:uid="{1AB6CDA4-B767-4458-8D7F-B84585C2FC9A}"/>
    <cellStyle name="Normal 6 8 3 2 3 5 3" xfId="30876" xr:uid="{4E5D6A5B-1640-494D-88D7-037AF0509E6C}"/>
    <cellStyle name="Normal 6 8 3 2 3 6" xfId="41089" xr:uid="{0B533854-B506-4EEA-BF8E-369757AEB25C}"/>
    <cellStyle name="Normal 6 8 3 2 3 7" xfId="25863" xr:uid="{6F40BCD2-583C-450E-987E-AA482FE3D7E6}"/>
    <cellStyle name="Normal 6 8 3 2 4" xfId="11586" xr:uid="{50AF3ED9-BDE1-4BA8-903A-5CF650182986}"/>
    <cellStyle name="Normal 6 8 3 2 4 2" xfId="21639" xr:uid="{EDCFB63F-5130-4D57-8E03-58C5C38DBF18}"/>
    <cellStyle name="Normal 6 8 3 2 4 2 2" xfId="51953" xr:uid="{2334AF67-DF44-4508-9ACF-2B431E36F2C3}"/>
    <cellStyle name="Normal 6 8 3 2 4 2 3" xfId="36728" xr:uid="{E9EA98A5-30F9-4D20-80DF-CF69875E600B}"/>
    <cellStyle name="Normal 6 8 3 2 4 3" xfId="16620" xr:uid="{F6AC5604-0617-4FC9-871D-322FDE5C8331}"/>
    <cellStyle name="Normal 6 8 3 2 4 3 2" xfId="46936" xr:uid="{10A17386-42D3-489D-AB3C-712BA002DF99}"/>
    <cellStyle name="Normal 6 8 3 2 4 3 3" xfId="31711" xr:uid="{2219BEA3-2053-4419-A53A-35AFACD57D8C}"/>
    <cellStyle name="Normal 6 8 3 2 4 4" xfId="41923" xr:uid="{EDCE3CA5-FBF9-4B37-97C8-0F0017E9F18A}"/>
    <cellStyle name="Normal 6 8 3 2 4 5" xfId="26698" xr:uid="{353530C9-8C42-40D3-9132-119C9630CFF0}"/>
    <cellStyle name="Normal 6 8 3 2 5" xfId="13267" xr:uid="{2115CE0B-F2E3-4467-832C-4937AA1C1247}"/>
    <cellStyle name="Normal 6 8 3 2 5 2" xfId="23310" xr:uid="{8E72EC0E-924B-49F4-9FE8-EDC472D20113}"/>
    <cellStyle name="Normal 6 8 3 2 5 2 2" xfId="53624" xr:uid="{1203FB0C-365A-47EE-8F77-9D5384C298A9}"/>
    <cellStyle name="Normal 6 8 3 2 5 2 3" xfId="38399" xr:uid="{9B4156BD-07D1-41F5-8415-14BF681F2911}"/>
    <cellStyle name="Normal 6 8 3 2 5 3" xfId="18291" xr:uid="{75AFFC03-DDE5-4CB0-A3D8-A4F8731B2648}"/>
    <cellStyle name="Normal 6 8 3 2 5 3 2" xfId="48607" xr:uid="{788F2EA3-4C0F-415B-8D08-1EB6CC394893}"/>
    <cellStyle name="Normal 6 8 3 2 5 3 3" xfId="33382" xr:uid="{7401D3E1-BFAD-480C-9EFA-28C7ABB9E178}"/>
    <cellStyle name="Normal 6 8 3 2 5 4" xfId="43594" xr:uid="{583D9E14-DF3B-4E49-A9A4-9D47BA62B4D0}"/>
    <cellStyle name="Normal 6 8 3 2 5 5" xfId="28369" xr:uid="{D5FDFF46-7A14-420D-BC54-61525F70A3EA}"/>
    <cellStyle name="Normal 6 8 3 2 6" xfId="19968" xr:uid="{D9427547-44FC-400A-A88B-3F9299DAB17A}"/>
    <cellStyle name="Normal 6 8 3 2 6 2" xfId="50282" xr:uid="{C594B9DF-A95B-417C-8EB7-D67E7CBF2694}"/>
    <cellStyle name="Normal 6 8 3 2 6 3" xfId="35057" xr:uid="{2F7C8858-786F-4D84-A32D-006EBE3D1F50}"/>
    <cellStyle name="Normal 6 8 3 2 7" xfId="14948" xr:uid="{6493CABB-D2B1-4998-B5D5-9E59D5C26E68}"/>
    <cellStyle name="Normal 6 8 3 2 7 2" xfId="45265" xr:uid="{BCCE2359-6B2A-4DED-8BCC-01DA3A707B59}"/>
    <cellStyle name="Normal 6 8 3 2 7 3" xfId="30040" xr:uid="{7959FB92-42BF-41BB-89D5-5931C3F7419F}"/>
    <cellStyle name="Normal 6 8 3 2 8" xfId="40253" xr:uid="{9E25224B-4644-43CD-BAA1-76F0F7BE7D57}"/>
    <cellStyle name="Normal 6 8 3 2 9" xfId="25027" xr:uid="{B50D420E-0A6A-4861-92D1-999A1E2E643C}"/>
    <cellStyle name="Normal 6 8 3 3" xfId="10108" xr:uid="{0E84183A-3A42-4B9F-A43A-F18C4BFD2E5F}"/>
    <cellStyle name="Normal 6 8 3 3 2" xfId="10946" xr:uid="{4559428D-C321-4397-9ED4-F2D3052D9F28}"/>
    <cellStyle name="Normal 6 8 3 3 2 2" xfId="12633" xr:uid="{D6CC264E-C241-4494-AB5D-B01CE0273C59}"/>
    <cellStyle name="Normal 6 8 3 3 2 2 2" xfId="22685" xr:uid="{64D99750-A549-4B0B-96C6-5F63551842E2}"/>
    <cellStyle name="Normal 6 8 3 3 2 2 2 2" xfId="52999" xr:uid="{D4012348-1450-47A9-8AE7-F056F7B2BF67}"/>
    <cellStyle name="Normal 6 8 3 3 2 2 2 3" xfId="37774" xr:uid="{022C50DB-7E60-4522-BDB0-533D20033126}"/>
    <cellStyle name="Normal 6 8 3 3 2 2 3" xfId="17666" xr:uid="{664D5DC6-A42F-4A82-A057-9BB75AAF8E62}"/>
    <cellStyle name="Normal 6 8 3 3 2 2 3 2" xfId="47982" xr:uid="{DC1EF4BE-24CE-4E73-AA4F-C1CD06159640}"/>
    <cellStyle name="Normal 6 8 3 3 2 2 3 3" xfId="32757" xr:uid="{B059FF67-2698-4ED4-8809-FDE836C4CF0C}"/>
    <cellStyle name="Normal 6 8 3 3 2 2 4" xfId="42969" xr:uid="{402DCD35-E4F8-4FA2-8F1B-4499B41C6DD2}"/>
    <cellStyle name="Normal 6 8 3 3 2 2 5" xfId="27744" xr:uid="{CE6E2C3B-519E-434C-9E4C-036D8038E1BF}"/>
    <cellStyle name="Normal 6 8 3 3 2 3" xfId="14313" xr:uid="{1512BF59-C7C0-49EE-A0B3-039316EE753B}"/>
    <cellStyle name="Normal 6 8 3 3 2 3 2" xfId="24356" xr:uid="{28508598-CCC9-4FF1-9D9F-7E45BC7FE687}"/>
    <cellStyle name="Normal 6 8 3 3 2 3 2 2" xfId="54670" xr:uid="{3DFE7561-CE65-4E3D-8190-F6BEE763CAA2}"/>
    <cellStyle name="Normal 6 8 3 3 2 3 2 3" xfId="39445" xr:uid="{3BC9A3F0-258E-4B99-AFA2-E5ACD62025C7}"/>
    <cellStyle name="Normal 6 8 3 3 2 3 3" xfId="19337" xr:uid="{A3DE8665-FB3A-440C-97B0-1FB9EB926971}"/>
    <cellStyle name="Normal 6 8 3 3 2 3 3 2" xfId="49653" xr:uid="{74BDC59F-E7D6-40A3-B7C4-F6B9B4CF38A3}"/>
    <cellStyle name="Normal 6 8 3 3 2 3 3 3" xfId="34428" xr:uid="{6CB39747-C1E1-4E0E-8BE1-0BD70368940B}"/>
    <cellStyle name="Normal 6 8 3 3 2 3 4" xfId="44640" xr:uid="{51EB207B-5D78-4F26-87C4-3F9FAA6288E3}"/>
    <cellStyle name="Normal 6 8 3 3 2 3 5" xfId="29415" xr:uid="{51A07572-0813-40C6-A462-64FCC59981BC}"/>
    <cellStyle name="Normal 6 8 3 3 2 4" xfId="21014" xr:uid="{F7123210-4B78-4A30-A2C5-114A6055932A}"/>
    <cellStyle name="Normal 6 8 3 3 2 4 2" xfId="51328" xr:uid="{34C7BDB6-2ADD-469B-BE32-A037FA413BE3}"/>
    <cellStyle name="Normal 6 8 3 3 2 4 3" xfId="36103" xr:uid="{1052AF6D-20E2-43C4-9785-0FD5FB292864}"/>
    <cellStyle name="Normal 6 8 3 3 2 5" xfId="15994" xr:uid="{389DFDE9-EA54-464B-9D94-F50F1194671A}"/>
    <cellStyle name="Normal 6 8 3 3 2 5 2" xfId="46311" xr:uid="{87EF5934-2B6B-4293-8C3E-02469502D5D4}"/>
    <cellStyle name="Normal 6 8 3 3 2 5 3" xfId="31086" xr:uid="{6F218E30-850E-4574-930F-491B5BE9C070}"/>
    <cellStyle name="Normal 6 8 3 3 2 6" xfId="41299" xr:uid="{852EB480-BDD9-4D72-9C53-03BD6105AE71}"/>
    <cellStyle name="Normal 6 8 3 3 2 7" xfId="26073" xr:uid="{24B4976B-18F4-4348-9DAA-B3F7672256AA}"/>
    <cellStyle name="Normal 6 8 3 3 3" xfId="11796" xr:uid="{B327545C-F5E0-4F38-BA65-077CAB25AC7C}"/>
    <cellStyle name="Normal 6 8 3 3 3 2" xfId="21849" xr:uid="{64C3E093-02D7-4826-B93A-42E6837EBDF2}"/>
    <cellStyle name="Normal 6 8 3 3 3 2 2" xfId="52163" xr:uid="{8765EC1E-A2F9-4B5A-87E1-5B5E4CA0B2EC}"/>
    <cellStyle name="Normal 6 8 3 3 3 2 3" xfId="36938" xr:uid="{C49577E8-F3BB-494F-9FC3-2E39C18A2734}"/>
    <cellStyle name="Normal 6 8 3 3 3 3" xfId="16830" xr:uid="{95FBDA99-A564-45EC-89A7-84457EC60AF5}"/>
    <cellStyle name="Normal 6 8 3 3 3 3 2" xfId="47146" xr:uid="{E09D8E78-C5FA-4369-AE58-1D241C1E49A2}"/>
    <cellStyle name="Normal 6 8 3 3 3 3 3" xfId="31921" xr:uid="{281F256F-8FB4-4774-9FCD-E68776CEED49}"/>
    <cellStyle name="Normal 6 8 3 3 3 4" xfId="42133" xr:uid="{38E05AFD-1FB7-41B3-BF00-BC890133FAD6}"/>
    <cellStyle name="Normal 6 8 3 3 3 5" xfId="26908" xr:uid="{EF1C9093-E17F-487B-A0E9-DF3A3271D7C2}"/>
    <cellStyle name="Normal 6 8 3 3 4" xfId="13477" xr:uid="{4B5581E1-7DD2-4495-97CB-4C37A8334E5F}"/>
    <cellStyle name="Normal 6 8 3 3 4 2" xfId="23520" xr:uid="{0303C9E3-FC58-476F-965B-B59422671894}"/>
    <cellStyle name="Normal 6 8 3 3 4 2 2" xfId="53834" xr:uid="{A59E79FC-DEA1-4CE1-A61F-A8B0085C551F}"/>
    <cellStyle name="Normal 6 8 3 3 4 2 3" xfId="38609" xr:uid="{7FD07D1D-FAE0-4225-A60C-BE50832B88E2}"/>
    <cellStyle name="Normal 6 8 3 3 4 3" xfId="18501" xr:uid="{13C73761-5E57-4219-A7AE-118F28BF5B0F}"/>
    <cellStyle name="Normal 6 8 3 3 4 3 2" xfId="48817" xr:uid="{5C9EE5D7-2E56-4CA4-80D5-67A146F7C58E}"/>
    <cellStyle name="Normal 6 8 3 3 4 3 3" xfId="33592" xr:uid="{61EE80D9-AE55-42C2-9CBF-4BDEA920B8C4}"/>
    <cellStyle name="Normal 6 8 3 3 4 4" xfId="43804" xr:uid="{D679BF00-7F5E-4AA8-9A77-589DD90B423E}"/>
    <cellStyle name="Normal 6 8 3 3 4 5" xfId="28579" xr:uid="{CF029D89-5FA6-419B-85A1-0FBCD4D1CA15}"/>
    <cellStyle name="Normal 6 8 3 3 5" xfId="20178" xr:uid="{F797C61A-6033-4399-86CF-1EAE17F03922}"/>
    <cellStyle name="Normal 6 8 3 3 5 2" xfId="50492" xr:uid="{CC56E79D-2B3C-4AB2-BAD8-5DEAE65384C2}"/>
    <cellStyle name="Normal 6 8 3 3 5 3" xfId="35267" xr:uid="{87264C69-C497-4AF1-A729-4914A2D680AA}"/>
    <cellStyle name="Normal 6 8 3 3 6" xfId="15158" xr:uid="{0A7ED9E5-58E9-4135-92D4-DE6DF6EC77B3}"/>
    <cellStyle name="Normal 6 8 3 3 6 2" xfId="45475" xr:uid="{C62E2942-B4B9-43D7-B5BB-4B0529995781}"/>
    <cellStyle name="Normal 6 8 3 3 6 3" xfId="30250" xr:uid="{C216EC71-ACE7-4C51-8CB1-A15ECC412B76}"/>
    <cellStyle name="Normal 6 8 3 3 7" xfId="40463" xr:uid="{F7046467-04D3-4887-B53A-FE1B0823F894}"/>
    <cellStyle name="Normal 6 8 3 3 8" xfId="25237" xr:uid="{333527F6-C71F-4992-9A78-1C9CA529204F}"/>
    <cellStyle name="Normal 6 8 3 4" xfId="10528" xr:uid="{8244F4E7-801D-4F7D-ADCC-BEDAC29D5BF7}"/>
    <cellStyle name="Normal 6 8 3 4 2" xfId="12215" xr:uid="{9A102BE0-95B3-42F6-A89D-AFBE1BE884E4}"/>
    <cellStyle name="Normal 6 8 3 4 2 2" xfId="22267" xr:uid="{48AFCEB8-2C40-4286-9615-CA1FA75DFCE6}"/>
    <cellStyle name="Normal 6 8 3 4 2 2 2" xfId="52581" xr:uid="{53F38F37-828A-4DDE-A8D3-08C9050F2305}"/>
    <cellStyle name="Normal 6 8 3 4 2 2 3" xfId="37356" xr:uid="{D4994140-EC84-4AF6-91C6-25717E9AA1FB}"/>
    <cellStyle name="Normal 6 8 3 4 2 3" xfId="17248" xr:uid="{645B4AB5-AC59-4E28-9D92-347AD8CFC4B2}"/>
    <cellStyle name="Normal 6 8 3 4 2 3 2" xfId="47564" xr:uid="{692857D3-CBDB-4F93-8653-0E2E96A3A79D}"/>
    <cellStyle name="Normal 6 8 3 4 2 3 3" xfId="32339" xr:uid="{967EFC1E-28B4-4CEE-8A57-853D0D984146}"/>
    <cellStyle name="Normal 6 8 3 4 2 4" xfId="42551" xr:uid="{BB45E681-3C25-420C-B761-932889855A5B}"/>
    <cellStyle name="Normal 6 8 3 4 2 5" xfId="27326" xr:uid="{5D846FCB-1513-450D-8340-6921DA3759D5}"/>
    <cellStyle name="Normal 6 8 3 4 3" xfId="13895" xr:uid="{6B80A398-3B6D-4866-995A-D4DBD70A45FB}"/>
    <cellStyle name="Normal 6 8 3 4 3 2" xfId="23938" xr:uid="{875CBC05-22AE-4E0E-9FCA-CC5E2D23DBD8}"/>
    <cellStyle name="Normal 6 8 3 4 3 2 2" xfId="54252" xr:uid="{2201A35C-5F4F-43C9-9256-9BF2FA9832B0}"/>
    <cellStyle name="Normal 6 8 3 4 3 2 3" xfId="39027" xr:uid="{0C5050BF-42FD-48AA-A7EB-3F8E2029B172}"/>
    <cellStyle name="Normal 6 8 3 4 3 3" xfId="18919" xr:uid="{0158853C-93A9-4FA8-B499-4710186D304E}"/>
    <cellStyle name="Normal 6 8 3 4 3 3 2" xfId="49235" xr:uid="{70933C6F-1C34-49E4-874D-2494865107C1}"/>
    <cellStyle name="Normal 6 8 3 4 3 3 3" xfId="34010" xr:uid="{FA92A09E-79AA-48FB-8093-FD57A99FAAB3}"/>
    <cellStyle name="Normal 6 8 3 4 3 4" xfId="44222" xr:uid="{C13B5192-44EF-443A-B430-D22E620F2085}"/>
    <cellStyle name="Normal 6 8 3 4 3 5" xfId="28997" xr:uid="{0D391556-8890-4BA5-9BA3-D3E1B3608F6A}"/>
    <cellStyle name="Normal 6 8 3 4 4" xfId="20596" xr:uid="{70D0400D-F17C-4FA5-9ABE-A76AFB803640}"/>
    <cellStyle name="Normal 6 8 3 4 4 2" xfId="50910" xr:uid="{FD3AE9D6-E32E-4F5D-A007-69AADF870DDD}"/>
    <cellStyle name="Normal 6 8 3 4 4 3" xfId="35685" xr:uid="{405332F4-0663-42A2-8A0F-69573E40A081}"/>
    <cellStyle name="Normal 6 8 3 4 5" xfId="15576" xr:uid="{DBA084FD-48C6-4FDA-B814-768492419849}"/>
    <cellStyle name="Normal 6 8 3 4 5 2" xfId="45893" xr:uid="{074E03A9-83C7-4838-8794-DC452C8B461D}"/>
    <cellStyle name="Normal 6 8 3 4 5 3" xfId="30668" xr:uid="{34EFEE7C-790B-442C-9631-10ADD16E2257}"/>
    <cellStyle name="Normal 6 8 3 4 6" xfId="40881" xr:uid="{A2837D09-ABF8-44AF-98EA-7C3397C43438}"/>
    <cellStyle name="Normal 6 8 3 4 7" xfId="25655" xr:uid="{4075CC64-5F31-4E95-98D4-F8BB4836E4F0}"/>
    <cellStyle name="Normal 6 8 3 5" xfId="11378" xr:uid="{BF222487-2DFA-48C2-9AFD-2DF072C37FE1}"/>
    <cellStyle name="Normal 6 8 3 5 2" xfId="21431" xr:uid="{2FD052CA-FFC8-4A51-9C81-87A07AD959CF}"/>
    <cellStyle name="Normal 6 8 3 5 2 2" xfId="51745" xr:uid="{34D7079B-8A7F-41F7-B75E-3F31E540EA9B}"/>
    <cellStyle name="Normal 6 8 3 5 2 3" xfId="36520" xr:uid="{E13387C3-E7ED-414E-A850-2D79E69F5FEA}"/>
    <cellStyle name="Normal 6 8 3 5 3" xfId="16412" xr:uid="{CC3F4B4F-FDEA-4C1D-97D7-C3A9A66CFD74}"/>
    <cellStyle name="Normal 6 8 3 5 3 2" xfId="46728" xr:uid="{7B604D8C-16D9-4BD9-8122-8C8400E8C809}"/>
    <cellStyle name="Normal 6 8 3 5 3 3" xfId="31503" xr:uid="{130C22CF-DB97-4ED6-A1EF-A0DBF7972635}"/>
    <cellStyle name="Normal 6 8 3 5 4" xfId="41715" xr:uid="{79C30AF9-CF88-4FE6-8E8E-11222E2A5074}"/>
    <cellStyle name="Normal 6 8 3 5 5" xfId="26490" xr:uid="{0069EA90-6D67-44C2-AFC2-E11118F1022C}"/>
    <cellStyle name="Normal 6 8 3 6" xfId="13059" xr:uid="{5A12782B-2FB9-4BB2-99C0-FE19E2EF4A09}"/>
    <cellStyle name="Normal 6 8 3 6 2" xfId="23102" xr:uid="{19F968DE-5B51-4AB2-BE0E-BC76ECD2CE0D}"/>
    <cellStyle name="Normal 6 8 3 6 2 2" xfId="53416" xr:uid="{549FEF92-AFD1-42B6-B864-E5E5A5DF47FB}"/>
    <cellStyle name="Normal 6 8 3 6 2 3" xfId="38191" xr:uid="{F764D674-1322-4675-8CA3-6A5C10166631}"/>
    <cellStyle name="Normal 6 8 3 6 3" xfId="18083" xr:uid="{23C6B9D1-C7F3-471B-873D-796D612376BB}"/>
    <cellStyle name="Normal 6 8 3 6 3 2" xfId="48399" xr:uid="{689F555C-B8A8-4A98-BB09-63517A8FE090}"/>
    <cellStyle name="Normal 6 8 3 6 3 3" xfId="33174" xr:uid="{54FCC93B-5923-45D4-94C3-D8FBFE7498FF}"/>
    <cellStyle name="Normal 6 8 3 6 4" xfId="43386" xr:uid="{A97C7E67-184A-40AE-A3A7-5B6A7CEA43EA}"/>
    <cellStyle name="Normal 6 8 3 6 5" xfId="28161" xr:uid="{6E73B25B-0FDF-4EEB-BAF0-A8A3A110BDAF}"/>
    <cellStyle name="Normal 6 8 3 7" xfId="19760" xr:uid="{FB3D8A64-FE08-4B53-A735-392CE8F1A196}"/>
    <cellStyle name="Normal 6 8 3 7 2" xfId="50074" xr:uid="{DB9714C1-F421-436F-8492-23E405E0CC41}"/>
    <cellStyle name="Normal 6 8 3 7 3" xfId="34849" xr:uid="{A3505EDD-5DDA-4641-A781-1E09D110EE06}"/>
    <cellStyle name="Normal 6 8 3 8" xfId="14740" xr:uid="{821EDBC3-8E40-4369-8DA9-F7C4379592B2}"/>
    <cellStyle name="Normal 6 8 3 8 2" xfId="45057" xr:uid="{C2FFDBD8-52B2-40B5-9FF5-4EE09AA669C6}"/>
    <cellStyle name="Normal 6 8 3 8 3" xfId="29832" xr:uid="{5D80CFA4-4ADD-4E67-8CB6-AB623AF51AA3}"/>
    <cellStyle name="Normal 6 8 3 9" xfId="40047" xr:uid="{B4A887F4-DB26-48E9-AF28-AEA28803A75D}"/>
    <cellStyle name="Normal 6 8 4" xfId="9791" xr:uid="{2944B805-1B97-4276-B0D9-3117F4F66A40}"/>
    <cellStyle name="Normal 6 8 4 2" xfId="10212" xr:uid="{1A4C9E80-DFDF-4C5F-A4F7-6AED963C90D1}"/>
    <cellStyle name="Normal 6 8 4 2 2" xfId="11050" xr:uid="{178D3F82-23C9-428C-99A9-61ED68E157B3}"/>
    <cellStyle name="Normal 6 8 4 2 2 2" xfId="12737" xr:uid="{CDA5B735-00BA-4F63-8069-47556863976D}"/>
    <cellStyle name="Normal 6 8 4 2 2 2 2" xfId="22789" xr:uid="{8E056F4F-EE4B-4B50-BB2A-BF39C6C6E4B0}"/>
    <cellStyle name="Normal 6 8 4 2 2 2 2 2" xfId="53103" xr:uid="{C3BA611D-ADD0-4DC2-B9E3-FCC5E097A06A}"/>
    <cellStyle name="Normal 6 8 4 2 2 2 2 3" xfId="37878" xr:uid="{EE65E97B-6724-4870-88CA-309C43AB4A6C}"/>
    <cellStyle name="Normal 6 8 4 2 2 2 3" xfId="17770" xr:uid="{C8E2CD21-CD71-44DA-A6CE-3C7233B13A5B}"/>
    <cellStyle name="Normal 6 8 4 2 2 2 3 2" xfId="48086" xr:uid="{2977CEE5-A201-4FE8-B9FC-8B029D1FE013}"/>
    <cellStyle name="Normal 6 8 4 2 2 2 3 3" xfId="32861" xr:uid="{6ED830BC-AEB8-452E-AB56-D618B402E96A}"/>
    <cellStyle name="Normal 6 8 4 2 2 2 4" xfId="43073" xr:uid="{1259A09E-B462-41C4-A5C6-96801C8C22F2}"/>
    <cellStyle name="Normal 6 8 4 2 2 2 5" xfId="27848" xr:uid="{16065295-6CF2-4B06-8140-ED4844FDD116}"/>
    <cellStyle name="Normal 6 8 4 2 2 3" xfId="14417" xr:uid="{AE390D38-662B-4C75-BDAC-391C5EBAF4A8}"/>
    <cellStyle name="Normal 6 8 4 2 2 3 2" xfId="24460" xr:uid="{31215D77-6786-4500-A97B-2621A26C1D79}"/>
    <cellStyle name="Normal 6 8 4 2 2 3 2 2" xfId="54774" xr:uid="{9542BC87-2E02-4EEA-9FF5-3C58554E82B6}"/>
    <cellStyle name="Normal 6 8 4 2 2 3 2 3" xfId="39549" xr:uid="{58E60D96-984F-4C6B-A6B4-753D9B73DD6D}"/>
    <cellStyle name="Normal 6 8 4 2 2 3 3" xfId="19441" xr:uid="{C4177901-5555-4111-AF1B-E6079D2725E7}"/>
    <cellStyle name="Normal 6 8 4 2 2 3 3 2" xfId="49757" xr:uid="{AC432F1F-B69D-414F-BF0F-02FA0C13E2A3}"/>
    <cellStyle name="Normal 6 8 4 2 2 3 3 3" xfId="34532" xr:uid="{708E670C-A2F5-4830-87B7-CA945DF3DBEB}"/>
    <cellStyle name="Normal 6 8 4 2 2 3 4" xfId="44744" xr:uid="{A7DEC30D-FAD0-4195-A92D-4125C7920F3A}"/>
    <cellStyle name="Normal 6 8 4 2 2 3 5" xfId="29519" xr:uid="{CB647150-C184-4BFB-9779-5B3C38D03B08}"/>
    <cellStyle name="Normal 6 8 4 2 2 4" xfId="21118" xr:uid="{2E93DD32-DA29-4152-B19D-585833F20EF3}"/>
    <cellStyle name="Normal 6 8 4 2 2 4 2" xfId="51432" xr:uid="{C08BA631-E352-4B6D-BC14-8DF89D9A736C}"/>
    <cellStyle name="Normal 6 8 4 2 2 4 3" xfId="36207" xr:uid="{9A386934-83D8-45DC-BCEE-F75038EDC7F8}"/>
    <cellStyle name="Normal 6 8 4 2 2 5" xfId="16098" xr:uid="{13805FA1-5898-4317-B0A5-53A72113F218}"/>
    <cellStyle name="Normal 6 8 4 2 2 5 2" xfId="46415" xr:uid="{D71B78FD-7588-453A-A7D8-7BE100617920}"/>
    <cellStyle name="Normal 6 8 4 2 2 5 3" xfId="31190" xr:uid="{2743ADD8-D0AB-4661-B1E7-5104F567EA8C}"/>
    <cellStyle name="Normal 6 8 4 2 2 6" xfId="41403" xr:uid="{C5D0E55F-15C6-4650-94BE-FCE2E0218C6A}"/>
    <cellStyle name="Normal 6 8 4 2 2 7" xfId="26177" xr:uid="{1F6807EF-F5CF-4E1E-95EE-F0AE8048AE8C}"/>
    <cellStyle name="Normal 6 8 4 2 3" xfId="11900" xr:uid="{A346C927-FF71-4DF4-88F8-4156D5183184}"/>
    <cellStyle name="Normal 6 8 4 2 3 2" xfId="21953" xr:uid="{43E0DBCD-519E-46AC-9B11-A640A4CE6046}"/>
    <cellStyle name="Normal 6 8 4 2 3 2 2" xfId="52267" xr:uid="{FC74C67F-8C5F-4CFE-BAC0-D2CC000766E8}"/>
    <cellStyle name="Normal 6 8 4 2 3 2 3" xfId="37042" xr:uid="{47938C33-8B4D-4694-A681-A9868C4F086F}"/>
    <cellStyle name="Normal 6 8 4 2 3 3" xfId="16934" xr:uid="{6E25F42A-8540-4F3C-99A1-2F10D591DAB9}"/>
    <cellStyle name="Normal 6 8 4 2 3 3 2" xfId="47250" xr:uid="{DA70404D-ABD9-4586-991E-4802F6A335D9}"/>
    <cellStyle name="Normal 6 8 4 2 3 3 3" xfId="32025" xr:uid="{803A91FC-6956-473D-9972-DFB5D4026EF2}"/>
    <cellStyle name="Normal 6 8 4 2 3 4" xfId="42237" xr:uid="{A7DDDAAA-7EC5-4CFD-952C-05961473D88F}"/>
    <cellStyle name="Normal 6 8 4 2 3 5" xfId="27012" xr:uid="{2F5E2DAC-08B9-467B-A084-83C8BCCF0B8A}"/>
    <cellStyle name="Normal 6 8 4 2 4" xfId="13581" xr:uid="{B369E762-0039-4A0C-9C59-8FDBB5F0739B}"/>
    <cellStyle name="Normal 6 8 4 2 4 2" xfId="23624" xr:uid="{07539885-EC76-4FC8-BE2B-1545DAAA5E2B}"/>
    <cellStyle name="Normal 6 8 4 2 4 2 2" xfId="53938" xr:uid="{6017BE1C-595C-447A-98A4-4EEC42A349F4}"/>
    <cellStyle name="Normal 6 8 4 2 4 2 3" xfId="38713" xr:uid="{11007485-1963-4FE7-AEA5-1F5758493B63}"/>
    <cellStyle name="Normal 6 8 4 2 4 3" xfId="18605" xr:uid="{0DA867A9-2B43-4704-9D03-7FCDE2BFB7F5}"/>
    <cellStyle name="Normal 6 8 4 2 4 3 2" xfId="48921" xr:uid="{EE2D0FC6-2D89-4D03-9428-0012268BA0C6}"/>
    <cellStyle name="Normal 6 8 4 2 4 3 3" xfId="33696" xr:uid="{368B70D5-7E47-4B95-9993-1557BA7330E2}"/>
    <cellStyle name="Normal 6 8 4 2 4 4" xfId="43908" xr:uid="{0A1DE988-75B9-4B97-BB76-0C96DF203C6B}"/>
    <cellStyle name="Normal 6 8 4 2 4 5" xfId="28683" xr:uid="{CD7C6968-2006-466E-AED2-311B2489B543}"/>
    <cellStyle name="Normal 6 8 4 2 5" xfId="20282" xr:uid="{CAAA25B9-C820-440B-9EB5-E409514E280E}"/>
    <cellStyle name="Normal 6 8 4 2 5 2" xfId="50596" xr:uid="{E1860CEF-F911-4562-A0DD-948AFF088DD1}"/>
    <cellStyle name="Normal 6 8 4 2 5 3" xfId="35371" xr:uid="{E65E3F83-CFD3-4A0B-B006-1A7C3E70D83A}"/>
    <cellStyle name="Normal 6 8 4 2 6" xfId="15262" xr:uid="{8E9CE9D8-ED6E-4601-B5D4-676221585118}"/>
    <cellStyle name="Normal 6 8 4 2 6 2" xfId="45579" xr:uid="{EA01DBFA-80C7-418A-8566-3209687B38C5}"/>
    <cellStyle name="Normal 6 8 4 2 6 3" xfId="30354" xr:uid="{C6249E4F-FB74-4AFE-85EE-3ED6FBCADE10}"/>
    <cellStyle name="Normal 6 8 4 2 7" xfId="40567" xr:uid="{AA6BDFD2-F0B9-4109-B4B8-A6B44F09E106}"/>
    <cellStyle name="Normal 6 8 4 2 8" xfId="25341" xr:uid="{CBF6E9B3-95AC-4F21-89AC-7D3276E2D1EC}"/>
    <cellStyle name="Normal 6 8 4 3" xfId="10632" xr:uid="{07BDF26C-3B30-4657-BF45-BC09A28F57EE}"/>
    <cellStyle name="Normal 6 8 4 3 2" xfId="12319" xr:uid="{8F5F0AF7-2658-4EB8-980F-357EEBA2C78E}"/>
    <cellStyle name="Normal 6 8 4 3 2 2" xfId="22371" xr:uid="{61687A72-9E16-412B-B39B-8F1A1B54687F}"/>
    <cellStyle name="Normal 6 8 4 3 2 2 2" xfId="52685" xr:uid="{B975963E-A63F-43F7-B188-6E126A40079F}"/>
    <cellStyle name="Normal 6 8 4 3 2 2 3" xfId="37460" xr:uid="{A43CE0B6-5C94-40CF-BC16-846B070F75E8}"/>
    <cellStyle name="Normal 6 8 4 3 2 3" xfId="17352" xr:uid="{51084CF0-F4BD-423A-B3AE-7D7CA5388DB9}"/>
    <cellStyle name="Normal 6 8 4 3 2 3 2" xfId="47668" xr:uid="{81ACCE59-9C08-4033-8F83-0B188F07C00E}"/>
    <cellStyle name="Normal 6 8 4 3 2 3 3" xfId="32443" xr:uid="{33DDBEC9-1BD0-4D50-BA73-E5F892271DCC}"/>
    <cellStyle name="Normal 6 8 4 3 2 4" xfId="42655" xr:uid="{6C5352F5-33B6-4EA0-ABE6-2FCAA8D4BD23}"/>
    <cellStyle name="Normal 6 8 4 3 2 5" xfId="27430" xr:uid="{43A9A8FC-2DB7-4F60-8448-84F089D6D813}"/>
    <cellStyle name="Normal 6 8 4 3 3" xfId="13999" xr:uid="{AD194F13-2828-4828-A63B-EB99B3B5A9E3}"/>
    <cellStyle name="Normal 6 8 4 3 3 2" xfId="24042" xr:uid="{1290E5C0-860D-44D3-BA20-121B8972FAD2}"/>
    <cellStyle name="Normal 6 8 4 3 3 2 2" xfId="54356" xr:uid="{56610268-C897-46C0-8708-046BB3280DA5}"/>
    <cellStyle name="Normal 6 8 4 3 3 2 3" xfId="39131" xr:uid="{D5A558A4-4A35-40FD-8F2D-5D9B123BF91C}"/>
    <cellStyle name="Normal 6 8 4 3 3 3" xfId="19023" xr:uid="{C7E5AC25-9D43-43E2-836F-53BB76AD6CDE}"/>
    <cellStyle name="Normal 6 8 4 3 3 3 2" xfId="49339" xr:uid="{0527BA6C-2667-4A5E-A06A-FD5261A37CF8}"/>
    <cellStyle name="Normal 6 8 4 3 3 3 3" xfId="34114" xr:uid="{3095ED9C-A871-4481-B7A6-BFEAAC9E8635}"/>
    <cellStyle name="Normal 6 8 4 3 3 4" xfId="44326" xr:uid="{16BB8EE7-4FA8-40D6-AA68-12CA09CE6046}"/>
    <cellStyle name="Normal 6 8 4 3 3 5" xfId="29101" xr:uid="{F7765A44-448F-4622-A6CC-59AA8990C5EE}"/>
    <cellStyle name="Normal 6 8 4 3 4" xfId="20700" xr:uid="{CDB5BF86-8781-4F8D-80A1-03B94F3CB46D}"/>
    <cellStyle name="Normal 6 8 4 3 4 2" xfId="51014" xr:uid="{2CEA0CCC-1EBC-48EF-A1C0-674371D23A9F}"/>
    <cellStyle name="Normal 6 8 4 3 4 3" xfId="35789" xr:uid="{D763685C-5567-45DB-8968-1E69F4BB7896}"/>
    <cellStyle name="Normal 6 8 4 3 5" xfId="15680" xr:uid="{4BBE9D1F-A200-43EC-A777-16DF1A03102F}"/>
    <cellStyle name="Normal 6 8 4 3 5 2" xfId="45997" xr:uid="{E684644E-47D8-44BA-BC67-460A3F95807B}"/>
    <cellStyle name="Normal 6 8 4 3 5 3" xfId="30772" xr:uid="{2C0925BB-8D0C-43C8-9CB9-18F4C94D3FED}"/>
    <cellStyle name="Normal 6 8 4 3 6" xfId="40985" xr:uid="{32865E56-D381-422C-AE0B-31E934241FE1}"/>
    <cellStyle name="Normal 6 8 4 3 7" xfId="25759" xr:uid="{4BEA0750-DDEE-4AF4-B2F7-D8CA36CC3E32}"/>
    <cellStyle name="Normal 6 8 4 4" xfId="11482" xr:uid="{6FCF9E37-773B-410F-9D74-1D3CFB4815ED}"/>
    <cellStyle name="Normal 6 8 4 4 2" xfId="21535" xr:uid="{F709B198-5ECB-4B8B-BFF0-531B21A38D51}"/>
    <cellStyle name="Normal 6 8 4 4 2 2" xfId="51849" xr:uid="{EC909F5B-8808-4447-8120-7384816EB122}"/>
    <cellStyle name="Normal 6 8 4 4 2 3" xfId="36624" xr:uid="{8142C09A-5507-4544-89A7-E9D3849B643D}"/>
    <cellStyle name="Normal 6 8 4 4 3" xfId="16516" xr:uid="{49DDE87D-900B-4A2E-8D06-F59C229DED07}"/>
    <cellStyle name="Normal 6 8 4 4 3 2" xfId="46832" xr:uid="{C36C6E47-60BA-4DFA-B33C-5B847EB38342}"/>
    <cellStyle name="Normal 6 8 4 4 3 3" xfId="31607" xr:uid="{EFEF1343-30A5-4604-98DE-CEA0FD7E2ECC}"/>
    <cellStyle name="Normal 6 8 4 4 4" xfId="41819" xr:uid="{FB54106B-AE6A-4BFF-ADF4-5FB6C8D6A312}"/>
    <cellStyle name="Normal 6 8 4 4 5" xfId="26594" xr:uid="{5F086475-73BE-44EB-925A-B3F68F05B12C}"/>
    <cellStyle name="Normal 6 8 4 5" xfId="13163" xr:uid="{AF408995-EFEC-4FF8-905A-3467A85A78BD}"/>
    <cellStyle name="Normal 6 8 4 5 2" xfId="23206" xr:uid="{95A5C866-F096-492A-BB33-0B68148D1795}"/>
    <cellStyle name="Normal 6 8 4 5 2 2" xfId="53520" xr:uid="{C0B38944-41DA-400C-BCD8-B59C1186DAC3}"/>
    <cellStyle name="Normal 6 8 4 5 2 3" xfId="38295" xr:uid="{5B112168-BE51-4407-B8A2-9BD33842F79F}"/>
    <cellStyle name="Normal 6 8 4 5 3" xfId="18187" xr:uid="{BF80EFC9-EE76-415D-939E-EF5D44B97850}"/>
    <cellStyle name="Normal 6 8 4 5 3 2" xfId="48503" xr:uid="{ACFE07C0-0FD2-4C26-9729-647E671CF4FB}"/>
    <cellStyle name="Normal 6 8 4 5 3 3" xfId="33278" xr:uid="{2C182707-6933-410B-901C-B61AD1E8EB31}"/>
    <cellStyle name="Normal 6 8 4 5 4" xfId="43490" xr:uid="{EDEEE958-B240-44E1-93D3-80A15265CDDF}"/>
    <cellStyle name="Normal 6 8 4 5 5" xfId="28265" xr:uid="{18A0E2C5-2A80-46C5-9251-07696732B856}"/>
    <cellStyle name="Normal 6 8 4 6" xfId="19864" xr:uid="{5467FD0D-E252-4070-BC0C-712819BE879E}"/>
    <cellStyle name="Normal 6 8 4 6 2" xfId="50178" xr:uid="{B0884344-B0A7-4BF8-9E64-C89843220C08}"/>
    <cellStyle name="Normal 6 8 4 6 3" xfId="34953" xr:uid="{7AD3CEC1-CA0C-4343-B2C5-64D57AB7C297}"/>
    <cellStyle name="Normal 6 8 4 7" xfId="14844" xr:uid="{0DB88A97-0CD7-4833-99CE-C834C34F3908}"/>
    <cellStyle name="Normal 6 8 4 7 2" xfId="45161" xr:uid="{7BD09A21-A34B-4C7C-B128-78D046A7408C}"/>
    <cellStyle name="Normal 6 8 4 7 3" xfId="29936" xr:uid="{09E7A435-75AF-436D-9918-48B50F4447AE}"/>
    <cellStyle name="Normal 6 8 4 8" xfId="40149" xr:uid="{61B33BDC-CBA2-45D3-8914-FCDCA0579D98}"/>
    <cellStyle name="Normal 6 8 4 9" xfId="24923" xr:uid="{6D588A78-1DE7-4CEC-A6BB-22F778143148}"/>
    <cellStyle name="Normal 6 8 5" xfId="10003" xr:uid="{DCBCB0B7-624E-45E6-B3FD-B0E76BE62BF1}"/>
    <cellStyle name="Normal 6 8 5 2" xfId="10842" xr:uid="{A3DED92D-F8F8-4346-864E-675AB3EEC4F3}"/>
    <cellStyle name="Normal 6 8 5 2 2" xfId="12529" xr:uid="{828DE4B5-76A7-4500-ADB7-2CAEFC77E2E1}"/>
    <cellStyle name="Normal 6 8 5 2 2 2" xfId="22581" xr:uid="{E0223E44-1239-489F-BDE8-3633D6F38A96}"/>
    <cellStyle name="Normal 6 8 5 2 2 2 2" xfId="52895" xr:uid="{0928AB7A-8162-4566-9EBD-8EC7ABD700E5}"/>
    <cellStyle name="Normal 6 8 5 2 2 2 3" xfId="37670" xr:uid="{18E5E3D4-1F7E-476D-BCB3-AFD78A5F4B46}"/>
    <cellStyle name="Normal 6 8 5 2 2 3" xfId="17562" xr:uid="{DB66B719-65AE-401D-A7D6-64CDE6D53A01}"/>
    <cellStyle name="Normal 6 8 5 2 2 3 2" xfId="47878" xr:uid="{3F813894-47D1-498D-8264-AF7A64CD8DA4}"/>
    <cellStyle name="Normal 6 8 5 2 2 3 3" xfId="32653" xr:uid="{934EFD3D-5BA2-4381-A466-10970E53E772}"/>
    <cellStyle name="Normal 6 8 5 2 2 4" xfId="42865" xr:uid="{1D118A2B-7253-478E-8F6C-4FFCAE5EF8FA}"/>
    <cellStyle name="Normal 6 8 5 2 2 5" xfId="27640" xr:uid="{8FFDDDBE-8884-441B-92DD-06E68176F67D}"/>
    <cellStyle name="Normal 6 8 5 2 3" xfId="14209" xr:uid="{F899CA3A-2D11-4154-9A78-DD29018867E6}"/>
    <cellStyle name="Normal 6 8 5 2 3 2" xfId="24252" xr:uid="{F3C3746A-4453-406C-A0CC-A7CD08DF9FAC}"/>
    <cellStyle name="Normal 6 8 5 2 3 2 2" xfId="54566" xr:uid="{0271588E-A426-41DE-8DC4-FBDFC760D3D3}"/>
    <cellStyle name="Normal 6 8 5 2 3 2 3" xfId="39341" xr:uid="{95A1498C-4BEB-4BC0-AD8B-C573ADB02510}"/>
    <cellStyle name="Normal 6 8 5 2 3 3" xfId="19233" xr:uid="{33E07C85-CEBB-474D-AA78-E2FF037EB3FE}"/>
    <cellStyle name="Normal 6 8 5 2 3 3 2" xfId="49549" xr:uid="{C36672F4-DEEF-4830-9C8F-B897DF5C593B}"/>
    <cellStyle name="Normal 6 8 5 2 3 3 3" xfId="34324" xr:uid="{9E5F8AFB-DDA3-495A-BD3D-3F9ADDBF6E5E}"/>
    <cellStyle name="Normal 6 8 5 2 3 4" xfId="44536" xr:uid="{19958A5B-09DB-4631-9420-32EAAC37C9C7}"/>
    <cellStyle name="Normal 6 8 5 2 3 5" xfId="29311" xr:uid="{CD09BC0F-19ED-4023-AB68-7F634DEBB334}"/>
    <cellStyle name="Normal 6 8 5 2 4" xfId="20910" xr:uid="{897C5DEB-C544-469C-80FD-DE19533FC54B}"/>
    <cellStyle name="Normal 6 8 5 2 4 2" xfId="51224" xr:uid="{A03F9C57-EDF2-43AA-83C1-70C20862508A}"/>
    <cellStyle name="Normal 6 8 5 2 4 3" xfId="35999" xr:uid="{1DF86640-EE07-4DB6-86A1-F7AC957C9912}"/>
    <cellStyle name="Normal 6 8 5 2 5" xfId="15890" xr:uid="{444BC5FA-6F25-409A-B4FD-4BDBD49B9EB3}"/>
    <cellStyle name="Normal 6 8 5 2 5 2" xfId="46207" xr:uid="{62FC4754-2FBC-4912-A388-F27FE93C58BF}"/>
    <cellStyle name="Normal 6 8 5 2 5 3" xfId="30982" xr:uid="{C5AFD5A4-DB47-40EF-8A94-271E8D41D582}"/>
    <cellStyle name="Normal 6 8 5 2 6" xfId="41195" xr:uid="{9F4E3742-BC59-41F2-8FC5-7F8DD16E9423}"/>
    <cellStyle name="Normal 6 8 5 2 7" xfId="25969" xr:uid="{D4AA01FA-3B7E-4898-B913-34B2C6F0765B}"/>
    <cellStyle name="Normal 6 8 5 3" xfId="11692" xr:uid="{CC1A5E4E-7C64-4F5B-9868-6C3E44F1C20B}"/>
    <cellStyle name="Normal 6 8 5 3 2" xfId="21745" xr:uid="{22D74EA8-975E-42C0-828B-444FEDDF58AC}"/>
    <cellStyle name="Normal 6 8 5 3 2 2" xfId="52059" xr:uid="{677D5478-C9A0-4404-A8FF-0B8A07A682C3}"/>
    <cellStyle name="Normal 6 8 5 3 2 3" xfId="36834" xr:uid="{1488FA26-2804-4A3B-9549-9EC61369D1DF}"/>
    <cellStyle name="Normal 6 8 5 3 3" xfId="16726" xr:uid="{7AECCA84-6C9D-4750-A5ED-986B6FB51398}"/>
    <cellStyle name="Normal 6 8 5 3 3 2" xfId="47042" xr:uid="{E31B7D87-9ADE-4A6A-BA09-AD1B60D132D4}"/>
    <cellStyle name="Normal 6 8 5 3 3 3" xfId="31817" xr:uid="{F481A528-E999-4C45-B9F6-F4129400321E}"/>
    <cellStyle name="Normal 6 8 5 3 4" xfId="42029" xr:uid="{3B2BC451-E379-41C2-B7CC-E48290009135}"/>
    <cellStyle name="Normal 6 8 5 3 5" xfId="26804" xr:uid="{31A44DC0-2BEA-4346-A701-871D1A18A743}"/>
    <cellStyle name="Normal 6 8 5 4" xfId="13373" xr:uid="{2391470A-8667-461B-AD9A-C8182ABEE96A}"/>
    <cellStyle name="Normal 6 8 5 4 2" xfId="23416" xr:uid="{DA11C8F7-E37C-4BBB-8014-80FDF4EB2548}"/>
    <cellStyle name="Normal 6 8 5 4 2 2" xfId="53730" xr:uid="{B9C0E63C-5B44-40A2-97D6-3AD93EDD7522}"/>
    <cellStyle name="Normal 6 8 5 4 2 3" xfId="38505" xr:uid="{B8208B72-6BD3-44E1-8FAD-FABB30439413}"/>
    <cellStyle name="Normal 6 8 5 4 3" xfId="18397" xr:uid="{917429ED-729E-46C1-9183-2D9D61DC09B4}"/>
    <cellStyle name="Normal 6 8 5 4 3 2" xfId="48713" xr:uid="{99034A96-D078-4427-9133-3AC103EFB436}"/>
    <cellStyle name="Normal 6 8 5 4 3 3" xfId="33488" xr:uid="{CFF86182-9E86-45BF-8B7B-38BB569503E5}"/>
    <cellStyle name="Normal 6 8 5 4 4" xfId="43700" xr:uid="{066818AF-807D-4026-BD43-074E982BD4C0}"/>
    <cellStyle name="Normal 6 8 5 4 5" xfId="28475" xr:uid="{9D56ACD0-A045-4A0C-A8A4-F4ED6C66A3E4}"/>
    <cellStyle name="Normal 6 8 5 5" xfId="20074" xr:uid="{48A128D4-8FC9-492F-A9CA-D496BDBA7DAD}"/>
    <cellStyle name="Normal 6 8 5 5 2" xfId="50388" xr:uid="{5D07D32F-3068-4659-8734-6F00DA8EA319}"/>
    <cellStyle name="Normal 6 8 5 5 3" xfId="35163" xr:uid="{F57007FB-A667-4B83-BDDC-02617A2A8330}"/>
    <cellStyle name="Normal 6 8 5 6" xfId="15054" xr:uid="{4D4E26EE-482E-45EF-95A1-33E12F269045}"/>
    <cellStyle name="Normal 6 8 5 6 2" xfId="45371" xr:uid="{713B5341-16C0-456A-971D-715F48FB4BB0}"/>
    <cellStyle name="Normal 6 8 5 6 3" xfId="30146" xr:uid="{B55BC3F0-8978-47EC-86B4-0D88AC9C62A2}"/>
    <cellStyle name="Normal 6 8 5 7" xfId="40359" xr:uid="{606741D4-125A-424A-A57F-277CC6B3BA92}"/>
    <cellStyle name="Normal 6 8 5 8" xfId="25133" xr:uid="{24A1BFF7-D5B1-4722-9E66-DD9854C34B9D}"/>
    <cellStyle name="Normal 6 8 6" xfId="10423" xr:uid="{B444D088-8AF2-4360-8AC0-F2E6BB665AC1}"/>
    <cellStyle name="Normal 6 8 6 2" xfId="12111" xr:uid="{AA72CF27-B748-475E-8202-DA0D7F4C3CE7}"/>
    <cellStyle name="Normal 6 8 6 2 2" xfId="22163" xr:uid="{0D4AB995-1CE3-4D63-9A38-1C0F28E882E8}"/>
    <cellStyle name="Normal 6 8 6 2 2 2" xfId="52477" xr:uid="{38E2F9B0-5BD0-4BED-B2C7-7739714855AD}"/>
    <cellStyle name="Normal 6 8 6 2 2 3" xfId="37252" xr:uid="{66F23256-6E46-4F83-8BE0-2E4F3EBDF529}"/>
    <cellStyle name="Normal 6 8 6 2 3" xfId="17144" xr:uid="{3FEDED85-F0BC-40CA-8783-38A5E4340D8B}"/>
    <cellStyle name="Normal 6 8 6 2 3 2" xfId="47460" xr:uid="{C0EE16A4-7DFB-47BA-AF91-66BBAEBB43FC}"/>
    <cellStyle name="Normal 6 8 6 2 3 3" xfId="32235" xr:uid="{D8DC640F-4A78-4FB2-8270-D9A48D737968}"/>
    <cellStyle name="Normal 6 8 6 2 4" xfId="42447" xr:uid="{DAB5690B-2BE5-46E4-9495-918AB9DA4ACA}"/>
    <cellStyle name="Normal 6 8 6 2 5" xfId="27222" xr:uid="{CABDBC9F-3BF7-41B1-889C-0D29497F5F3D}"/>
    <cellStyle name="Normal 6 8 6 3" xfId="13791" xr:uid="{BF254A6C-BDC0-4B56-9C00-E859799D5478}"/>
    <cellStyle name="Normal 6 8 6 3 2" xfId="23834" xr:uid="{E2E9E280-064F-4B47-B3B1-4907FA2502C2}"/>
    <cellStyle name="Normal 6 8 6 3 2 2" xfId="54148" xr:uid="{072BF1C7-7B94-4C6A-A452-D86856E3DC94}"/>
    <cellStyle name="Normal 6 8 6 3 2 3" xfId="38923" xr:uid="{BA4F9ECF-D16D-4483-869A-FAA97ADF540C}"/>
    <cellStyle name="Normal 6 8 6 3 3" xfId="18815" xr:uid="{561E627D-DBD8-43ED-BFD6-E56A597F2187}"/>
    <cellStyle name="Normal 6 8 6 3 3 2" xfId="49131" xr:uid="{D9B9878F-5784-4998-84C4-58E2E2715D8F}"/>
    <cellStyle name="Normal 6 8 6 3 3 3" xfId="33906" xr:uid="{6FB3EBB6-B7E3-424E-9C61-B4D8BEEDEED0}"/>
    <cellStyle name="Normal 6 8 6 3 4" xfId="44118" xr:uid="{3678BB7C-6EE2-423D-9188-59275BCAE95C}"/>
    <cellStyle name="Normal 6 8 6 3 5" xfId="28893" xr:uid="{F467FCCC-F81B-498E-9EFE-8D73FC2C364A}"/>
    <cellStyle name="Normal 6 8 6 4" xfId="20492" xr:uid="{08F103D8-0490-4553-87CB-299B87D7392C}"/>
    <cellStyle name="Normal 6 8 6 4 2" xfId="50806" xr:uid="{140FFE84-E8E1-4EE3-92CD-29130A05F441}"/>
    <cellStyle name="Normal 6 8 6 4 3" xfId="35581" xr:uid="{43F47E1F-72A8-4063-A5D0-E9A1D8CB0968}"/>
    <cellStyle name="Normal 6 8 6 5" xfId="15472" xr:uid="{D573A488-729C-4D7F-9CF4-E916CE200B2E}"/>
    <cellStyle name="Normal 6 8 6 5 2" xfId="45789" xr:uid="{E31509B5-D5D8-400F-9475-85C0EA469A55}"/>
    <cellStyle name="Normal 6 8 6 5 3" xfId="30564" xr:uid="{D64A60B9-58C3-49A4-8EED-DB161960762F}"/>
    <cellStyle name="Normal 6 8 6 6" xfId="40777" xr:uid="{E31CD8C6-5AAD-4B09-A8B1-55E972A4E6A6}"/>
    <cellStyle name="Normal 6 8 6 7" xfId="25551" xr:uid="{8D861FA9-078F-4D89-82AA-44F7FB816805}"/>
    <cellStyle name="Normal 6 8 7" xfId="11269" xr:uid="{34504B85-09E3-4D1D-8E1C-F836F0DA7F4A}"/>
    <cellStyle name="Normal 6 8 7 2" xfId="21327" xr:uid="{ED25088D-04CB-44ED-9CF2-D8460DB7E8DF}"/>
    <cellStyle name="Normal 6 8 7 2 2" xfId="51641" xr:uid="{1FCD05C3-1795-4BC9-AFD9-52920D3CC750}"/>
    <cellStyle name="Normal 6 8 7 2 3" xfId="36416" xr:uid="{5AB3C3B0-F61D-4CF0-BBDA-7F5308319B71}"/>
    <cellStyle name="Normal 6 8 7 3" xfId="16307" xr:uid="{D80BA139-BBCE-413D-A5B9-B98E117AEC25}"/>
    <cellStyle name="Normal 6 8 7 3 2" xfId="46624" xr:uid="{62A312EA-5B3F-4040-8EEB-797A98FFE53F}"/>
    <cellStyle name="Normal 6 8 7 3 3" xfId="31399" xr:uid="{7862803F-C12D-4EDA-9A13-8C3F33DDA6EC}"/>
    <cellStyle name="Normal 6 8 7 4" xfId="41611" xr:uid="{8C5883F9-BD4D-43FA-A013-9C0A7D9F3CB8}"/>
    <cellStyle name="Normal 6 8 7 5" xfId="26386" xr:uid="{A9B710CE-DC02-4224-A9B4-12A04545B57C}"/>
    <cellStyle name="Normal 6 8 8" xfId="12952" xr:uid="{DC621C19-28C7-4AC6-9D63-B3D8145F0AE6}"/>
    <cellStyle name="Normal 6 8 8 2" xfId="22998" xr:uid="{FC49D843-2114-4E2F-AE1F-A081DF599D96}"/>
    <cellStyle name="Normal 6 8 8 2 2" xfId="53312" xr:uid="{9D17BC3A-0859-425F-A5ED-60159DAC4571}"/>
    <cellStyle name="Normal 6 8 8 2 3" xfId="38087" xr:uid="{27B21607-4446-416C-A36B-9CD243D7F51B}"/>
    <cellStyle name="Normal 6 8 8 3" xfId="17979" xr:uid="{60858135-B0AE-4939-A990-EBB6B3D93C7F}"/>
    <cellStyle name="Normal 6 8 8 3 2" xfId="48295" xr:uid="{C8112B42-5D5E-493A-8538-E4F990B7F834}"/>
    <cellStyle name="Normal 6 8 8 3 3" xfId="33070" xr:uid="{D367538F-A2FC-4207-80EE-E8293612C4E2}"/>
    <cellStyle name="Normal 6 8 8 4" xfId="43282" xr:uid="{C83E7A71-C4CD-4882-92DB-026D4EC188CF}"/>
    <cellStyle name="Normal 6 8 8 5" xfId="28057" xr:uid="{DA4874EA-7A5B-40F9-AB8F-CD43BF2C1485}"/>
    <cellStyle name="Normal 6 8 9" xfId="19655" xr:uid="{CBB1DC9C-AC76-46F0-A3B9-954FFABD7896}"/>
    <cellStyle name="Normal 6 8 9 2" xfId="49970" xr:uid="{CF1CECB0-9D5A-48C0-A9E2-F98B09C12BE6}"/>
    <cellStyle name="Normal 6 8 9 3" xfId="34745" xr:uid="{0C35F8E8-2167-4EEE-AD98-0158FD85BACF}"/>
    <cellStyle name="Normal 6 9" xfId="39830" xr:uid="{1CA9FAFD-1EF6-46FB-961B-4C7A0B100CEA}"/>
    <cellStyle name="Normal 60" xfId="4906" xr:uid="{66A55682-64C7-4D7D-8245-7E36016C6FEB}"/>
    <cellStyle name="Normal 60 10" xfId="14670" xr:uid="{72831AED-9500-4924-B03F-F309A0C85337}"/>
    <cellStyle name="Normal 60 10 2" xfId="44988" xr:uid="{76B3C9EF-B43C-4C61-B167-48386C3283AE}"/>
    <cellStyle name="Normal 60 10 3" xfId="29763" xr:uid="{2501B841-F1E2-41BB-98D7-EBF3E9485884}"/>
    <cellStyle name="Normal 60 11" xfId="39979" xr:uid="{5BEE3D94-B9A3-4700-BBE7-04D665D40C81}"/>
    <cellStyle name="Normal 60 12" xfId="24748" xr:uid="{8E0B5D38-54A3-411F-8194-3C2F3C1FF48B}"/>
    <cellStyle name="Normal 60 13" xfId="9400" xr:uid="{EA3B57CC-A187-4370-80B3-9DF6812EF8F9}"/>
    <cellStyle name="Normal 60 2" xfId="9662" xr:uid="{FE699AC5-A552-4087-A89E-6B8660BB226D}"/>
    <cellStyle name="Normal 60 2 10" xfId="40030" xr:uid="{9C7C9DC9-C8E3-4E84-A126-22FD2D373D24}"/>
    <cellStyle name="Normal 60 2 11" xfId="24802" xr:uid="{F7995CA7-EAD8-41D2-98DE-2499DAA3CEDA}"/>
    <cellStyle name="Normal 60 2 2" xfId="9769" xr:uid="{0F946959-28C4-43CD-BF29-B7C833840A9F}"/>
    <cellStyle name="Normal 60 2 2 10" xfId="24906" xr:uid="{D61FED07-106B-4DAA-9887-9A46B1981D81}"/>
    <cellStyle name="Normal 60 2 2 2" xfId="9983" xr:uid="{047600F2-2DCE-44EE-BF2D-02FAFF26C9F6}"/>
    <cellStyle name="Normal 60 2 2 2 2" xfId="10403" xr:uid="{9C0965F4-667E-4125-BBBC-7D61426E1E91}"/>
    <cellStyle name="Normal 60 2 2 2 2 2" xfId="11241" xr:uid="{6CF0A355-FE17-4FDE-AF51-A1AE859F8BCA}"/>
    <cellStyle name="Normal 60 2 2 2 2 2 2" xfId="12928" xr:uid="{78B953ED-9B19-4488-A9B4-1F290400EE7E}"/>
    <cellStyle name="Normal 60 2 2 2 2 2 2 2" xfId="22980" xr:uid="{0F44CE51-E9BF-4C3D-9ADD-C270E61CB353}"/>
    <cellStyle name="Normal 60 2 2 2 2 2 2 2 2" xfId="53294" xr:uid="{9B62CE92-EFCD-45AD-BC65-618DE20729D6}"/>
    <cellStyle name="Normal 60 2 2 2 2 2 2 2 3" xfId="38069" xr:uid="{61C5FAAA-6571-4DFF-B7F2-3FE1838689E5}"/>
    <cellStyle name="Normal 60 2 2 2 2 2 2 3" xfId="17961" xr:uid="{F667C174-1820-47B0-8FA8-ED555C58B910}"/>
    <cellStyle name="Normal 60 2 2 2 2 2 2 3 2" xfId="48277" xr:uid="{2E263033-899B-4881-BE75-093E4F46D30C}"/>
    <cellStyle name="Normal 60 2 2 2 2 2 2 3 3" xfId="33052" xr:uid="{AC3BF2C6-471B-4DFC-8A75-B122552DA8F2}"/>
    <cellStyle name="Normal 60 2 2 2 2 2 2 4" xfId="43264" xr:uid="{AD564A34-9A49-40F7-9E0C-B9340E773819}"/>
    <cellStyle name="Normal 60 2 2 2 2 2 2 5" xfId="28039" xr:uid="{99600ABA-47CB-4110-BE55-AA054F5D3FE8}"/>
    <cellStyle name="Normal 60 2 2 2 2 2 3" xfId="14608" xr:uid="{2BBC964C-50D1-4C8B-A469-7ABB8552F5F4}"/>
    <cellStyle name="Normal 60 2 2 2 2 2 3 2" xfId="24651" xr:uid="{F25B7163-073A-4635-9625-7CD8F4FC5995}"/>
    <cellStyle name="Normal 60 2 2 2 2 2 3 2 2" xfId="54965" xr:uid="{08988D0A-52D0-4A74-98FF-B37EEE1558AE}"/>
    <cellStyle name="Normal 60 2 2 2 2 2 3 2 3" xfId="39740" xr:uid="{98AFF6F3-1F58-4D63-BCA4-2B553F7DB0D0}"/>
    <cellStyle name="Normal 60 2 2 2 2 2 3 3" xfId="19632" xr:uid="{8BB27240-AA44-493E-ACEF-96B6D8FC7AA0}"/>
    <cellStyle name="Normal 60 2 2 2 2 2 3 3 2" xfId="49948" xr:uid="{F0DC516D-5FEC-40F5-A001-467039662F95}"/>
    <cellStyle name="Normal 60 2 2 2 2 2 3 3 3" xfId="34723" xr:uid="{43E7E836-F248-40A3-BE2D-C881507C3899}"/>
    <cellStyle name="Normal 60 2 2 2 2 2 3 4" xfId="44935" xr:uid="{FC07440A-CD3D-476D-9BDC-59B2936DBE6F}"/>
    <cellStyle name="Normal 60 2 2 2 2 2 3 5" xfId="29710" xr:uid="{99BFFDF1-C0EE-4BF4-899E-89975E0BEA88}"/>
    <cellStyle name="Normal 60 2 2 2 2 2 4" xfId="21309" xr:uid="{768B3DAF-D07F-4B24-A7A8-95522697B527}"/>
    <cellStyle name="Normal 60 2 2 2 2 2 4 2" xfId="51623" xr:uid="{C8DB74F9-2EB9-4405-B285-61ABEE9B0977}"/>
    <cellStyle name="Normal 60 2 2 2 2 2 4 3" xfId="36398" xr:uid="{042284E5-594D-4B8F-A6C1-B46230FE906B}"/>
    <cellStyle name="Normal 60 2 2 2 2 2 5" xfId="16289" xr:uid="{67F59768-04A6-4BDC-9D2A-0560872DA6B1}"/>
    <cellStyle name="Normal 60 2 2 2 2 2 5 2" xfId="46606" xr:uid="{FBF93C26-8822-4D99-B4F3-CF7155F0E0EA}"/>
    <cellStyle name="Normal 60 2 2 2 2 2 5 3" xfId="31381" xr:uid="{D958FFB7-E302-4773-9EDF-D1B23528FC29}"/>
    <cellStyle name="Normal 60 2 2 2 2 2 6" xfId="41594" xr:uid="{C4392813-6C6B-4963-885F-5018D5889015}"/>
    <cellStyle name="Normal 60 2 2 2 2 2 7" xfId="26368" xr:uid="{42B731FA-5594-4F31-8734-CB6AE4360AD3}"/>
    <cellStyle name="Normal 60 2 2 2 2 3" xfId="12091" xr:uid="{F1560523-14F7-4098-A0AC-50FD19E77569}"/>
    <cellStyle name="Normal 60 2 2 2 2 3 2" xfId="22144" xr:uid="{3402FD92-DBE6-4DB5-A793-4FE4242747D9}"/>
    <cellStyle name="Normal 60 2 2 2 2 3 2 2" xfId="52458" xr:uid="{C7C0CFBB-04D2-473C-BBD8-8289C7B42EC1}"/>
    <cellStyle name="Normal 60 2 2 2 2 3 2 3" xfId="37233" xr:uid="{89615F79-43A4-45D2-A863-C5B7BDE38D46}"/>
    <cellStyle name="Normal 60 2 2 2 2 3 3" xfId="17125" xr:uid="{DAC8E4C2-792E-4A89-B56D-343F236549EB}"/>
    <cellStyle name="Normal 60 2 2 2 2 3 3 2" xfId="47441" xr:uid="{0EFF2755-BE85-4A00-9335-B9B3FA67A37F}"/>
    <cellStyle name="Normal 60 2 2 2 2 3 3 3" xfId="32216" xr:uid="{91472408-DB9E-4338-97D7-869BC64D208B}"/>
    <cellStyle name="Normal 60 2 2 2 2 3 4" xfId="42428" xr:uid="{1EDAE0BE-BF55-4255-89AF-2B5758F43043}"/>
    <cellStyle name="Normal 60 2 2 2 2 3 5" xfId="27203" xr:uid="{9FD4093B-B225-4B6D-9FC3-3DBFD3AE0C5B}"/>
    <cellStyle name="Normal 60 2 2 2 2 4" xfId="13772" xr:uid="{D5603EB8-1DB6-4EE8-8D4F-B0760102B65C}"/>
    <cellStyle name="Normal 60 2 2 2 2 4 2" xfId="23815" xr:uid="{DEF886DF-84F0-4C28-A2C0-AC3F7932F7BE}"/>
    <cellStyle name="Normal 60 2 2 2 2 4 2 2" xfId="54129" xr:uid="{AF073278-4926-4B6E-958C-2F6FFE245DD8}"/>
    <cellStyle name="Normal 60 2 2 2 2 4 2 3" xfId="38904" xr:uid="{4443BEC3-FA17-4002-B88D-7E22DEB8B5E7}"/>
    <cellStyle name="Normal 60 2 2 2 2 4 3" xfId="18796" xr:uid="{4CA55BF8-2E58-41B3-8D5A-E5F29CE94A54}"/>
    <cellStyle name="Normal 60 2 2 2 2 4 3 2" xfId="49112" xr:uid="{73542777-0999-4997-8441-D2C7D5F0C7DB}"/>
    <cellStyle name="Normal 60 2 2 2 2 4 3 3" xfId="33887" xr:uid="{1E98065B-1AC4-4721-A483-47509561F210}"/>
    <cellStyle name="Normal 60 2 2 2 2 4 4" xfId="44099" xr:uid="{9F914299-CD9B-4E2A-832B-45F13F2E43E4}"/>
    <cellStyle name="Normal 60 2 2 2 2 4 5" xfId="28874" xr:uid="{DBED5D6C-6BA6-420A-A8FE-341F0526346E}"/>
    <cellStyle name="Normal 60 2 2 2 2 5" xfId="20473" xr:uid="{0AC9B894-E3E3-4BAC-B95E-F9AA28A5B50C}"/>
    <cellStyle name="Normal 60 2 2 2 2 5 2" xfId="50787" xr:uid="{FA43904D-4850-4413-A217-B1C75816570A}"/>
    <cellStyle name="Normal 60 2 2 2 2 5 3" xfId="35562" xr:uid="{80C1BD1B-C2E9-415C-8274-2A7070D23108}"/>
    <cellStyle name="Normal 60 2 2 2 2 6" xfId="15453" xr:uid="{0258D729-B9AF-4821-8589-EE2AA27ADAA3}"/>
    <cellStyle name="Normal 60 2 2 2 2 6 2" xfId="45770" xr:uid="{3F7F1DE7-4A76-4D6C-A866-FFFCBE0745D6}"/>
    <cellStyle name="Normal 60 2 2 2 2 6 3" xfId="30545" xr:uid="{4559282C-13FD-448E-97ED-D38C3BF3780C}"/>
    <cellStyle name="Normal 60 2 2 2 2 7" xfId="40758" xr:uid="{FC12F123-F363-4EFC-B580-A78522D5F561}"/>
    <cellStyle name="Normal 60 2 2 2 2 8" xfId="25532" xr:uid="{AC10D3A2-07BA-449B-B1AA-53EFFC607AF6}"/>
    <cellStyle name="Normal 60 2 2 2 3" xfId="10823" xr:uid="{A775666E-732E-4DD9-A85F-E0FB003503B5}"/>
    <cellStyle name="Normal 60 2 2 2 3 2" xfId="12510" xr:uid="{18CA2714-7249-4CBD-9BE3-47308A739E2B}"/>
    <cellStyle name="Normal 60 2 2 2 3 2 2" xfId="22562" xr:uid="{D41A8843-C718-45EC-B63D-5E3472235C08}"/>
    <cellStyle name="Normal 60 2 2 2 3 2 2 2" xfId="52876" xr:uid="{CBFBF48C-F5C7-4913-978F-B9BA1E65E78B}"/>
    <cellStyle name="Normal 60 2 2 2 3 2 2 3" xfId="37651" xr:uid="{31C3B1A5-C837-484C-9C44-B4EDA0B4463B}"/>
    <cellStyle name="Normal 60 2 2 2 3 2 3" xfId="17543" xr:uid="{7AC952AA-6B15-4FBB-933A-4F90A6A204D1}"/>
    <cellStyle name="Normal 60 2 2 2 3 2 3 2" xfId="47859" xr:uid="{C96F9208-EC4F-4BEC-8FD0-6BCD8E560DF4}"/>
    <cellStyle name="Normal 60 2 2 2 3 2 3 3" xfId="32634" xr:uid="{30CA19C9-39C8-4EA5-8950-D2E0BDDA5D25}"/>
    <cellStyle name="Normal 60 2 2 2 3 2 4" xfId="42846" xr:uid="{A3194B27-AC1C-4F0A-ACDC-6CEC86795EFB}"/>
    <cellStyle name="Normal 60 2 2 2 3 2 5" xfId="27621" xr:uid="{30DCF776-B8BB-4060-BDA0-0B9F79026DFC}"/>
    <cellStyle name="Normal 60 2 2 2 3 3" xfId="14190" xr:uid="{861E9718-A9E8-48D6-886B-7DFE6765DC2B}"/>
    <cellStyle name="Normal 60 2 2 2 3 3 2" xfId="24233" xr:uid="{35343A02-4735-4A7F-83F5-E2928844E916}"/>
    <cellStyle name="Normal 60 2 2 2 3 3 2 2" xfId="54547" xr:uid="{B5F4056D-840F-4704-A11F-84DAFF0A28AF}"/>
    <cellStyle name="Normal 60 2 2 2 3 3 2 3" xfId="39322" xr:uid="{02973624-123A-4386-A8A0-67D4EE9BB866}"/>
    <cellStyle name="Normal 60 2 2 2 3 3 3" xfId="19214" xr:uid="{CFA13C3F-8007-4F98-B8D3-3A5D11B09F6D}"/>
    <cellStyle name="Normal 60 2 2 2 3 3 3 2" xfId="49530" xr:uid="{4C3756A4-3C98-44B3-90E0-2D1EFEEC4A2D}"/>
    <cellStyle name="Normal 60 2 2 2 3 3 3 3" xfId="34305" xr:uid="{2B155B79-C11B-48F4-A516-3C799AF9BBAD}"/>
    <cellStyle name="Normal 60 2 2 2 3 3 4" xfId="44517" xr:uid="{6BBB7F05-FDAE-4661-AAB3-77D06D95C533}"/>
    <cellStyle name="Normal 60 2 2 2 3 3 5" xfId="29292" xr:uid="{AB7BEF3F-65CF-4733-ACD3-72B9A5E702CE}"/>
    <cellStyle name="Normal 60 2 2 2 3 4" xfId="20891" xr:uid="{45426003-CBAD-47C0-8776-816E447C075A}"/>
    <cellStyle name="Normal 60 2 2 2 3 4 2" xfId="51205" xr:uid="{B892BC2A-5191-497C-9D49-C1F1593988A0}"/>
    <cellStyle name="Normal 60 2 2 2 3 4 3" xfId="35980" xr:uid="{19EAC6F2-ED83-4301-BBBF-312005ECDBB7}"/>
    <cellStyle name="Normal 60 2 2 2 3 5" xfId="15871" xr:uid="{1761186D-192F-43B6-87D1-60603511E1AA}"/>
    <cellStyle name="Normal 60 2 2 2 3 5 2" xfId="46188" xr:uid="{54B2C6C8-B81F-4841-8C1A-4004BC2D802C}"/>
    <cellStyle name="Normal 60 2 2 2 3 5 3" xfId="30963" xr:uid="{B6F91A60-B7D4-4AA9-8BFD-5990F82D0265}"/>
    <cellStyle name="Normal 60 2 2 2 3 6" xfId="41176" xr:uid="{BAB09A15-87CF-4F6B-9225-23449F263677}"/>
    <cellStyle name="Normal 60 2 2 2 3 7" xfId="25950" xr:uid="{80D9F17A-EEE1-496E-B3CE-957842219157}"/>
    <cellStyle name="Normal 60 2 2 2 4" xfId="11673" xr:uid="{140A9EE8-17AC-46BC-8043-54BDCB8885CD}"/>
    <cellStyle name="Normal 60 2 2 2 4 2" xfId="21726" xr:uid="{501BE079-D0A6-4459-8CCF-2D7775FB5171}"/>
    <cellStyle name="Normal 60 2 2 2 4 2 2" xfId="52040" xr:uid="{9EE8BBF3-C189-4F16-8478-6FE2A4925D30}"/>
    <cellStyle name="Normal 60 2 2 2 4 2 3" xfId="36815" xr:uid="{71511D83-249C-4377-87C1-2878E00CC2A7}"/>
    <cellStyle name="Normal 60 2 2 2 4 3" xfId="16707" xr:uid="{D229F594-4919-451F-97C7-9F873B6AEF0B}"/>
    <cellStyle name="Normal 60 2 2 2 4 3 2" xfId="47023" xr:uid="{982FA751-42D0-4745-8FEA-668ACD7243E0}"/>
    <cellStyle name="Normal 60 2 2 2 4 3 3" xfId="31798" xr:uid="{F6BD143D-0418-449A-B988-3E40DA8D9DA6}"/>
    <cellStyle name="Normal 60 2 2 2 4 4" xfId="42010" xr:uid="{23FD0EBB-5C90-4B11-B8C3-AEE934D21A7E}"/>
    <cellStyle name="Normal 60 2 2 2 4 5" xfId="26785" xr:uid="{74839936-DBCD-45F6-BBBC-2D13B92CF6A3}"/>
    <cellStyle name="Normal 60 2 2 2 5" xfId="13354" xr:uid="{ABBDB2C3-5B6E-43D7-8F12-742171D97FC0}"/>
    <cellStyle name="Normal 60 2 2 2 5 2" xfId="23397" xr:uid="{064C8CDE-E2F8-4568-9C14-C223078BEBF4}"/>
    <cellStyle name="Normal 60 2 2 2 5 2 2" xfId="53711" xr:uid="{2C80CB3A-496A-4B00-9550-1D070D67C0E3}"/>
    <cellStyle name="Normal 60 2 2 2 5 2 3" xfId="38486" xr:uid="{1F24033F-B23D-4A8E-895F-1E814F2B696F}"/>
    <cellStyle name="Normal 60 2 2 2 5 3" xfId="18378" xr:uid="{71FC0D97-3795-40F8-A5EA-8A24CCC3D42B}"/>
    <cellStyle name="Normal 60 2 2 2 5 3 2" xfId="48694" xr:uid="{DDCD3199-84D0-44CC-879D-D5C7B0236EFD}"/>
    <cellStyle name="Normal 60 2 2 2 5 3 3" xfId="33469" xr:uid="{2C220C6B-83DF-42E8-8B73-171C43200AA1}"/>
    <cellStyle name="Normal 60 2 2 2 5 4" xfId="43681" xr:uid="{D3C30C23-8D81-4417-9347-E9BF60F3C21C}"/>
    <cellStyle name="Normal 60 2 2 2 5 5" xfId="28456" xr:uid="{0A2DE440-9D4D-463D-BAB1-AED59D79809B}"/>
    <cellStyle name="Normal 60 2 2 2 6" xfId="20055" xr:uid="{5165FF75-3E41-43A4-9122-AFC6BCD4CEAB}"/>
    <cellStyle name="Normal 60 2 2 2 6 2" xfId="50369" xr:uid="{BFC7DCA0-0C50-4415-94D9-43CA76B87266}"/>
    <cellStyle name="Normal 60 2 2 2 6 3" xfId="35144" xr:uid="{0DF4BFD7-0132-4F99-A4B5-A8354F2EC506}"/>
    <cellStyle name="Normal 60 2 2 2 7" xfId="15035" xr:uid="{32F38DCD-F14F-4D9F-8498-6231B9E1CD19}"/>
    <cellStyle name="Normal 60 2 2 2 7 2" xfId="45352" xr:uid="{71856D58-001D-4A73-B340-55C9B18D2B7E}"/>
    <cellStyle name="Normal 60 2 2 2 7 3" xfId="30127" xr:uid="{35E6840B-C5FF-4159-B5E7-14F4E444CABE}"/>
    <cellStyle name="Normal 60 2 2 2 8" xfId="40340" xr:uid="{924F53BB-CCBB-48F0-B08C-9939C3489018}"/>
    <cellStyle name="Normal 60 2 2 2 9" xfId="25114" xr:uid="{E28A141B-9D86-47D6-88CC-0547A969E1BA}"/>
    <cellStyle name="Normal 60 2 2 3" xfId="10195" xr:uid="{F2189BFE-C387-4DE6-83C9-CBFEFAE13C06}"/>
    <cellStyle name="Normal 60 2 2 3 2" xfId="11033" xr:uid="{4F75B6C0-3AC1-46DA-8BF1-AB0715BE52BA}"/>
    <cellStyle name="Normal 60 2 2 3 2 2" xfId="12720" xr:uid="{C8F0E3F2-27A8-4C55-A750-962BED1D6A42}"/>
    <cellStyle name="Normal 60 2 2 3 2 2 2" xfId="22772" xr:uid="{3ADDA145-BF24-4E87-98FC-A94481017156}"/>
    <cellStyle name="Normal 60 2 2 3 2 2 2 2" xfId="53086" xr:uid="{08BA1896-80FC-4963-9EE6-97E553B31A5D}"/>
    <cellStyle name="Normal 60 2 2 3 2 2 2 3" xfId="37861" xr:uid="{A2100CC7-949A-4957-A3A1-69250E322370}"/>
    <cellStyle name="Normal 60 2 2 3 2 2 3" xfId="17753" xr:uid="{31EFC47A-A682-4DA7-8030-92D43B63EC7A}"/>
    <cellStyle name="Normal 60 2 2 3 2 2 3 2" xfId="48069" xr:uid="{6FFE905A-39EA-4DF8-A082-FB7C24F83DD6}"/>
    <cellStyle name="Normal 60 2 2 3 2 2 3 3" xfId="32844" xr:uid="{1E0975E3-814A-49F6-8F82-463DB0D5D99B}"/>
    <cellStyle name="Normal 60 2 2 3 2 2 4" xfId="43056" xr:uid="{448CA1FA-7161-4A9D-BD1C-2EDAEEA47090}"/>
    <cellStyle name="Normal 60 2 2 3 2 2 5" xfId="27831" xr:uid="{3C3BD770-B438-47B8-8D1D-3B011F3FDEF9}"/>
    <cellStyle name="Normal 60 2 2 3 2 3" xfId="14400" xr:uid="{969F2817-6E4D-4BB3-9D43-0EA58949E16D}"/>
    <cellStyle name="Normal 60 2 2 3 2 3 2" xfId="24443" xr:uid="{A0BBCD96-4646-4D90-A543-422547A5A296}"/>
    <cellStyle name="Normal 60 2 2 3 2 3 2 2" xfId="54757" xr:uid="{3BE178A9-063D-4DC6-831D-D2BF57E47A62}"/>
    <cellStyle name="Normal 60 2 2 3 2 3 2 3" xfId="39532" xr:uid="{531A46C2-5D19-477C-BA2A-DD6A6D3BCECB}"/>
    <cellStyle name="Normal 60 2 2 3 2 3 3" xfId="19424" xr:uid="{C52B3F1A-DDB1-41E8-BA85-8CD5B9BB37E7}"/>
    <cellStyle name="Normal 60 2 2 3 2 3 3 2" xfId="49740" xr:uid="{97D28FDB-04BF-483B-8B30-451DCC068B79}"/>
    <cellStyle name="Normal 60 2 2 3 2 3 3 3" xfId="34515" xr:uid="{29757D80-17C3-4CDD-898B-89613E708022}"/>
    <cellStyle name="Normal 60 2 2 3 2 3 4" xfId="44727" xr:uid="{5C856A08-620D-4EA0-84FC-BDF9CABD4ED5}"/>
    <cellStyle name="Normal 60 2 2 3 2 3 5" xfId="29502" xr:uid="{D27B8115-4CC2-4C1A-A012-3A7D875269FF}"/>
    <cellStyle name="Normal 60 2 2 3 2 4" xfId="21101" xr:uid="{4C93903B-ECEE-46F4-901C-6E028812402D}"/>
    <cellStyle name="Normal 60 2 2 3 2 4 2" xfId="51415" xr:uid="{A5311BB6-9FBD-48E7-A571-C21EFFDC76DD}"/>
    <cellStyle name="Normal 60 2 2 3 2 4 3" xfId="36190" xr:uid="{1C102540-EAAB-4949-9D61-60823615C228}"/>
    <cellStyle name="Normal 60 2 2 3 2 5" xfId="16081" xr:uid="{C2C6E2D6-EDE8-4445-B398-36B0C71557CB}"/>
    <cellStyle name="Normal 60 2 2 3 2 5 2" xfId="46398" xr:uid="{9046F901-D097-4B98-9D23-3E1796E2F379}"/>
    <cellStyle name="Normal 60 2 2 3 2 5 3" xfId="31173" xr:uid="{6F39E072-BCC3-4946-A49F-904B9B6FC190}"/>
    <cellStyle name="Normal 60 2 2 3 2 6" xfId="41386" xr:uid="{DB4BA5F4-2576-4573-A6C6-2ED9101412C7}"/>
    <cellStyle name="Normal 60 2 2 3 2 7" xfId="26160" xr:uid="{1769FF77-8341-4663-AB39-2B6E75D4D36B}"/>
    <cellStyle name="Normal 60 2 2 3 3" xfId="11883" xr:uid="{8B1DAC88-2E9F-4811-9332-AD6CBBDBB393}"/>
    <cellStyle name="Normal 60 2 2 3 3 2" xfId="21936" xr:uid="{1194799C-9A0B-4E3E-B9F2-293F21EE0578}"/>
    <cellStyle name="Normal 60 2 2 3 3 2 2" xfId="52250" xr:uid="{96EBDC86-1263-4025-8D2C-2427731F68FF}"/>
    <cellStyle name="Normal 60 2 2 3 3 2 3" xfId="37025" xr:uid="{662E99C2-9009-4887-989C-D6FB99E33574}"/>
    <cellStyle name="Normal 60 2 2 3 3 3" xfId="16917" xr:uid="{DCD0EDA2-979D-4FBC-B3B0-697AB8D0DE82}"/>
    <cellStyle name="Normal 60 2 2 3 3 3 2" xfId="47233" xr:uid="{FE645F0D-D8DF-4DC0-9D38-3B561533122C}"/>
    <cellStyle name="Normal 60 2 2 3 3 3 3" xfId="32008" xr:uid="{229B4A4C-FA79-4355-B56E-DC2F182226C9}"/>
    <cellStyle name="Normal 60 2 2 3 3 4" xfId="42220" xr:uid="{F74E9919-5B29-4385-A086-002DA8B58CBE}"/>
    <cellStyle name="Normal 60 2 2 3 3 5" xfId="26995" xr:uid="{3FB70A07-9328-4B57-A4F9-9FFAA50174FE}"/>
    <cellStyle name="Normal 60 2 2 3 4" xfId="13564" xr:uid="{A6585FE8-DC0A-4CBE-AC3F-BA5F009A8C81}"/>
    <cellStyle name="Normal 60 2 2 3 4 2" xfId="23607" xr:uid="{6EB6D54E-7F23-48A1-B840-585A6EB3DECF}"/>
    <cellStyle name="Normal 60 2 2 3 4 2 2" xfId="53921" xr:uid="{6E9E7B9E-F5D3-438E-B375-A9FBCCF07B25}"/>
    <cellStyle name="Normal 60 2 2 3 4 2 3" xfId="38696" xr:uid="{67FB45DF-C282-4CE4-81EC-69453DA3AF5D}"/>
    <cellStyle name="Normal 60 2 2 3 4 3" xfId="18588" xr:uid="{2EC6599D-6B8F-4475-9558-D2AF6AA6B306}"/>
    <cellStyle name="Normal 60 2 2 3 4 3 2" xfId="48904" xr:uid="{C6E2E6A1-E1B6-43A0-B32A-85992911A1F3}"/>
    <cellStyle name="Normal 60 2 2 3 4 3 3" xfId="33679" xr:uid="{6E7902ED-A275-4145-87C0-A23184E226F6}"/>
    <cellStyle name="Normal 60 2 2 3 4 4" xfId="43891" xr:uid="{AEDD1BD9-A046-4317-8E61-CE99429E0D4B}"/>
    <cellStyle name="Normal 60 2 2 3 4 5" xfId="28666" xr:uid="{E547CA3A-A47A-4B73-AD46-CA4999804220}"/>
    <cellStyle name="Normal 60 2 2 3 5" xfId="20265" xr:uid="{6C0D44E9-8980-49C5-81C9-A6DF8E2F33A3}"/>
    <cellStyle name="Normal 60 2 2 3 5 2" xfId="50579" xr:uid="{C82D1A1D-12E7-49B1-A56F-91C402DB27F6}"/>
    <cellStyle name="Normal 60 2 2 3 5 3" xfId="35354" xr:uid="{C17F6627-7797-4288-BFF0-0788883E02EB}"/>
    <cellStyle name="Normal 60 2 2 3 6" xfId="15245" xr:uid="{8AF59DCA-6DFF-4F02-BA10-11D8AAB334E3}"/>
    <cellStyle name="Normal 60 2 2 3 6 2" xfId="45562" xr:uid="{DA009CB4-B41E-4B05-8E45-D9BCA4263D54}"/>
    <cellStyle name="Normal 60 2 2 3 6 3" xfId="30337" xr:uid="{8EFCD8BD-024D-46BA-A7DC-8115AC2C8F49}"/>
    <cellStyle name="Normal 60 2 2 3 7" xfId="40550" xr:uid="{EF3527A5-AD36-40EE-BE27-E9B00FF04262}"/>
    <cellStyle name="Normal 60 2 2 3 8" xfId="25324" xr:uid="{248AE9D3-6D50-4258-86EE-69998C317FDD}"/>
    <cellStyle name="Normal 60 2 2 4" xfId="10615" xr:uid="{3F696B8B-FCF7-4C9C-8392-CEED6AF2DF13}"/>
    <cellStyle name="Normal 60 2 2 4 2" xfId="12302" xr:uid="{74029A2D-E970-481E-A6D8-FD82D867ABD6}"/>
    <cellStyle name="Normal 60 2 2 4 2 2" xfId="22354" xr:uid="{528820D5-69C5-428A-BF12-8C45258F22D7}"/>
    <cellStyle name="Normal 60 2 2 4 2 2 2" xfId="52668" xr:uid="{6005CD4A-2D64-43E5-A415-F69C813DEE0B}"/>
    <cellStyle name="Normal 60 2 2 4 2 2 3" xfId="37443" xr:uid="{F409D387-1A6B-4E54-A1D6-C4C14F4FE178}"/>
    <cellStyle name="Normal 60 2 2 4 2 3" xfId="17335" xr:uid="{08EFD064-C88D-47F1-876E-A1667F04F6E9}"/>
    <cellStyle name="Normal 60 2 2 4 2 3 2" xfId="47651" xr:uid="{39EABF81-DC60-4AE1-BB3C-D64BDB71FE64}"/>
    <cellStyle name="Normal 60 2 2 4 2 3 3" xfId="32426" xr:uid="{F47725C4-9D43-4659-9438-F9FFBCE58DB3}"/>
    <cellStyle name="Normal 60 2 2 4 2 4" xfId="42638" xr:uid="{2386CA31-54E2-4065-9A13-C39D63B3754B}"/>
    <cellStyle name="Normal 60 2 2 4 2 5" xfId="27413" xr:uid="{FD5EBA92-2CFF-40FF-8428-9109042CE5B9}"/>
    <cellStyle name="Normal 60 2 2 4 3" xfId="13982" xr:uid="{80C95CA9-FB29-4159-8F3E-3E2DD8DCE902}"/>
    <cellStyle name="Normal 60 2 2 4 3 2" xfId="24025" xr:uid="{7587FA18-DE04-4D16-98E0-95C0A3BAA8F0}"/>
    <cellStyle name="Normal 60 2 2 4 3 2 2" xfId="54339" xr:uid="{A14FD5D6-4E32-4A6A-B49C-0B9939F0F960}"/>
    <cellStyle name="Normal 60 2 2 4 3 2 3" xfId="39114" xr:uid="{A51B76C6-005E-4D8F-8215-285C418D79EB}"/>
    <cellStyle name="Normal 60 2 2 4 3 3" xfId="19006" xr:uid="{C3B750D9-27AD-4EDB-BBC8-478D5EC8B018}"/>
    <cellStyle name="Normal 60 2 2 4 3 3 2" xfId="49322" xr:uid="{19A280C4-94AE-466A-930D-D6CFC5D6C7D1}"/>
    <cellStyle name="Normal 60 2 2 4 3 3 3" xfId="34097" xr:uid="{F1B13398-36E0-4C8C-8B7B-BC1F68A8C569}"/>
    <cellStyle name="Normal 60 2 2 4 3 4" xfId="44309" xr:uid="{7D75FF3A-554E-4C89-9160-5782AB3170C0}"/>
    <cellStyle name="Normal 60 2 2 4 3 5" xfId="29084" xr:uid="{8CACE3B2-2327-42B2-AFE3-A29F53DADEFB}"/>
    <cellStyle name="Normal 60 2 2 4 4" xfId="20683" xr:uid="{96736F6D-AB70-46CD-9BB7-754C4E94ABD0}"/>
    <cellStyle name="Normal 60 2 2 4 4 2" xfId="50997" xr:uid="{E0690BB7-BCF6-435F-8B80-FD9FA2B45F98}"/>
    <cellStyle name="Normal 60 2 2 4 4 3" xfId="35772" xr:uid="{0C77C90A-6C20-482C-A6E5-0470DBABC26D}"/>
    <cellStyle name="Normal 60 2 2 4 5" xfId="15663" xr:uid="{83B9F7E4-0CE3-46B5-BC03-F16C03FBC355}"/>
    <cellStyle name="Normal 60 2 2 4 5 2" xfId="45980" xr:uid="{3E08787E-C899-4E2A-A2A5-B3CF8FF2C69D}"/>
    <cellStyle name="Normal 60 2 2 4 5 3" xfId="30755" xr:uid="{5DAD4746-F5A1-434E-AAA5-29C45EAE41FF}"/>
    <cellStyle name="Normal 60 2 2 4 6" xfId="40968" xr:uid="{2FD7BAFE-715C-46DE-BC5B-7DF3BC50C834}"/>
    <cellStyle name="Normal 60 2 2 4 7" xfId="25742" xr:uid="{6CC8B6A7-7204-4698-8340-EDAEBC8B88FF}"/>
    <cellStyle name="Normal 60 2 2 5" xfId="11465" xr:uid="{EF41BDE6-385C-4D4C-8E5F-1859FFA945F6}"/>
    <cellStyle name="Normal 60 2 2 5 2" xfId="21518" xr:uid="{63744DB2-1D01-4559-857E-E26DD6B654C1}"/>
    <cellStyle name="Normal 60 2 2 5 2 2" xfId="51832" xr:uid="{B8224906-4EEC-455F-8F5B-852472641FFB}"/>
    <cellStyle name="Normal 60 2 2 5 2 3" xfId="36607" xr:uid="{3927E039-4548-4883-AA5F-50EA557EB037}"/>
    <cellStyle name="Normal 60 2 2 5 3" xfId="16499" xr:uid="{886594D2-AFB7-4286-AAC0-E6DB97649280}"/>
    <cellStyle name="Normal 60 2 2 5 3 2" xfId="46815" xr:uid="{CBE0ECAB-A8F5-40EC-A2B2-28C41FA88A55}"/>
    <cellStyle name="Normal 60 2 2 5 3 3" xfId="31590" xr:uid="{9D6F6921-13D4-49A8-BF3F-26E9FCFAF544}"/>
    <cellStyle name="Normal 60 2 2 5 4" xfId="41802" xr:uid="{745BA942-8907-46D0-9585-BE371367D979}"/>
    <cellStyle name="Normal 60 2 2 5 5" xfId="26577" xr:uid="{9E1A4EDD-000A-41C4-A6FC-25E9815B4FE4}"/>
    <cellStyle name="Normal 60 2 2 6" xfId="13146" xr:uid="{FF75B66C-AE8E-4BB8-9995-54044D30455E}"/>
    <cellStyle name="Normal 60 2 2 6 2" xfId="23189" xr:uid="{A39E304C-B2A9-4C07-8BB7-820411CC1633}"/>
    <cellStyle name="Normal 60 2 2 6 2 2" xfId="53503" xr:uid="{9DF70DE4-B5C1-46A9-BA29-656BE8D9D7AF}"/>
    <cellStyle name="Normal 60 2 2 6 2 3" xfId="38278" xr:uid="{079B3151-10ED-4587-9B3A-A43DEEBE705B}"/>
    <cellStyle name="Normal 60 2 2 6 3" xfId="18170" xr:uid="{734D7013-5D75-4404-AB7A-4D4E40AAD7C6}"/>
    <cellStyle name="Normal 60 2 2 6 3 2" xfId="48486" xr:uid="{676F67B1-BF93-4E60-B2A3-E7E473E55336}"/>
    <cellStyle name="Normal 60 2 2 6 3 3" xfId="33261" xr:uid="{790554C3-5A59-43C2-96EE-96B8C02741E6}"/>
    <cellStyle name="Normal 60 2 2 6 4" xfId="43473" xr:uid="{5E20DB67-0505-4030-90D8-D59983F4F8AB}"/>
    <cellStyle name="Normal 60 2 2 6 5" xfId="28248" xr:uid="{5D77CF98-6293-4F12-A4CE-85691DDE3950}"/>
    <cellStyle name="Normal 60 2 2 7" xfId="19847" xr:uid="{41801988-9B52-40B0-AAD6-BA33056EE805}"/>
    <cellStyle name="Normal 60 2 2 7 2" xfId="50161" xr:uid="{374247EB-1892-466A-9FED-F64F05CAB642}"/>
    <cellStyle name="Normal 60 2 2 7 3" xfId="34936" xr:uid="{D4B950EE-24F8-4113-97CD-AE3F8A94C06D}"/>
    <cellStyle name="Normal 60 2 2 8" xfId="14827" xr:uid="{A352EB77-570A-4A34-ABAE-C9CF9C81F9F1}"/>
    <cellStyle name="Normal 60 2 2 8 2" xfId="45144" xr:uid="{B3EC0C1F-45CA-4A50-A6FD-C383F67F9D45}"/>
    <cellStyle name="Normal 60 2 2 8 3" xfId="29919" xr:uid="{FFCFB65E-C3AD-417A-A64E-9D7B27C14642}"/>
    <cellStyle name="Normal 60 2 2 9" xfId="40132" xr:uid="{812C0C10-0A6E-4DD3-931E-143755B4F7FA}"/>
    <cellStyle name="Normal 60 2 3" xfId="9879" xr:uid="{F995DFA3-0D3F-435C-88C5-0BB8BC8D5662}"/>
    <cellStyle name="Normal 60 2 3 2" xfId="10299" xr:uid="{156378B2-0C75-4D0F-9FDC-2BADECD04D9C}"/>
    <cellStyle name="Normal 60 2 3 2 2" xfId="11137" xr:uid="{B3409CD8-5299-4F2E-B8FB-E37B02FDCF58}"/>
    <cellStyle name="Normal 60 2 3 2 2 2" xfId="12824" xr:uid="{E9F99E2D-4FCD-4335-8568-90A6D61743DC}"/>
    <cellStyle name="Normal 60 2 3 2 2 2 2" xfId="22876" xr:uid="{E9B00A23-17A1-4F77-989E-06A32B022308}"/>
    <cellStyle name="Normal 60 2 3 2 2 2 2 2" xfId="53190" xr:uid="{5149495E-9434-4F97-8FA2-E27E7ECEBB38}"/>
    <cellStyle name="Normal 60 2 3 2 2 2 2 3" xfId="37965" xr:uid="{ADAF9EA2-1BFE-42D9-AA80-10DEE5D459F3}"/>
    <cellStyle name="Normal 60 2 3 2 2 2 3" xfId="17857" xr:uid="{78956255-D4D5-47CE-9A03-AC36BD4904D2}"/>
    <cellStyle name="Normal 60 2 3 2 2 2 3 2" xfId="48173" xr:uid="{5A18053A-D65E-475F-B72F-5D4A10A54DFF}"/>
    <cellStyle name="Normal 60 2 3 2 2 2 3 3" xfId="32948" xr:uid="{2B4E1536-0FE5-43AE-8917-271560AC710B}"/>
    <cellStyle name="Normal 60 2 3 2 2 2 4" xfId="43160" xr:uid="{8541CE16-FDCD-4FFD-AABB-62E0F297DF1C}"/>
    <cellStyle name="Normal 60 2 3 2 2 2 5" xfId="27935" xr:uid="{C9C3433A-0DE1-4508-8AB4-1144F96E5007}"/>
    <cellStyle name="Normal 60 2 3 2 2 3" xfId="14504" xr:uid="{36405876-B4DE-4A1B-B2CF-934C1B6E1ABD}"/>
    <cellStyle name="Normal 60 2 3 2 2 3 2" xfId="24547" xr:uid="{B03BACF0-A886-4F5A-961F-9561E1EDC6AA}"/>
    <cellStyle name="Normal 60 2 3 2 2 3 2 2" xfId="54861" xr:uid="{8680C728-F5FB-471C-8DE4-0D991A3E4FDB}"/>
    <cellStyle name="Normal 60 2 3 2 2 3 2 3" xfId="39636" xr:uid="{10B5E1F6-3630-4F87-A85F-5869EADD96E2}"/>
    <cellStyle name="Normal 60 2 3 2 2 3 3" xfId="19528" xr:uid="{54295F86-2651-40DB-9C34-2DAAC670898C}"/>
    <cellStyle name="Normal 60 2 3 2 2 3 3 2" xfId="49844" xr:uid="{FE43AE9A-4F89-410A-B52C-492AD846825D}"/>
    <cellStyle name="Normal 60 2 3 2 2 3 3 3" xfId="34619" xr:uid="{F413D45E-FB9B-4443-A397-DF20E6FF9760}"/>
    <cellStyle name="Normal 60 2 3 2 2 3 4" xfId="44831" xr:uid="{950CF662-F5C6-49AE-B92B-26E5BFAD7AF5}"/>
    <cellStyle name="Normal 60 2 3 2 2 3 5" xfId="29606" xr:uid="{9DAD1B29-9DB4-4568-B3B5-FF258AC50E6F}"/>
    <cellStyle name="Normal 60 2 3 2 2 4" xfId="21205" xr:uid="{A66EE0D6-EE4F-42FF-B791-2BC7BD0106CB}"/>
    <cellStyle name="Normal 60 2 3 2 2 4 2" xfId="51519" xr:uid="{96DE9378-978A-43D7-AD42-D6053F5ABE0F}"/>
    <cellStyle name="Normal 60 2 3 2 2 4 3" xfId="36294" xr:uid="{C3E70821-7594-4ACB-A40B-51B84169B5EE}"/>
    <cellStyle name="Normal 60 2 3 2 2 5" xfId="16185" xr:uid="{71730151-4D12-4C7D-98D9-0BE4CF42C807}"/>
    <cellStyle name="Normal 60 2 3 2 2 5 2" xfId="46502" xr:uid="{82EA9287-3B27-444E-B16F-39989C3856E3}"/>
    <cellStyle name="Normal 60 2 3 2 2 5 3" xfId="31277" xr:uid="{A17B020F-9BD5-46F0-82B3-FF5D86AB0BC9}"/>
    <cellStyle name="Normal 60 2 3 2 2 6" xfId="41490" xr:uid="{BB69C25D-CFA1-4148-A633-07027C01D732}"/>
    <cellStyle name="Normal 60 2 3 2 2 7" xfId="26264" xr:uid="{2CA2E063-B420-4537-AA3F-B1F23F5F7050}"/>
    <cellStyle name="Normal 60 2 3 2 3" xfId="11987" xr:uid="{EC5A6AE8-1DE4-4C44-A068-9E375DA4F0B6}"/>
    <cellStyle name="Normal 60 2 3 2 3 2" xfId="22040" xr:uid="{378EE931-46F3-43AA-96CD-14A74424F55E}"/>
    <cellStyle name="Normal 60 2 3 2 3 2 2" xfId="52354" xr:uid="{70957FB9-B520-4E17-A780-200439F01FE2}"/>
    <cellStyle name="Normal 60 2 3 2 3 2 3" xfId="37129" xr:uid="{0EBAD810-C0C0-4C99-9AF0-8AB9FA2FCDE4}"/>
    <cellStyle name="Normal 60 2 3 2 3 3" xfId="17021" xr:uid="{4F199FEF-13D7-43C8-AC62-7C6862939C4F}"/>
    <cellStyle name="Normal 60 2 3 2 3 3 2" xfId="47337" xr:uid="{44823EE5-B3B6-4A09-8E04-190F619645B1}"/>
    <cellStyle name="Normal 60 2 3 2 3 3 3" xfId="32112" xr:uid="{3D1800E1-C6BA-43C1-80AA-1432C7ABEEF9}"/>
    <cellStyle name="Normal 60 2 3 2 3 4" xfId="42324" xr:uid="{43709112-BFB9-4C8F-9E0A-F9793ED62427}"/>
    <cellStyle name="Normal 60 2 3 2 3 5" xfId="27099" xr:uid="{118E36C7-4CA1-46DA-BE28-59FB1C8DF29F}"/>
    <cellStyle name="Normal 60 2 3 2 4" xfId="13668" xr:uid="{6384F5EB-400C-4741-9DE8-12308AD3C0B8}"/>
    <cellStyle name="Normal 60 2 3 2 4 2" xfId="23711" xr:uid="{65D60FB3-6F21-4845-9667-4EE8446D925B}"/>
    <cellStyle name="Normal 60 2 3 2 4 2 2" xfId="54025" xr:uid="{AA1073E2-B5AD-4680-B7E4-065E70822759}"/>
    <cellStyle name="Normal 60 2 3 2 4 2 3" xfId="38800" xr:uid="{001B02D2-43B6-4988-A073-1F5B4DD7E9F5}"/>
    <cellStyle name="Normal 60 2 3 2 4 3" xfId="18692" xr:uid="{78ED97FB-4E32-4EA7-A730-0DD348DE2B6D}"/>
    <cellStyle name="Normal 60 2 3 2 4 3 2" xfId="49008" xr:uid="{347D343C-7466-4C8A-AA96-795311618428}"/>
    <cellStyle name="Normal 60 2 3 2 4 3 3" xfId="33783" xr:uid="{E5466146-6025-486B-8568-79E96327AAFC}"/>
    <cellStyle name="Normal 60 2 3 2 4 4" xfId="43995" xr:uid="{58587DA0-A83C-45D1-9630-5AAF1D514704}"/>
    <cellStyle name="Normal 60 2 3 2 4 5" xfId="28770" xr:uid="{4A1C0988-18F6-40F9-A071-74FB4AF8F019}"/>
    <cellStyle name="Normal 60 2 3 2 5" xfId="20369" xr:uid="{2E5BB4AB-5DD6-41F0-9C21-BE1F90C4A148}"/>
    <cellStyle name="Normal 60 2 3 2 5 2" xfId="50683" xr:uid="{9EC3364A-EE5B-40D7-945C-B9FCE2505FB1}"/>
    <cellStyle name="Normal 60 2 3 2 5 3" xfId="35458" xr:uid="{891EC4DF-FB86-4344-B8FE-FE1D7FE3F819}"/>
    <cellStyle name="Normal 60 2 3 2 6" xfId="15349" xr:uid="{E29C1AD8-C4C0-4C18-A5E5-29DF216BE33A}"/>
    <cellStyle name="Normal 60 2 3 2 6 2" xfId="45666" xr:uid="{622A2C14-7FB3-4213-B021-DFF21E5E71FE}"/>
    <cellStyle name="Normal 60 2 3 2 6 3" xfId="30441" xr:uid="{70BA8782-E348-46ED-8AC6-4312207B7F8C}"/>
    <cellStyle name="Normal 60 2 3 2 7" xfId="40654" xr:uid="{A2E61CD6-B3C8-42E4-8A04-51B0D4B0BC6C}"/>
    <cellStyle name="Normal 60 2 3 2 8" xfId="25428" xr:uid="{36E20039-C604-4AE0-9970-AACF809FD57E}"/>
    <cellStyle name="Normal 60 2 3 3" xfId="10719" xr:uid="{FA5B7E34-CEFF-41FA-8661-AF8549E1BDA5}"/>
    <cellStyle name="Normal 60 2 3 3 2" xfId="12406" xr:uid="{4C8AAFDF-44BF-4713-8770-2FE7675833E0}"/>
    <cellStyle name="Normal 60 2 3 3 2 2" xfId="22458" xr:uid="{B1ECC10C-D1D3-461F-ACE0-96E37750B4BA}"/>
    <cellStyle name="Normal 60 2 3 3 2 2 2" xfId="52772" xr:uid="{0A1D6B6D-A7E9-4764-8488-D553085B6F3A}"/>
    <cellStyle name="Normal 60 2 3 3 2 2 3" xfId="37547" xr:uid="{0DED70F2-7C22-4CD8-A96A-4DA32DB3610B}"/>
    <cellStyle name="Normal 60 2 3 3 2 3" xfId="17439" xr:uid="{ECED6279-B458-4619-B421-B89831DD3EE5}"/>
    <cellStyle name="Normal 60 2 3 3 2 3 2" xfId="47755" xr:uid="{EA5AC5AA-3C95-4DDD-82A4-0400BC286389}"/>
    <cellStyle name="Normal 60 2 3 3 2 3 3" xfId="32530" xr:uid="{DFA08000-31DC-4C48-B7BD-E456EB27466B}"/>
    <cellStyle name="Normal 60 2 3 3 2 4" xfId="42742" xr:uid="{5FDDAF46-3D24-4A0E-8DCB-7AEF9FEAC3F8}"/>
    <cellStyle name="Normal 60 2 3 3 2 5" xfId="27517" xr:uid="{D6C0586F-0C1E-4D70-8355-0735AD691001}"/>
    <cellStyle name="Normal 60 2 3 3 3" xfId="14086" xr:uid="{B38092AE-4F77-40FB-9697-2D6E8B7B4D3C}"/>
    <cellStyle name="Normal 60 2 3 3 3 2" xfId="24129" xr:uid="{1BC66E1A-F98C-47D8-8F12-66595C1ED870}"/>
    <cellStyle name="Normal 60 2 3 3 3 2 2" xfId="54443" xr:uid="{3BFCA044-20A0-432A-9177-6FE5814A9EA4}"/>
    <cellStyle name="Normal 60 2 3 3 3 2 3" xfId="39218" xr:uid="{3B9B28BF-1FD7-4C57-BE25-EB63BC3D57FF}"/>
    <cellStyle name="Normal 60 2 3 3 3 3" xfId="19110" xr:uid="{D2EC12DE-78F2-406C-B97A-37498159D527}"/>
    <cellStyle name="Normal 60 2 3 3 3 3 2" xfId="49426" xr:uid="{3F46F5E7-3AF5-4F16-9C2F-4E0F500211C1}"/>
    <cellStyle name="Normal 60 2 3 3 3 3 3" xfId="34201" xr:uid="{2E9F337A-A3B0-4B77-BE35-9DAEDCCBAF5F}"/>
    <cellStyle name="Normal 60 2 3 3 3 4" xfId="44413" xr:uid="{6288A5D4-EF04-4A50-B4F7-C27108E4DCF6}"/>
    <cellStyle name="Normal 60 2 3 3 3 5" xfId="29188" xr:uid="{DF354175-E5F3-4221-9480-1C976911FF87}"/>
    <cellStyle name="Normal 60 2 3 3 4" xfId="20787" xr:uid="{CEF08539-50F3-4F08-B005-A6A1630B7FDB}"/>
    <cellStyle name="Normal 60 2 3 3 4 2" xfId="51101" xr:uid="{D73FBDE4-6200-48E6-BE10-CA8C066D0A7A}"/>
    <cellStyle name="Normal 60 2 3 3 4 3" xfId="35876" xr:uid="{10CCF779-913A-49B2-8C2E-2AA36846FD55}"/>
    <cellStyle name="Normal 60 2 3 3 5" xfId="15767" xr:uid="{13B1CED3-4406-493B-BCE9-10505AA2470F}"/>
    <cellStyle name="Normal 60 2 3 3 5 2" xfId="46084" xr:uid="{84408865-9637-4109-8C5E-99A27E5ABD39}"/>
    <cellStyle name="Normal 60 2 3 3 5 3" xfId="30859" xr:uid="{8FDE9D70-F17D-4F83-AAFC-1DC632CF1966}"/>
    <cellStyle name="Normal 60 2 3 3 6" xfId="41072" xr:uid="{F3FB2C31-DDC2-4968-87AD-C23D81F79A7A}"/>
    <cellStyle name="Normal 60 2 3 3 7" xfId="25846" xr:uid="{39B6BD38-E481-4197-A182-E010F3F2E61B}"/>
    <cellStyle name="Normal 60 2 3 4" xfId="11569" xr:uid="{211B04C4-C82B-435F-9ED2-3CA7195DBF50}"/>
    <cellStyle name="Normal 60 2 3 4 2" xfId="21622" xr:uid="{389C5837-EED7-4F71-9BD7-ACC7962DC0C1}"/>
    <cellStyle name="Normal 60 2 3 4 2 2" xfId="51936" xr:uid="{829C3BD7-E1D4-40BF-BC6E-DBD3DE1BC0B6}"/>
    <cellStyle name="Normal 60 2 3 4 2 3" xfId="36711" xr:uid="{8FBE3166-5D7D-43AB-A938-A7B7BE9C3F05}"/>
    <cellStyle name="Normal 60 2 3 4 3" xfId="16603" xr:uid="{D47430B3-869A-40A7-BFBC-4DCB8341CBA8}"/>
    <cellStyle name="Normal 60 2 3 4 3 2" xfId="46919" xr:uid="{45E84238-8B4E-4F71-9AAA-2E4EE0C083C7}"/>
    <cellStyle name="Normal 60 2 3 4 3 3" xfId="31694" xr:uid="{5972DE1D-C9E2-4893-B8DA-BCF9DAB06B3B}"/>
    <cellStyle name="Normal 60 2 3 4 4" xfId="41906" xr:uid="{D46C0A54-A386-4AAC-86B5-9C4E93341E5C}"/>
    <cellStyle name="Normal 60 2 3 4 5" xfId="26681" xr:uid="{2B79E878-40A2-4910-B8F1-AEE355317266}"/>
    <cellStyle name="Normal 60 2 3 5" xfId="13250" xr:uid="{B6CDFAAF-FC5F-404F-9521-F4A11D2544AC}"/>
    <cellStyle name="Normal 60 2 3 5 2" xfId="23293" xr:uid="{5D2E013C-2CB1-48EB-860A-4296FBFCB09D}"/>
    <cellStyle name="Normal 60 2 3 5 2 2" xfId="53607" xr:uid="{3FA91A42-3B00-4E72-ADA2-75EC53BCD617}"/>
    <cellStyle name="Normal 60 2 3 5 2 3" xfId="38382" xr:uid="{A8BCEF2B-FC19-474C-9CF6-0206A6FB76B9}"/>
    <cellStyle name="Normal 60 2 3 5 3" xfId="18274" xr:uid="{577CBD5C-29C4-4248-A1B6-9D813F13136D}"/>
    <cellStyle name="Normal 60 2 3 5 3 2" xfId="48590" xr:uid="{D8F92ABD-0D17-4344-86C5-C8E3615756AB}"/>
    <cellStyle name="Normal 60 2 3 5 3 3" xfId="33365" xr:uid="{40417AD5-76AA-40A1-B564-F511EF83E73A}"/>
    <cellStyle name="Normal 60 2 3 5 4" xfId="43577" xr:uid="{C5976CA7-F730-4948-97DF-03CAD5F0BAD8}"/>
    <cellStyle name="Normal 60 2 3 5 5" xfId="28352" xr:uid="{1E781A83-1FC1-42B5-BEEA-D75D26A1026E}"/>
    <cellStyle name="Normal 60 2 3 6" xfId="19951" xr:uid="{E15E3DAA-E3B1-41E0-8294-4510C4329EA3}"/>
    <cellStyle name="Normal 60 2 3 6 2" xfId="50265" xr:uid="{30427C4A-E0F6-47EA-BC03-68EA1B96D967}"/>
    <cellStyle name="Normal 60 2 3 6 3" xfId="35040" xr:uid="{83EC4971-6F4D-4AFC-B98F-B0760DAC53AF}"/>
    <cellStyle name="Normal 60 2 3 7" xfId="14931" xr:uid="{8EF4D3D2-F4FC-44FC-AB91-4CED03D67C3F}"/>
    <cellStyle name="Normal 60 2 3 7 2" xfId="45248" xr:uid="{B4EE4F13-5A87-48D3-ABE5-B96C09EEFFAC}"/>
    <cellStyle name="Normal 60 2 3 7 3" xfId="30023" xr:uid="{F671E897-9E0D-47AF-BF16-0993A7CB22C0}"/>
    <cellStyle name="Normal 60 2 3 8" xfId="40236" xr:uid="{B5D59F59-840E-488E-9A3A-C1B4B891692B}"/>
    <cellStyle name="Normal 60 2 3 9" xfId="25010" xr:uid="{27119BB9-5832-462F-ADC5-1103B0FFFDE3}"/>
    <cellStyle name="Normal 60 2 4" xfId="10091" xr:uid="{8A43DF80-EA94-47EA-923D-187E68537EB5}"/>
    <cellStyle name="Normal 60 2 4 2" xfId="10929" xr:uid="{3C30D31F-F52C-4102-9118-61639A7553CC}"/>
    <cellStyle name="Normal 60 2 4 2 2" xfId="12616" xr:uid="{090020A0-C6A6-4E20-BBDB-DA84657E1E55}"/>
    <cellStyle name="Normal 60 2 4 2 2 2" xfId="22668" xr:uid="{F0D71FEC-FE83-47D4-AF5D-9B3E1676B8AC}"/>
    <cellStyle name="Normal 60 2 4 2 2 2 2" xfId="52982" xr:uid="{0DE27F48-C47E-4BB4-B77F-E01688C1DD26}"/>
    <cellStyle name="Normal 60 2 4 2 2 2 3" xfId="37757" xr:uid="{7224E2AB-061D-4FC1-A6D9-01CF972A6869}"/>
    <cellStyle name="Normal 60 2 4 2 2 3" xfId="17649" xr:uid="{CEC837E0-B5CC-4816-80AE-3209CAB8A1F3}"/>
    <cellStyle name="Normal 60 2 4 2 2 3 2" xfId="47965" xr:uid="{4C07BACE-314C-49C6-84C2-51B4A967B259}"/>
    <cellStyle name="Normal 60 2 4 2 2 3 3" xfId="32740" xr:uid="{9FD24C49-56F4-4411-A816-61BAFB2C7003}"/>
    <cellStyle name="Normal 60 2 4 2 2 4" xfId="42952" xr:uid="{0625359B-CB61-4DCF-B27B-1E0E254A6CB0}"/>
    <cellStyle name="Normal 60 2 4 2 2 5" xfId="27727" xr:uid="{1F79E967-48F0-434F-9865-A771DE7E0070}"/>
    <cellStyle name="Normal 60 2 4 2 3" xfId="14296" xr:uid="{275BF089-3441-4CF0-9E36-6648E0DB67B0}"/>
    <cellStyle name="Normal 60 2 4 2 3 2" xfId="24339" xr:uid="{CC05DEA2-8CF8-48D8-904E-1D2B03A5B8B3}"/>
    <cellStyle name="Normal 60 2 4 2 3 2 2" xfId="54653" xr:uid="{C2B45BEE-E18D-4B60-8C70-B9851F23DCBB}"/>
    <cellStyle name="Normal 60 2 4 2 3 2 3" xfId="39428" xr:uid="{08311F39-DDF4-48EC-A958-087041860409}"/>
    <cellStyle name="Normal 60 2 4 2 3 3" xfId="19320" xr:uid="{ADC6C4E4-EBA5-44BB-A6FE-42A5C9567AF4}"/>
    <cellStyle name="Normal 60 2 4 2 3 3 2" xfId="49636" xr:uid="{F3847EA5-B344-42AA-8A12-022B234D6E4F}"/>
    <cellStyle name="Normal 60 2 4 2 3 3 3" xfId="34411" xr:uid="{71B95C1E-5B5D-4854-BD56-430227132E6A}"/>
    <cellStyle name="Normal 60 2 4 2 3 4" xfId="44623" xr:uid="{589F9EBD-6DC3-452D-90B8-0DBA8263A4F2}"/>
    <cellStyle name="Normal 60 2 4 2 3 5" xfId="29398" xr:uid="{42FD20E0-B7A3-487E-A066-19833865CB89}"/>
    <cellStyle name="Normal 60 2 4 2 4" xfId="20997" xr:uid="{A40D9B18-0B64-4956-8790-3779BA86E9E0}"/>
    <cellStyle name="Normal 60 2 4 2 4 2" xfId="51311" xr:uid="{0FC572CC-37DD-4EC4-A0E8-79A14BAB6DD2}"/>
    <cellStyle name="Normal 60 2 4 2 4 3" xfId="36086" xr:uid="{3E4EC5EF-D66E-425E-A418-2EBE6D7C951F}"/>
    <cellStyle name="Normal 60 2 4 2 5" xfId="15977" xr:uid="{0BBD3415-6A1A-4DFA-83A2-8E03491ED59D}"/>
    <cellStyle name="Normal 60 2 4 2 5 2" xfId="46294" xr:uid="{ADFC51D1-3380-4CB3-807E-F056C45D15CC}"/>
    <cellStyle name="Normal 60 2 4 2 5 3" xfId="31069" xr:uid="{C7B72025-7047-438F-B381-52A9DC5E842D}"/>
    <cellStyle name="Normal 60 2 4 2 6" xfId="41282" xr:uid="{2524FFCC-6E47-4507-918A-629C21B5C6BB}"/>
    <cellStyle name="Normal 60 2 4 2 7" xfId="26056" xr:uid="{84F79264-7D6E-4D5B-A71D-714041B6517A}"/>
    <cellStyle name="Normal 60 2 4 3" xfId="11779" xr:uid="{29AB181C-A5EA-4AC0-93BE-5C46CC8C021F}"/>
    <cellStyle name="Normal 60 2 4 3 2" xfId="21832" xr:uid="{5F5E612D-2353-4431-A014-48393E265326}"/>
    <cellStyle name="Normal 60 2 4 3 2 2" xfId="52146" xr:uid="{BB86E4D5-BDA1-496D-8E77-FE508362B647}"/>
    <cellStyle name="Normal 60 2 4 3 2 3" xfId="36921" xr:uid="{1AED5D40-83FF-420F-BA78-65F6102FF1CD}"/>
    <cellStyle name="Normal 60 2 4 3 3" xfId="16813" xr:uid="{BB6BE333-464F-4986-A64F-580BDDAAEB3E}"/>
    <cellStyle name="Normal 60 2 4 3 3 2" xfId="47129" xr:uid="{64CA7168-EFBC-4CD7-BB34-94650D3959C9}"/>
    <cellStyle name="Normal 60 2 4 3 3 3" xfId="31904" xr:uid="{9A62D8C1-059D-45A3-AE51-FD247B7FA88E}"/>
    <cellStyle name="Normal 60 2 4 3 4" xfId="42116" xr:uid="{77DA5153-2567-4AE4-AEF4-A06FC2674E7D}"/>
    <cellStyle name="Normal 60 2 4 3 5" xfId="26891" xr:uid="{1032D6B3-9BCC-44B2-82FA-9EF013257150}"/>
    <cellStyle name="Normal 60 2 4 4" xfId="13460" xr:uid="{DA8F3AA7-D0C4-4556-B140-9A96A7681849}"/>
    <cellStyle name="Normal 60 2 4 4 2" xfId="23503" xr:uid="{BEA88C0A-CB38-4F45-A883-330D29A10C9E}"/>
    <cellStyle name="Normal 60 2 4 4 2 2" xfId="53817" xr:uid="{89F61624-297B-483F-980D-1E648E97C1CD}"/>
    <cellStyle name="Normal 60 2 4 4 2 3" xfId="38592" xr:uid="{BC0B8419-B828-46B5-8610-4B90B1D304D9}"/>
    <cellStyle name="Normal 60 2 4 4 3" xfId="18484" xr:uid="{9A80AD01-D35F-41B5-B498-88136428E687}"/>
    <cellStyle name="Normal 60 2 4 4 3 2" xfId="48800" xr:uid="{5E478E6F-DA34-4A4D-9E54-23D62F0F6C14}"/>
    <cellStyle name="Normal 60 2 4 4 3 3" xfId="33575" xr:uid="{2ABA5FEF-9954-48B2-A6B0-8D282178F489}"/>
    <cellStyle name="Normal 60 2 4 4 4" xfId="43787" xr:uid="{E00B07AC-28F5-423E-B669-AC0453D5D6A1}"/>
    <cellStyle name="Normal 60 2 4 4 5" xfId="28562" xr:uid="{C02B84D6-EFD1-4EB4-A5BA-0EBDE21F9206}"/>
    <cellStyle name="Normal 60 2 4 5" xfId="20161" xr:uid="{DA5977E2-44AA-46C8-95FD-896D14FB579D}"/>
    <cellStyle name="Normal 60 2 4 5 2" xfId="50475" xr:uid="{D3BCE100-DB73-42B4-A3C9-D77F9CAAB437}"/>
    <cellStyle name="Normal 60 2 4 5 3" xfId="35250" xr:uid="{7ACADAAA-135D-4400-BAE6-96B698AF4ED5}"/>
    <cellStyle name="Normal 60 2 4 6" xfId="15141" xr:uid="{9CBCD93F-BBD2-4FF0-8506-ADE35A7B2580}"/>
    <cellStyle name="Normal 60 2 4 6 2" xfId="45458" xr:uid="{5C8C060C-9C84-4AAA-A927-C838402CC2CF}"/>
    <cellStyle name="Normal 60 2 4 6 3" xfId="30233" xr:uid="{1DE930DF-5D4F-4A9B-8AD8-B1270E5C2E0F}"/>
    <cellStyle name="Normal 60 2 4 7" xfId="40446" xr:uid="{994ADD03-1885-4C15-BEB0-F353A4DD3EC3}"/>
    <cellStyle name="Normal 60 2 4 8" xfId="25220" xr:uid="{0F7F5D48-8507-4487-8B3C-B62B2BFF4DA4}"/>
    <cellStyle name="Normal 60 2 5" xfId="10511" xr:uid="{2E6269A3-F81E-40C9-B6CE-935A7A835DD6}"/>
    <cellStyle name="Normal 60 2 5 2" xfId="12198" xr:uid="{B7E587FB-B1D4-4EF0-9272-1A0E1758947E}"/>
    <cellStyle name="Normal 60 2 5 2 2" xfId="22250" xr:uid="{59F96321-A834-4F84-B952-9DB13F712B0F}"/>
    <cellStyle name="Normal 60 2 5 2 2 2" xfId="52564" xr:uid="{EEE8F98B-CC2A-4EA0-BA3F-521B1FD37E33}"/>
    <cellStyle name="Normal 60 2 5 2 2 3" xfId="37339" xr:uid="{B1F5774C-4E8A-4C08-A73E-AFA607ADFAD8}"/>
    <cellStyle name="Normal 60 2 5 2 3" xfId="17231" xr:uid="{6C9E8528-13DE-4FED-8DC4-BE738C1CF568}"/>
    <cellStyle name="Normal 60 2 5 2 3 2" xfId="47547" xr:uid="{615D4547-286E-4CAE-903E-1EDF54D162CA}"/>
    <cellStyle name="Normal 60 2 5 2 3 3" xfId="32322" xr:uid="{350A632F-F4E5-4019-AABB-7D3BA6836AC1}"/>
    <cellStyle name="Normal 60 2 5 2 4" xfId="42534" xr:uid="{DF321721-90FD-47AC-8FD3-291FFD3DD2E1}"/>
    <cellStyle name="Normal 60 2 5 2 5" xfId="27309" xr:uid="{25FAD4AB-1ADA-49BB-B882-F46EF7924DC2}"/>
    <cellStyle name="Normal 60 2 5 3" xfId="13878" xr:uid="{C9B7BDAC-D0FD-460A-B237-94EA7FA9FD5F}"/>
    <cellStyle name="Normal 60 2 5 3 2" xfId="23921" xr:uid="{86E92D23-A833-4963-824B-6F2E66D180A1}"/>
    <cellStyle name="Normal 60 2 5 3 2 2" xfId="54235" xr:uid="{4D85B01F-32B0-4A87-B476-F896DEC71B8D}"/>
    <cellStyle name="Normal 60 2 5 3 2 3" xfId="39010" xr:uid="{1004FD4C-1B6A-4DF8-8D53-0E28AD021DD6}"/>
    <cellStyle name="Normal 60 2 5 3 3" xfId="18902" xr:uid="{D8CA4EEE-0617-4001-B2F2-4DB5FE4D03F9}"/>
    <cellStyle name="Normal 60 2 5 3 3 2" xfId="49218" xr:uid="{BFEB3568-B92A-43D8-95F4-2B7C0B5BFC9D}"/>
    <cellStyle name="Normal 60 2 5 3 3 3" xfId="33993" xr:uid="{92783816-1D9E-4FCD-9384-320EA671034C}"/>
    <cellStyle name="Normal 60 2 5 3 4" xfId="44205" xr:uid="{D1EBA44C-637A-458B-A2A0-90F3EE694956}"/>
    <cellStyle name="Normal 60 2 5 3 5" xfId="28980" xr:uid="{65FAF112-30A9-41F5-A17D-9EE4FFB9B8CC}"/>
    <cellStyle name="Normal 60 2 5 4" xfId="20579" xr:uid="{B9516700-6D9C-469B-8EE1-E644680288EC}"/>
    <cellStyle name="Normal 60 2 5 4 2" xfId="50893" xr:uid="{FC03B7D5-FCEB-4148-8DE9-F81A6E2EC94F}"/>
    <cellStyle name="Normal 60 2 5 4 3" xfId="35668" xr:uid="{4FDF16D3-1D94-40A9-821D-A758E0FC99A4}"/>
    <cellStyle name="Normal 60 2 5 5" xfId="15559" xr:uid="{C2A6EA2B-F01E-4AC4-9571-20B867BB57B2}"/>
    <cellStyle name="Normal 60 2 5 5 2" xfId="45876" xr:uid="{605F7C58-6469-491B-A348-6E4833A06264}"/>
    <cellStyle name="Normal 60 2 5 5 3" xfId="30651" xr:uid="{A0A48C9C-A669-496D-8307-82929C986917}"/>
    <cellStyle name="Normal 60 2 5 6" xfId="40864" xr:uid="{2DB7C80F-24B3-4964-8ACC-ED5427A1C8C0}"/>
    <cellStyle name="Normal 60 2 5 7" xfId="25638" xr:uid="{F96595A4-4D10-45D9-8488-0425186E9B79}"/>
    <cellStyle name="Normal 60 2 6" xfId="11361" xr:uid="{8DC13B41-84E8-4BFC-A053-5231348C5DE6}"/>
    <cellStyle name="Normal 60 2 6 2" xfId="21414" xr:uid="{2FC23692-F503-4D1D-AEF1-F7085717272A}"/>
    <cellStyle name="Normal 60 2 6 2 2" xfId="51728" xr:uid="{2772AD80-FD35-4F6A-A7BC-1E9E85E99E87}"/>
    <cellStyle name="Normal 60 2 6 2 3" xfId="36503" xr:uid="{5C588E29-FF9C-4903-A108-E6C751E915DB}"/>
    <cellStyle name="Normal 60 2 6 3" xfId="16395" xr:uid="{7A412E7A-A004-4DA0-A212-AA553155A8D4}"/>
    <cellStyle name="Normal 60 2 6 3 2" xfId="46711" xr:uid="{92BBF004-92BF-4072-ADB0-1C47AC44010A}"/>
    <cellStyle name="Normal 60 2 6 3 3" xfId="31486" xr:uid="{F170BCA7-DA0D-4531-B213-A0E3DF1E8587}"/>
    <cellStyle name="Normal 60 2 6 4" xfId="41698" xr:uid="{DD3ADD26-9F5D-4E5E-9A87-CF701985BFCA}"/>
    <cellStyle name="Normal 60 2 6 5" xfId="26473" xr:uid="{63D69A96-1B2D-4149-9F6A-69F2269791A9}"/>
    <cellStyle name="Normal 60 2 7" xfId="13042" xr:uid="{A0032356-448A-4B4F-A49C-F7592DBA0AD5}"/>
    <cellStyle name="Normal 60 2 7 2" xfId="23085" xr:uid="{5CBD0D7E-0274-4BC5-9BFD-8B378FBEA24D}"/>
    <cellStyle name="Normal 60 2 7 2 2" xfId="53399" xr:uid="{43AEADE2-0CEA-48BE-8DE2-966D66A7F827}"/>
    <cellStyle name="Normal 60 2 7 2 3" xfId="38174" xr:uid="{8B623DA6-22ED-4514-9A83-C4F8581677E4}"/>
    <cellStyle name="Normal 60 2 7 3" xfId="18066" xr:uid="{A7541825-4298-453C-86FA-4C3E12FECDEA}"/>
    <cellStyle name="Normal 60 2 7 3 2" xfId="48382" xr:uid="{A1C48138-3358-476E-8609-AE07FAD69EA0}"/>
    <cellStyle name="Normal 60 2 7 3 3" xfId="33157" xr:uid="{2726F9D7-EBC9-4A63-A47F-1213C2C91B51}"/>
    <cellStyle name="Normal 60 2 7 4" xfId="43369" xr:uid="{C3D05483-1B77-43DF-BA4A-7003ABDE4F9F}"/>
    <cellStyle name="Normal 60 2 7 5" xfId="28144" xr:uid="{899E633F-5131-4889-A087-6AE29BA2CF11}"/>
    <cellStyle name="Normal 60 2 8" xfId="19743" xr:uid="{2C190ACE-5B75-49FF-8B91-FDD3DD21993D}"/>
    <cellStyle name="Normal 60 2 8 2" xfId="50057" xr:uid="{C3FC7E4C-E944-4CFF-9B34-AC6B3F2013DF}"/>
    <cellStyle name="Normal 60 2 8 3" xfId="34832" xr:uid="{029C2EFA-2FC0-46B0-902B-AF1F976B2979}"/>
    <cellStyle name="Normal 60 2 9" xfId="14723" xr:uid="{72A39E65-21F0-4987-AE4A-85B608E92404}"/>
    <cellStyle name="Normal 60 2 9 2" xfId="45040" xr:uid="{4D76BE1D-D9C9-4D75-B0CD-14B07581934D}"/>
    <cellStyle name="Normal 60 2 9 3" xfId="29815" xr:uid="{FBEEBEC1-D27F-4B09-9432-BC74DBC6F807}"/>
    <cellStyle name="Normal 60 3" xfId="9716" xr:uid="{B1311933-55E4-4923-93CB-44E5FE9A4F8D}"/>
    <cellStyle name="Normal 60 3 10" xfId="24854" xr:uid="{3DB83B23-0E31-4458-923B-CBCDC601BD16}"/>
    <cellStyle name="Normal 60 3 2" xfId="9931" xr:uid="{9EAF5FB4-3DE8-4424-B512-E00339071881}"/>
    <cellStyle name="Normal 60 3 2 2" xfId="10351" xr:uid="{8415A209-FDD1-4227-9025-AF7A00B8E30C}"/>
    <cellStyle name="Normal 60 3 2 2 2" xfId="11189" xr:uid="{2F4A8FD3-8EE0-4463-B88F-3AFF3F9D7478}"/>
    <cellStyle name="Normal 60 3 2 2 2 2" xfId="12876" xr:uid="{673C3356-1464-4E99-A71D-379BF41A1530}"/>
    <cellStyle name="Normal 60 3 2 2 2 2 2" xfId="22928" xr:uid="{2E78CB94-F76A-4890-9AFE-DE63E2C33EAE}"/>
    <cellStyle name="Normal 60 3 2 2 2 2 2 2" xfId="53242" xr:uid="{CB87E8C7-F554-4B7A-A47E-3DB549556708}"/>
    <cellStyle name="Normal 60 3 2 2 2 2 2 3" xfId="38017" xr:uid="{F3929FC5-B15C-48B0-87CC-E65B19333158}"/>
    <cellStyle name="Normal 60 3 2 2 2 2 3" xfId="17909" xr:uid="{E84AD633-5D26-4FCE-BB51-FCE3F7D090C0}"/>
    <cellStyle name="Normal 60 3 2 2 2 2 3 2" xfId="48225" xr:uid="{CE5D881C-C33F-4BFA-9FF4-7DF41A3BDC43}"/>
    <cellStyle name="Normal 60 3 2 2 2 2 3 3" xfId="33000" xr:uid="{F354C371-F686-4FD0-AE20-10370C38BD68}"/>
    <cellStyle name="Normal 60 3 2 2 2 2 4" xfId="43212" xr:uid="{752700B9-50F9-4F14-8BC1-8EAA584C16EB}"/>
    <cellStyle name="Normal 60 3 2 2 2 2 5" xfId="27987" xr:uid="{E00AED84-4DFE-44D5-A0B5-497EB5CBBFDE}"/>
    <cellStyle name="Normal 60 3 2 2 2 3" xfId="14556" xr:uid="{D91484FE-1BD0-4736-BB58-700A84D7F363}"/>
    <cellStyle name="Normal 60 3 2 2 2 3 2" xfId="24599" xr:uid="{A8D38DBE-990C-4FD0-B25C-FF93A6A43938}"/>
    <cellStyle name="Normal 60 3 2 2 2 3 2 2" xfId="54913" xr:uid="{DAE80A25-1DEF-44B7-8146-48935CF02A6B}"/>
    <cellStyle name="Normal 60 3 2 2 2 3 2 3" xfId="39688" xr:uid="{8F79F9AA-D88B-4520-9B7A-0F2CCEDAED8E}"/>
    <cellStyle name="Normal 60 3 2 2 2 3 3" xfId="19580" xr:uid="{5A690685-0C02-4D2D-8C2C-616BDA8879A6}"/>
    <cellStyle name="Normal 60 3 2 2 2 3 3 2" xfId="49896" xr:uid="{B0481387-91C2-4F14-A412-E10B3C5B3E6E}"/>
    <cellStyle name="Normal 60 3 2 2 2 3 3 3" xfId="34671" xr:uid="{48344683-504E-46DD-8DFB-1297515E0635}"/>
    <cellStyle name="Normal 60 3 2 2 2 3 4" xfId="44883" xr:uid="{3FD7637B-6D94-4B89-B71C-DE97F595CD62}"/>
    <cellStyle name="Normal 60 3 2 2 2 3 5" xfId="29658" xr:uid="{0E44468D-AFA8-4952-B1C8-E517A67A83FE}"/>
    <cellStyle name="Normal 60 3 2 2 2 4" xfId="21257" xr:uid="{FF584805-92AB-45BC-82B7-058FC2543C62}"/>
    <cellStyle name="Normal 60 3 2 2 2 4 2" xfId="51571" xr:uid="{A1778B38-A394-4013-8729-EA20454E1A7E}"/>
    <cellStyle name="Normal 60 3 2 2 2 4 3" xfId="36346" xr:uid="{7F595400-7A30-43B8-B25F-210626929A7E}"/>
    <cellStyle name="Normal 60 3 2 2 2 5" xfId="16237" xr:uid="{3DDD0B50-48D0-448A-8A90-1B609E5F9D90}"/>
    <cellStyle name="Normal 60 3 2 2 2 5 2" xfId="46554" xr:uid="{5B0CA405-1A35-45AD-AB97-83A74AAE305A}"/>
    <cellStyle name="Normal 60 3 2 2 2 5 3" xfId="31329" xr:uid="{77864A13-662E-4948-8C68-770FC92D925A}"/>
    <cellStyle name="Normal 60 3 2 2 2 6" xfId="41542" xr:uid="{6501CB93-A9C3-4835-A058-7C4BED5BE278}"/>
    <cellStyle name="Normal 60 3 2 2 2 7" xfId="26316" xr:uid="{493D62CF-39FC-4B93-AE10-75B880030FA6}"/>
    <cellStyle name="Normal 60 3 2 2 3" xfId="12039" xr:uid="{BC865D96-B989-43BA-ADAA-AD0A85703C70}"/>
    <cellStyle name="Normal 60 3 2 2 3 2" xfId="22092" xr:uid="{CCAB10AC-C1E9-460F-8272-9BB9449412A9}"/>
    <cellStyle name="Normal 60 3 2 2 3 2 2" xfId="52406" xr:uid="{14EAEBE3-FBA7-4246-928D-7F3EF6767362}"/>
    <cellStyle name="Normal 60 3 2 2 3 2 3" xfId="37181" xr:uid="{EF0EB33D-FF16-42F8-8A31-8CC27FE2843D}"/>
    <cellStyle name="Normal 60 3 2 2 3 3" xfId="17073" xr:uid="{199A3D81-F218-464C-AB12-35982B7F2F54}"/>
    <cellStyle name="Normal 60 3 2 2 3 3 2" xfId="47389" xr:uid="{746ED765-8393-4BF9-877D-CBB9F7B347AB}"/>
    <cellStyle name="Normal 60 3 2 2 3 3 3" xfId="32164" xr:uid="{11B6A72B-30B9-4C1D-9B65-E8B214D0B5A0}"/>
    <cellStyle name="Normal 60 3 2 2 3 4" xfId="42376" xr:uid="{C1FBB1CB-D71E-4F84-B250-E7A3DDC5EADF}"/>
    <cellStyle name="Normal 60 3 2 2 3 5" xfId="27151" xr:uid="{B18AA3D2-2643-4141-94D0-A24CC4AD0486}"/>
    <cellStyle name="Normal 60 3 2 2 4" xfId="13720" xr:uid="{F8EDA5C5-9D30-46D7-949B-8CB7246F91F5}"/>
    <cellStyle name="Normal 60 3 2 2 4 2" xfId="23763" xr:uid="{6AF2CB4D-542A-4EEB-A897-EFEFFB7F1B18}"/>
    <cellStyle name="Normal 60 3 2 2 4 2 2" xfId="54077" xr:uid="{C6D60488-33E1-4C1D-8B92-5EC2818244D8}"/>
    <cellStyle name="Normal 60 3 2 2 4 2 3" xfId="38852" xr:uid="{0896185D-2CF6-44C1-B8B8-F98FBA34CA7B}"/>
    <cellStyle name="Normal 60 3 2 2 4 3" xfId="18744" xr:uid="{24AAE893-DD7E-40AF-B45D-73D155B8E9B3}"/>
    <cellStyle name="Normal 60 3 2 2 4 3 2" xfId="49060" xr:uid="{76F96174-DBCE-45E8-9C40-81ABF3C38F91}"/>
    <cellStyle name="Normal 60 3 2 2 4 3 3" xfId="33835" xr:uid="{A4933153-86F9-42B0-AEBF-65FD525CA333}"/>
    <cellStyle name="Normal 60 3 2 2 4 4" xfId="44047" xr:uid="{8174FB94-B928-4C3A-879B-FF78C024A98F}"/>
    <cellStyle name="Normal 60 3 2 2 4 5" xfId="28822" xr:uid="{F4836178-666C-450E-95BA-74F15C299609}"/>
    <cellStyle name="Normal 60 3 2 2 5" xfId="20421" xr:uid="{1118505C-40ED-4DE0-9A45-536E682C44AC}"/>
    <cellStyle name="Normal 60 3 2 2 5 2" xfId="50735" xr:uid="{85D2422F-5F4D-402D-9585-633E90DCDE7A}"/>
    <cellStyle name="Normal 60 3 2 2 5 3" xfId="35510" xr:uid="{88C05A07-0EAB-4AFF-B1AD-26A834DD3B79}"/>
    <cellStyle name="Normal 60 3 2 2 6" xfId="15401" xr:uid="{2F577870-D1F0-4AF4-9598-D94557E8D7D1}"/>
    <cellStyle name="Normal 60 3 2 2 6 2" xfId="45718" xr:uid="{BB67F04E-5FBB-4212-987D-032BBC478F00}"/>
    <cellStyle name="Normal 60 3 2 2 6 3" xfId="30493" xr:uid="{6DA0AFD0-CD54-4550-B9B0-7387F097D8BD}"/>
    <cellStyle name="Normal 60 3 2 2 7" xfId="40706" xr:uid="{8D5F1E37-4320-4B08-A68A-7D97F910164B}"/>
    <cellStyle name="Normal 60 3 2 2 8" xfId="25480" xr:uid="{CD8B734A-920D-4FE9-A5A1-1AAD76152F1E}"/>
    <cellStyle name="Normal 60 3 2 3" xfId="10771" xr:uid="{D801742E-2518-4225-92E4-A79E90277099}"/>
    <cellStyle name="Normal 60 3 2 3 2" xfId="12458" xr:uid="{43E3A918-8B1D-402A-8A78-AD7766ABBFC7}"/>
    <cellStyle name="Normal 60 3 2 3 2 2" xfId="22510" xr:uid="{AB0D49C1-9A71-4E07-BCD2-1C25FDC2C1E9}"/>
    <cellStyle name="Normal 60 3 2 3 2 2 2" xfId="52824" xr:uid="{4DBF870B-2DBC-4A67-8094-373A4CB6768A}"/>
    <cellStyle name="Normal 60 3 2 3 2 2 3" xfId="37599" xr:uid="{D9B80144-7680-416B-91B1-19322B8A2B5B}"/>
    <cellStyle name="Normal 60 3 2 3 2 3" xfId="17491" xr:uid="{360914B0-2C28-45CF-A883-23FAF9E7ABEB}"/>
    <cellStyle name="Normal 60 3 2 3 2 3 2" xfId="47807" xr:uid="{C4FF413E-87A7-4470-932F-3C00BFBC1EBE}"/>
    <cellStyle name="Normal 60 3 2 3 2 3 3" xfId="32582" xr:uid="{E6BEBF91-B2D6-4C7E-923E-4DBB4A64D8DF}"/>
    <cellStyle name="Normal 60 3 2 3 2 4" xfId="42794" xr:uid="{06D23A33-4688-4C19-8EEE-7166325B8BCF}"/>
    <cellStyle name="Normal 60 3 2 3 2 5" xfId="27569" xr:uid="{7E594D10-7812-4A5E-8062-D7C9EE284474}"/>
    <cellStyle name="Normal 60 3 2 3 3" xfId="14138" xr:uid="{E27131DB-3BD1-44DD-90E6-0C2DFEAD928F}"/>
    <cellStyle name="Normal 60 3 2 3 3 2" xfId="24181" xr:uid="{CA2072BE-A24A-4CCC-B9CF-7904C894FDD0}"/>
    <cellStyle name="Normal 60 3 2 3 3 2 2" xfId="54495" xr:uid="{DA84CB3D-02BA-4EEB-BE27-0766E465FDF5}"/>
    <cellStyle name="Normal 60 3 2 3 3 2 3" xfId="39270" xr:uid="{5EB9D5F5-466C-4B04-94CD-8D402E9EBEDA}"/>
    <cellStyle name="Normal 60 3 2 3 3 3" xfId="19162" xr:uid="{200302AA-C05D-402E-A23D-03F7AF8BF49C}"/>
    <cellStyle name="Normal 60 3 2 3 3 3 2" xfId="49478" xr:uid="{6FB81857-44E1-4C58-B0C7-69A2D137EAA3}"/>
    <cellStyle name="Normal 60 3 2 3 3 3 3" xfId="34253" xr:uid="{D6D2D3E4-C016-4712-B936-FF2E2200A4FE}"/>
    <cellStyle name="Normal 60 3 2 3 3 4" xfId="44465" xr:uid="{4DE1DC07-3645-4F69-A572-4C5FABF90092}"/>
    <cellStyle name="Normal 60 3 2 3 3 5" xfId="29240" xr:uid="{93CE1E66-A143-48C8-93EF-CA2E96628B89}"/>
    <cellStyle name="Normal 60 3 2 3 4" xfId="20839" xr:uid="{99E6E273-34F6-4F46-A991-283EDF35D110}"/>
    <cellStyle name="Normal 60 3 2 3 4 2" xfId="51153" xr:uid="{081F3A53-E544-47A4-A348-E01376C70E4C}"/>
    <cellStyle name="Normal 60 3 2 3 4 3" xfId="35928" xr:uid="{B89F1B9E-2A3D-4C07-859F-A72E71AB90C7}"/>
    <cellStyle name="Normal 60 3 2 3 5" xfId="15819" xr:uid="{7DB4E82A-6E73-4510-A61C-6E7B37A5CDEB}"/>
    <cellStyle name="Normal 60 3 2 3 5 2" xfId="46136" xr:uid="{5A039F15-4C9B-4897-844E-A0335AAC3B02}"/>
    <cellStyle name="Normal 60 3 2 3 5 3" xfId="30911" xr:uid="{81738848-03F0-4868-84BB-F26F756BEFCA}"/>
    <cellStyle name="Normal 60 3 2 3 6" xfId="41124" xr:uid="{CA1C4FAA-BF26-4E2A-9AAE-3FFA7523A49B}"/>
    <cellStyle name="Normal 60 3 2 3 7" xfId="25898" xr:uid="{B0457772-BD6A-4B52-B39E-AE49EAF1F098}"/>
    <cellStyle name="Normal 60 3 2 4" xfId="11621" xr:uid="{CC51FD39-DA0D-4C74-AC1F-74DCFF665AFD}"/>
    <cellStyle name="Normal 60 3 2 4 2" xfId="21674" xr:uid="{393EE3DF-9252-470C-8627-140D91957269}"/>
    <cellStyle name="Normal 60 3 2 4 2 2" xfId="51988" xr:uid="{05D35D44-D9CE-4526-B598-C0AA2F35DB69}"/>
    <cellStyle name="Normal 60 3 2 4 2 3" xfId="36763" xr:uid="{474C56A5-0897-4FF8-93B9-7594DE31801B}"/>
    <cellStyle name="Normal 60 3 2 4 3" xfId="16655" xr:uid="{542E7D0A-4D40-4543-BE9A-C2D213847B65}"/>
    <cellStyle name="Normal 60 3 2 4 3 2" xfId="46971" xr:uid="{10A9798C-B12F-4C87-B130-5B0E23B51AA1}"/>
    <cellStyle name="Normal 60 3 2 4 3 3" xfId="31746" xr:uid="{3EF2A713-729D-4C78-8A8C-CBBC6A732E28}"/>
    <cellStyle name="Normal 60 3 2 4 4" xfId="41958" xr:uid="{44CB15A5-EEC8-49D0-9DBA-2787914DE621}"/>
    <cellStyle name="Normal 60 3 2 4 5" xfId="26733" xr:uid="{289D22A7-ADD3-4C89-871F-C73E4FC30750}"/>
    <cellStyle name="Normal 60 3 2 5" xfId="13302" xr:uid="{5C1B5323-5C67-41B0-9DBA-DA3727B64597}"/>
    <cellStyle name="Normal 60 3 2 5 2" xfId="23345" xr:uid="{0638FFA5-E1A7-4D64-90C7-D2C60896AE8A}"/>
    <cellStyle name="Normal 60 3 2 5 2 2" xfId="53659" xr:uid="{39C006C1-DFB5-4E92-B8B4-A30F56842F10}"/>
    <cellStyle name="Normal 60 3 2 5 2 3" xfId="38434" xr:uid="{AC2340B8-F4D8-441A-8124-87101ACEB86E}"/>
    <cellStyle name="Normal 60 3 2 5 3" xfId="18326" xr:uid="{903C4A57-175A-4FDC-BA01-804E66E79593}"/>
    <cellStyle name="Normal 60 3 2 5 3 2" xfId="48642" xr:uid="{6BD7F313-9958-457C-8E9D-A8E83685AE87}"/>
    <cellStyle name="Normal 60 3 2 5 3 3" xfId="33417" xr:uid="{E48C75B5-0F0F-48ED-AA71-A0659F9A3C1A}"/>
    <cellStyle name="Normal 60 3 2 5 4" xfId="43629" xr:uid="{2439C2FE-818B-4190-8E0E-A68898AAE585}"/>
    <cellStyle name="Normal 60 3 2 5 5" xfId="28404" xr:uid="{23896548-F7F7-4206-8C6C-4E078B762E70}"/>
    <cellStyle name="Normal 60 3 2 6" xfId="20003" xr:uid="{970BFFFA-E5A7-481C-9C9B-DF8222319345}"/>
    <cellStyle name="Normal 60 3 2 6 2" xfId="50317" xr:uid="{487273F7-A18F-4CD1-A80D-4551CAF18542}"/>
    <cellStyle name="Normal 60 3 2 6 3" xfId="35092" xr:uid="{89F92E42-07C3-451C-9CD1-D0A6183DDD93}"/>
    <cellStyle name="Normal 60 3 2 7" xfId="14983" xr:uid="{8033B832-96D0-43C0-86D2-08C0F73EECA4}"/>
    <cellStyle name="Normal 60 3 2 7 2" xfId="45300" xr:uid="{19A311B3-F574-4BE2-BA5B-4F7D66E9177F}"/>
    <cellStyle name="Normal 60 3 2 7 3" xfId="30075" xr:uid="{9E683A90-2FF1-491E-9FC9-5FDEE4612E40}"/>
    <cellStyle name="Normal 60 3 2 8" xfId="40288" xr:uid="{4E58426A-6B9D-40B7-8335-C9892E6D0F50}"/>
    <cellStyle name="Normal 60 3 2 9" xfId="25062" xr:uid="{213AE14B-EB23-49E5-9199-AC93FA29770D}"/>
    <cellStyle name="Normal 60 3 3" xfId="10143" xr:uid="{92D7171C-1A4F-4B56-8FB4-A8477B19EA5F}"/>
    <cellStyle name="Normal 60 3 3 2" xfId="10981" xr:uid="{2785093C-414A-4E70-961F-CBD1B0BB93C5}"/>
    <cellStyle name="Normal 60 3 3 2 2" xfId="12668" xr:uid="{8C4416E5-1849-45A2-A6C2-C559AA801E5F}"/>
    <cellStyle name="Normal 60 3 3 2 2 2" xfId="22720" xr:uid="{4ADADF07-65DD-4249-A8C3-57FBC2F2E6B5}"/>
    <cellStyle name="Normal 60 3 3 2 2 2 2" xfId="53034" xr:uid="{C48A134D-E6DA-4810-9C78-4242849F303F}"/>
    <cellStyle name="Normal 60 3 3 2 2 2 3" xfId="37809" xr:uid="{93F7D4FC-CEDE-4A51-B275-35DC36F5DAB1}"/>
    <cellStyle name="Normal 60 3 3 2 2 3" xfId="17701" xr:uid="{8C55CA13-458C-4663-82A2-9BBDCFC9A093}"/>
    <cellStyle name="Normal 60 3 3 2 2 3 2" xfId="48017" xr:uid="{F8340D29-7802-4680-9668-D436940D2F03}"/>
    <cellStyle name="Normal 60 3 3 2 2 3 3" xfId="32792" xr:uid="{19C45130-E6F9-450D-BA86-A1453B822F3E}"/>
    <cellStyle name="Normal 60 3 3 2 2 4" xfId="43004" xr:uid="{9BF0C833-F2D9-4A40-9ACF-0BB7E01F750B}"/>
    <cellStyle name="Normal 60 3 3 2 2 5" xfId="27779" xr:uid="{54A45874-366E-4C1B-B37A-B758B1994899}"/>
    <cellStyle name="Normal 60 3 3 2 3" xfId="14348" xr:uid="{306718E6-797B-4ECB-B80F-6EACCD7D98BD}"/>
    <cellStyle name="Normal 60 3 3 2 3 2" xfId="24391" xr:uid="{4A460955-4421-468B-8BE3-29143AAA1A82}"/>
    <cellStyle name="Normal 60 3 3 2 3 2 2" xfId="54705" xr:uid="{F44D9295-F4D0-4C28-AA12-3CFA42414528}"/>
    <cellStyle name="Normal 60 3 3 2 3 2 3" xfId="39480" xr:uid="{070B3748-C28D-4C17-90EF-6138FBE7A26A}"/>
    <cellStyle name="Normal 60 3 3 2 3 3" xfId="19372" xr:uid="{52ED19CD-F9E9-49BB-8131-F6125281CB8A}"/>
    <cellStyle name="Normal 60 3 3 2 3 3 2" xfId="49688" xr:uid="{552CA245-D9BB-4833-AA59-8222EB8D36A5}"/>
    <cellStyle name="Normal 60 3 3 2 3 3 3" xfId="34463" xr:uid="{637A7EBA-1BAE-484E-8B8A-A506CE804675}"/>
    <cellStyle name="Normal 60 3 3 2 3 4" xfId="44675" xr:uid="{32637E69-4557-4381-A62D-D24FBC7B45CF}"/>
    <cellStyle name="Normal 60 3 3 2 3 5" xfId="29450" xr:uid="{AD2BB867-0353-4D81-8F3F-83C5587342F4}"/>
    <cellStyle name="Normal 60 3 3 2 4" xfId="21049" xr:uid="{D25B9119-840A-42A2-822C-DD5C52CA7679}"/>
    <cellStyle name="Normal 60 3 3 2 4 2" xfId="51363" xr:uid="{73129B36-7EF4-4F32-9AF4-E3B85C533501}"/>
    <cellStyle name="Normal 60 3 3 2 4 3" xfId="36138" xr:uid="{802BE2A0-9B7A-44FB-A34C-9DAABB22250D}"/>
    <cellStyle name="Normal 60 3 3 2 5" xfId="16029" xr:uid="{3CBB1CFF-BF20-492D-B921-448B6E84EB41}"/>
    <cellStyle name="Normal 60 3 3 2 5 2" xfId="46346" xr:uid="{A68BA386-448C-41E2-B7A3-D6D1A97B5391}"/>
    <cellStyle name="Normal 60 3 3 2 5 3" xfId="31121" xr:uid="{CF573FCA-0F01-4435-A94C-F833511AC4B5}"/>
    <cellStyle name="Normal 60 3 3 2 6" xfId="41334" xr:uid="{CD22D76F-A320-4D32-8E27-784EE3A24290}"/>
    <cellStyle name="Normal 60 3 3 2 7" xfId="26108" xr:uid="{60FDCD1E-9E17-41CD-82D0-272DBCC23FB3}"/>
    <cellStyle name="Normal 60 3 3 3" xfId="11831" xr:uid="{526CDDFD-4279-4367-8488-44EF0CC7A5B1}"/>
    <cellStyle name="Normal 60 3 3 3 2" xfId="21884" xr:uid="{2C4F7090-C4C7-4C09-96E0-A0A7A77BFF61}"/>
    <cellStyle name="Normal 60 3 3 3 2 2" xfId="52198" xr:uid="{66613706-2B55-49C9-AF1E-6EA921BE8A46}"/>
    <cellStyle name="Normal 60 3 3 3 2 3" xfId="36973" xr:uid="{20720546-F5FB-409E-A755-223D4D88BC5B}"/>
    <cellStyle name="Normal 60 3 3 3 3" xfId="16865" xr:uid="{FD68F614-C26E-42F5-8A2F-36FFFCAC15E3}"/>
    <cellStyle name="Normal 60 3 3 3 3 2" xfId="47181" xr:uid="{FC95A936-96CC-4398-95E2-D0F6133268CA}"/>
    <cellStyle name="Normal 60 3 3 3 3 3" xfId="31956" xr:uid="{71A344DC-D1A9-4B32-9683-6DB009B2C040}"/>
    <cellStyle name="Normal 60 3 3 3 4" xfId="42168" xr:uid="{5AF5CFDD-E121-410B-91B1-E2FDDFAEA078}"/>
    <cellStyle name="Normal 60 3 3 3 5" xfId="26943" xr:uid="{1D4CCC6B-DDD9-4E14-9C13-445486868896}"/>
    <cellStyle name="Normal 60 3 3 4" xfId="13512" xr:uid="{9F942DF0-1F42-48F0-AB82-8E7912BA4BD8}"/>
    <cellStyle name="Normal 60 3 3 4 2" xfId="23555" xr:uid="{2D6EE0E4-5F1D-410F-B2AD-896910B230A0}"/>
    <cellStyle name="Normal 60 3 3 4 2 2" xfId="53869" xr:uid="{169B42E9-2CBB-45CA-8EFA-96A963D17EC6}"/>
    <cellStyle name="Normal 60 3 3 4 2 3" xfId="38644" xr:uid="{E1949420-3FA0-420D-93C5-C750E09306D5}"/>
    <cellStyle name="Normal 60 3 3 4 3" xfId="18536" xr:uid="{27543CA7-2933-43D5-89FC-5F17AF4C0552}"/>
    <cellStyle name="Normal 60 3 3 4 3 2" xfId="48852" xr:uid="{439F2F60-3684-4B69-9BE2-7F57BFD04FD4}"/>
    <cellStyle name="Normal 60 3 3 4 3 3" xfId="33627" xr:uid="{0D01EC39-2CC9-4AD4-A758-10DF3706E55A}"/>
    <cellStyle name="Normal 60 3 3 4 4" xfId="43839" xr:uid="{30706155-2950-4CB8-AC50-265C5EC0F8B9}"/>
    <cellStyle name="Normal 60 3 3 4 5" xfId="28614" xr:uid="{A80C6D66-BD23-4C1C-AE60-50236B217207}"/>
    <cellStyle name="Normal 60 3 3 5" xfId="20213" xr:uid="{5454CE28-0E70-4F80-B266-F290A5D85641}"/>
    <cellStyle name="Normal 60 3 3 5 2" xfId="50527" xr:uid="{979BDA4F-D9F9-4DAE-92A4-218CF5B62713}"/>
    <cellStyle name="Normal 60 3 3 5 3" xfId="35302" xr:uid="{E55C1A9C-F555-477C-9B1A-0A3FE2E17E68}"/>
    <cellStyle name="Normal 60 3 3 6" xfId="15193" xr:uid="{B8D4CC64-AF0C-4E87-8D49-38C8FD8E6DE5}"/>
    <cellStyle name="Normal 60 3 3 6 2" xfId="45510" xr:uid="{8D7C29E6-67E3-431C-AC54-68EDFD20A207}"/>
    <cellStyle name="Normal 60 3 3 6 3" xfId="30285" xr:uid="{32C86D99-A321-4FED-9544-84028CAF3C32}"/>
    <cellStyle name="Normal 60 3 3 7" xfId="40498" xr:uid="{48203210-FC52-49DD-8038-3FBFB6F51084}"/>
    <cellStyle name="Normal 60 3 3 8" xfId="25272" xr:uid="{9431CDA6-4DF9-4E98-9C7F-18F4BF7F9AC0}"/>
    <cellStyle name="Normal 60 3 4" xfId="10563" xr:uid="{7E255C04-7EF5-4D79-BFC1-28E4A3C45EA1}"/>
    <cellStyle name="Normal 60 3 4 2" xfId="12250" xr:uid="{CD19CAB4-E1A3-4BE9-960E-5C0D03AC7C5B}"/>
    <cellStyle name="Normal 60 3 4 2 2" xfId="22302" xr:uid="{38E5FB32-C794-40B4-A127-5C13398AB5F9}"/>
    <cellStyle name="Normal 60 3 4 2 2 2" xfId="52616" xr:uid="{02DF3A71-BE2B-4574-A5B3-03E915B246AB}"/>
    <cellStyle name="Normal 60 3 4 2 2 3" xfId="37391" xr:uid="{0B9BB2D9-C358-445F-9DBA-7E44803EB1EC}"/>
    <cellStyle name="Normal 60 3 4 2 3" xfId="17283" xr:uid="{D6799196-E62B-4D95-B248-46CAE7A57EB6}"/>
    <cellStyle name="Normal 60 3 4 2 3 2" xfId="47599" xr:uid="{06EDCD48-0D72-45FE-8807-31CEDE16895F}"/>
    <cellStyle name="Normal 60 3 4 2 3 3" xfId="32374" xr:uid="{9E130207-78F8-4772-B4FB-AD17EC99519A}"/>
    <cellStyle name="Normal 60 3 4 2 4" xfId="42586" xr:uid="{72E3FF53-572B-46FE-9857-F1573381EDCF}"/>
    <cellStyle name="Normal 60 3 4 2 5" xfId="27361" xr:uid="{83CF9E12-0469-451F-814D-03FAFB414C8A}"/>
    <cellStyle name="Normal 60 3 4 3" xfId="13930" xr:uid="{B6D569FF-D46B-4611-B1FC-22870C2F1569}"/>
    <cellStyle name="Normal 60 3 4 3 2" xfId="23973" xr:uid="{F0F1B273-2A98-4867-B32B-46A12792484A}"/>
    <cellStyle name="Normal 60 3 4 3 2 2" xfId="54287" xr:uid="{E6C68069-C76E-4F3C-8E7C-0694B7407FD6}"/>
    <cellStyle name="Normal 60 3 4 3 2 3" xfId="39062" xr:uid="{E81D9058-9333-4130-9C8E-1B7B7BEC6B92}"/>
    <cellStyle name="Normal 60 3 4 3 3" xfId="18954" xr:uid="{3A6CAA8E-D847-4011-9FE7-8BAFEDEF60F9}"/>
    <cellStyle name="Normal 60 3 4 3 3 2" xfId="49270" xr:uid="{B13C5C5C-CD30-41C0-B51B-32526411C87A}"/>
    <cellStyle name="Normal 60 3 4 3 3 3" xfId="34045" xr:uid="{1F98C659-2559-4BDC-B7E1-18D6B11CECE6}"/>
    <cellStyle name="Normal 60 3 4 3 4" xfId="44257" xr:uid="{5BFCDC34-B794-4840-8F7C-A2C561B7B408}"/>
    <cellStyle name="Normal 60 3 4 3 5" xfId="29032" xr:uid="{3359DEE8-3F8F-4A1B-9C80-7B6C849C9139}"/>
    <cellStyle name="Normal 60 3 4 4" xfId="20631" xr:uid="{9BAFA0BE-116C-4850-82AB-1D395CBFD1CE}"/>
    <cellStyle name="Normal 60 3 4 4 2" xfId="50945" xr:uid="{4836D7B6-85D0-40E6-A552-54209C9E0F45}"/>
    <cellStyle name="Normal 60 3 4 4 3" xfId="35720" xr:uid="{0F3F7DFC-3CD5-4F0F-B126-3EB9084A9EF0}"/>
    <cellStyle name="Normal 60 3 4 5" xfId="15611" xr:uid="{A58AD766-91EF-4350-9CD8-1F831F285ED6}"/>
    <cellStyle name="Normal 60 3 4 5 2" xfId="45928" xr:uid="{E2D558CB-4E60-44C8-B76E-6C65F173C8CF}"/>
    <cellStyle name="Normal 60 3 4 5 3" xfId="30703" xr:uid="{176E55E2-7277-47B1-9956-B2CDB1D8B3B9}"/>
    <cellStyle name="Normal 60 3 4 6" xfId="40916" xr:uid="{66723B1B-0AA7-436A-B46F-3F392886522E}"/>
    <cellStyle name="Normal 60 3 4 7" xfId="25690" xr:uid="{C3D098C6-9465-4834-980D-5F2137DC35AC}"/>
    <cellStyle name="Normal 60 3 5" xfId="11413" xr:uid="{CF44934E-34D0-47ED-88F4-54882C62BDB6}"/>
    <cellStyle name="Normal 60 3 5 2" xfId="21466" xr:uid="{BD05FCB9-BAA4-4066-A1B5-2130B4052BCC}"/>
    <cellStyle name="Normal 60 3 5 2 2" xfId="51780" xr:uid="{35E44160-DAD3-4CAB-BDB8-CF0960A0BF30}"/>
    <cellStyle name="Normal 60 3 5 2 3" xfId="36555" xr:uid="{0ACC5311-A034-496F-8743-A4697C137907}"/>
    <cellStyle name="Normal 60 3 5 3" xfId="16447" xr:uid="{12959A9E-6A99-41B7-A616-33C82E5CED38}"/>
    <cellStyle name="Normal 60 3 5 3 2" xfId="46763" xr:uid="{948F8CAE-772F-4E8B-A84F-288A8F87BB22}"/>
    <cellStyle name="Normal 60 3 5 3 3" xfId="31538" xr:uid="{53A5108B-1D47-4EBA-9BE0-1A4B365A3372}"/>
    <cellStyle name="Normal 60 3 5 4" xfId="41750" xr:uid="{2D2B0E02-6911-425E-B973-9579FD93664B}"/>
    <cellStyle name="Normal 60 3 5 5" xfId="26525" xr:uid="{F46F51F5-888B-4AB5-B633-FA501EBE073D}"/>
    <cellStyle name="Normal 60 3 6" xfId="13094" xr:uid="{AFC373A7-C0CF-48D0-9A46-E0D1BAB9F31F}"/>
    <cellStyle name="Normal 60 3 6 2" xfId="23137" xr:uid="{B0EF10B3-C222-4019-9066-0DA62454FF8D}"/>
    <cellStyle name="Normal 60 3 6 2 2" xfId="53451" xr:uid="{E02F4E56-A5A5-4AA6-BE86-559DC0B2F1CE}"/>
    <cellStyle name="Normal 60 3 6 2 3" xfId="38226" xr:uid="{E21C5885-C756-4AA1-8FC1-A9E1186E6EDB}"/>
    <cellStyle name="Normal 60 3 6 3" xfId="18118" xr:uid="{FED100FE-2A70-46B6-8373-7BCFC5C25188}"/>
    <cellStyle name="Normal 60 3 6 3 2" xfId="48434" xr:uid="{31DD09C1-F537-4E25-80AE-3B9EDE31E0FB}"/>
    <cellStyle name="Normal 60 3 6 3 3" xfId="33209" xr:uid="{C9269C28-94BD-4FB0-9512-CD12EFB515D1}"/>
    <cellStyle name="Normal 60 3 6 4" xfId="43421" xr:uid="{ABEC1AAE-D867-4124-BBA7-D9447FAACD83}"/>
    <cellStyle name="Normal 60 3 6 5" xfId="28196" xr:uid="{07C2FD78-9F09-45E1-8922-63B7FC1FA498}"/>
    <cellStyle name="Normal 60 3 7" xfId="19795" xr:uid="{725597F7-2799-4B42-8FB2-AE03BFE27B04}"/>
    <cellStyle name="Normal 60 3 7 2" xfId="50109" xr:uid="{41FEA540-B555-44CD-9D51-AE6DA1585DFA}"/>
    <cellStyle name="Normal 60 3 7 3" xfId="34884" xr:uid="{B12265C4-D3FF-4430-8E95-EB84E7D68E49}"/>
    <cellStyle name="Normal 60 3 8" xfId="14775" xr:uid="{2E2062EA-B31C-4C1F-9CA7-33DF8577B5C7}"/>
    <cellStyle name="Normal 60 3 8 2" xfId="45092" xr:uid="{437E0E76-E533-4E4C-88A4-2979FDB18DE9}"/>
    <cellStyle name="Normal 60 3 8 3" xfId="29867" xr:uid="{E6B3939C-EC66-42D5-A2A1-5C4BBBE90E46}"/>
    <cellStyle name="Normal 60 3 9" xfId="40081" xr:uid="{90615972-3045-4B23-9A32-EBBA8833AE93}"/>
    <cellStyle name="Normal 60 4" xfId="9826" xr:uid="{D3F710E4-E81C-426C-BA35-A918CCB6AB93}"/>
    <cellStyle name="Normal 60 4 2" xfId="10247" xr:uid="{F1156EBE-E67D-4E03-9465-CF103F65B2E4}"/>
    <cellStyle name="Normal 60 4 2 2" xfId="11085" xr:uid="{D6C08876-5045-40DE-AFD2-8776350BC7F3}"/>
    <cellStyle name="Normal 60 4 2 2 2" xfId="12772" xr:uid="{0B61AEE5-15B9-4553-8B27-F11F42FFE76C}"/>
    <cellStyle name="Normal 60 4 2 2 2 2" xfId="22824" xr:uid="{F3AC54F2-D296-4473-8616-E9C9B4B70D35}"/>
    <cellStyle name="Normal 60 4 2 2 2 2 2" xfId="53138" xr:uid="{055E0D31-0BC0-4463-9BEB-843FC93DD9CA}"/>
    <cellStyle name="Normal 60 4 2 2 2 2 3" xfId="37913" xr:uid="{C39D4F7A-70CE-4D19-B810-14A0FAACE464}"/>
    <cellStyle name="Normal 60 4 2 2 2 3" xfId="17805" xr:uid="{F2493B1C-36A7-42E4-A62B-E306B8C746F8}"/>
    <cellStyle name="Normal 60 4 2 2 2 3 2" xfId="48121" xr:uid="{F6688454-0E98-429B-A1FE-17F7AD9B800A}"/>
    <cellStyle name="Normal 60 4 2 2 2 3 3" xfId="32896" xr:uid="{8FA093DA-C732-4D43-A868-26FF4CAD4F47}"/>
    <cellStyle name="Normal 60 4 2 2 2 4" xfId="43108" xr:uid="{97311C3F-6AA5-454D-AB1F-8B89E55B5C16}"/>
    <cellStyle name="Normal 60 4 2 2 2 5" xfId="27883" xr:uid="{30766C4E-3A7B-4786-AA38-28C38935124E}"/>
    <cellStyle name="Normal 60 4 2 2 3" xfId="14452" xr:uid="{0B1FC803-53B5-4B4B-A403-CF1109233584}"/>
    <cellStyle name="Normal 60 4 2 2 3 2" xfId="24495" xr:uid="{445595D1-DDB9-4B4E-A920-795D16784A25}"/>
    <cellStyle name="Normal 60 4 2 2 3 2 2" xfId="54809" xr:uid="{F43AFC58-7954-4E9C-8C39-1F95B26835BD}"/>
    <cellStyle name="Normal 60 4 2 2 3 2 3" xfId="39584" xr:uid="{2FEE92D7-5273-45E5-A507-9D1850934C87}"/>
    <cellStyle name="Normal 60 4 2 2 3 3" xfId="19476" xr:uid="{B1B32545-272B-47EE-9FC8-395CFE7196B7}"/>
    <cellStyle name="Normal 60 4 2 2 3 3 2" xfId="49792" xr:uid="{9F0E041B-896F-4B65-A1D7-109A2D50268C}"/>
    <cellStyle name="Normal 60 4 2 2 3 3 3" xfId="34567" xr:uid="{5C6BD601-7191-4B86-A216-330547C59A88}"/>
    <cellStyle name="Normal 60 4 2 2 3 4" xfId="44779" xr:uid="{00E287A7-ED06-4BE3-9DD6-D5040F5F271C}"/>
    <cellStyle name="Normal 60 4 2 2 3 5" xfId="29554" xr:uid="{3ED8A425-4976-4DD3-B23A-8A2AF540A3FB}"/>
    <cellStyle name="Normal 60 4 2 2 4" xfId="21153" xr:uid="{82D47AE2-83CE-4FAF-8F30-B372E2F38CDE}"/>
    <cellStyle name="Normal 60 4 2 2 4 2" xfId="51467" xr:uid="{745CCFA0-4CD7-4405-A5DF-CAB2AD5BD6EE}"/>
    <cellStyle name="Normal 60 4 2 2 4 3" xfId="36242" xr:uid="{9C83FA3E-EC27-43AD-B870-1FD165246FB3}"/>
    <cellStyle name="Normal 60 4 2 2 5" xfId="16133" xr:uid="{BB0A2921-0B98-465C-938A-1B15BD9CC518}"/>
    <cellStyle name="Normal 60 4 2 2 5 2" xfId="46450" xr:uid="{103438CE-6F2D-479F-A299-3E950B887185}"/>
    <cellStyle name="Normal 60 4 2 2 5 3" xfId="31225" xr:uid="{D0E71182-04DC-4437-B4EA-3765788F2DFB}"/>
    <cellStyle name="Normal 60 4 2 2 6" xfId="41438" xr:uid="{AE753377-498D-4065-9CEB-F649271A88F6}"/>
    <cellStyle name="Normal 60 4 2 2 7" xfId="26212" xr:uid="{617DD434-3FBF-4778-B03B-A3845C94DEA2}"/>
    <cellStyle name="Normal 60 4 2 3" xfId="11935" xr:uid="{ABCE9FC8-2895-4415-8F3B-112A6B2210C9}"/>
    <cellStyle name="Normal 60 4 2 3 2" xfId="21988" xr:uid="{046D9FEE-99FB-42E9-A087-B7B3C18185C1}"/>
    <cellStyle name="Normal 60 4 2 3 2 2" xfId="52302" xr:uid="{1CAD2CD0-FD2E-4D3E-967F-21FC26149D8C}"/>
    <cellStyle name="Normal 60 4 2 3 2 3" xfId="37077" xr:uid="{14F36E14-5787-4494-8666-09AF8F169912}"/>
    <cellStyle name="Normal 60 4 2 3 3" xfId="16969" xr:uid="{91B8828E-AFF4-4E30-9172-C8A678741201}"/>
    <cellStyle name="Normal 60 4 2 3 3 2" xfId="47285" xr:uid="{FDEB7DC3-8234-488F-BA72-E47AF92457E3}"/>
    <cellStyle name="Normal 60 4 2 3 3 3" xfId="32060" xr:uid="{B62E95A0-7CBD-4135-9EB1-F9F6D4520157}"/>
    <cellStyle name="Normal 60 4 2 3 4" xfId="42272" xr:uid="{2FA999F3-AAEF-463A-9424-6129E6ED5980}"/>
    <cellStyle name="Normal 60 4 2 3 5" xfId="27047" xr:uid="{887D8AA7-0F16-46A8-AA14-E267C83869A2}"/>
    <cellStyle name="Normal 60 4 2 4" xfId="13616" xr:uid="{0B3CE489-886D-4BFB-A5A2-9BA1F84452B4}"/>
    <cellStyle name="Normal 60 4 2 4 2" xfId="23659" xr:uid="{23C1CDCE-C0EC-4692-A62B-4001D2962219}"/>
    <cellStyle name="Normal 60 4 2 4 2 2" xfId="53973" xr:uid="{928215F3-E684-46C7-BE18-12B1E533CF32}"/>
    <cellStyle name="Normal 60 4 2 4 2 3" xfId="38748" xr:uid="{CE01A449-67E9-4681-86FF-17B652B2249A}"/>
    <cellStyle name="Normal 60 4 2 4 3" xfId="18640" xr:uid="{4A9A334A-4ED5-460C-9D4E-38B5AEFA8B6E}"/>
    <cellStyle name="Normal 60 4 2 4 3 2" xfId="48956" xr:uid="{4BBD4548-EB2B-4D29-8707-F0B7A3D4722B}"/>
    <cellStyle name="Normal 60 4 2 4 3 3" xfId="33731" xr:uid="{88720853-E7AE-4E13-BBC8-4C98CBBCF57B}"/>
    <cellStyle name="Normal 60 4 2 4 4" xfId="43943" xr:uid="{FD391569-D867-4614-A1E0-3DE60D074DCD}"/>
    <cellStyle name="Normal 60 4 2 4 5" xfId="28718" xr:uid="{F445103B-514C-43F2-9739-158F1A82655D}"/>
    <cellStyle name="Normal 60 4 2 5" xfId="20317" xr:uid="{07471F2C-99F4-4134-86A6-7F58933E7688}"/>
    <cellStyle name="Normal 60 4 2 5 2" xfId="50631" xr:uid="{4935A121-59D8-46ED-9095-3D507AE7C675}"/>
    <cellStyle name="Normal 60 4 2 5 3" xfId="35406" xr:uid="{75B52368-44C3-4F9E-904A-1C3E497F5075}"/>
    <cellStyle name="Normal 60 4 2 6" xfId="15297" xr:uid="{922188D4-D40C-4BF0-8DFE-322B8EA5B4D1}"/>
    <cellStyle name="Normal 60 4 2 6 2" xfId="45614" xr:uid="{4EB40EC7-7D7E-4593-B4D3-F773CCA11AB4}"/>
    <cellStyle name="Normal 60 4 2 6 3" xfId="30389" xr:uid="{1433815D-D54D-450E-BACC-D7118493DDA4}"/>
    <cellStyle name="Normal 60 4 2 7" xfId="40602" xr:uid="{031DC256-3761-4FBF-9580-B0E57786B8B9}"/>
    <cellStyle name="Normal 60 4 2 8" xfId="25376" xr:uid="{44D9F3C2-265B-4640-846E-1DE40D4D7DC9}"/>
    <cellStyle name="Normal 60 4 3" xfId="10667" xr:uid="{AFCD8456-7B6E-43F1-AE2A-5972CF15333E}"/>
    <cellStyle name="Normal 60 4 3 2" xfId="12354" xr:uid="{E93879DC-ED28-4478-8609-2E62D0E9D280}"/>
    <cellStyle name="Normal 60 4 3 2 2" xfId="22406" xr:uid="{EFD361EB-FCCD-49AE-B96D-A66011D1D8BB}"/>
    <cellStyle name="Normal 60 4 3 2 2 2" xfId="52720" xr:uid="{48914C38-75A6-4949-B6F6-531A860D232D}"/>
    <cellStyle name="Normal 60 4 3 2 2 3" xfId="37495" xr:uid="{81960BCD-7F6F-4060-9B68-B1828AABF4F0}"/>
    <cellStyle name="Normal 60 4 3 2 3" xfId="17387" xr:uid="{71F99BAC-F8A7-43C1-91F0-130A13A7CFC2}"/>
    <cellStyle name="Normal 60 4 3 2 3 2" xfId="47703" xr:uid="{4BEFAF40-0582-44F1-A7DB-77DA7A3A2FF8}"/>
    <cellStyle name="Normal 60 4 3 2 3 3" xfId="32478" xr:uid="{240F91DA-8A22-4A8B-BAFE-4F3F21875084}"/>
    <cellStyle name="Normal 60 4 3 2 4" xfId="42690" xr:uid="{2F9651FC-2EA7-4576-9F29-0AECB65EB625}"/>
    <cellStyle name="Normal 60 4 3 2 5" xfId="27465" xr:uid="{E759853B-AC89-4475-91C7-F6FE8D6B52AF}"/>
    <cellStyle name="Normal 60 4 3 3" xfId="14034" xr:uid="{7C3E2E47-BF97-401B-BE4E-10CD5FD3308A}"/>
    <cellStyle name="Normal 60 4 3 3 2" xfId="24077" xr:uid="{56A8A457-5C92-4D56-B742-403AE2EBC3DB}"/>
    <cellStyle name="Normal 60 4 3 3 2 2" xfId="54391" xr:uid="{E7C16EA0-CD9D-409C-89C5-C4708FAF7AB3}"/>
    <cellStyle name="Normal 60 4 3 3 2 3" xfId="39166" xr:uid="{163637B5-0357-4AC4-9C93-99E608D10D8D}"/>
    <cellStyle name="Normal 60 4 3 3 3" xfId="19058" xr:uid="{631880CD-63C2-4649-9ADE-2592AD9572D9}"/>
    <cellStyle name="Normal 60 4 3 3 3 2" xfId="49374" xr:uid="{89BCCBC0-2E81-4D07-B2CA-0ADCC1D18B79}"/>
    <cellStyle name="Normal 60 4 3 3 3 3" xfId="34149" xr:uid="{4EF8FE92-E44C-4ED9-8ECA-AA2B3AA6C710}"/>
    <cellStyle name="Normal 60 4 3 3 4" xfId="44361" xr:uid="{55F68093-55C8-4A6D-968E-BF0DD99A7243}"/>
    <cellStyle name="Normal 60 4 3 3 5" xfId="29136" xr:uid="{CB7907D1-74B0-452D-9CAA-1C7E9541FD19}"/>
    <cellStyle name="Normal 60 4 3 4" xfId="20735" xr:uid="{0C07F8A1-92FA-45BE-BB22-59BF9112CD5C}"/>
    <cellStyle name="Normal 60 4 3 4 2" xfId="51049" xr:uid="{BE3EA478-D3E2-4975-866C-D376FF79B9D7}"/>
    <cellStyle name="Normal 60 4 3 4 3" xfId="35824" xr:uid="{41332508-65FA-4A7F-A7AD-09FAAD345BDB}"/>
    <cellStyle name="Normal 60 4 3 5" xfId="15715" xr:uid="{2C55C674-FED3-482C-B119-FAF4C16F1D18}"/>
    <cellStyle name="Normal 60 4 3 5 2" xfId="46032" xr:uid="{DDFA94DD-BA2C-4542-86A2-0DCB39D97CC6}"/>
    <cellStyle name="Normal 60 4 3 5 3" xfId="30807" xr:uid="{70D9E9FA-DC42-4A65-A477-59A473EFEBD3}"/>
    <cellStyle name="Normal 60 4 3 6" xfId="41020" xr:uid="{9E359E5E-4069-4C1E-B985-01DF975DC56C}"/>
    <cellStyle name="Normal 60 4 3 7" xfId="25794" xr:uid="{67BB47B2-D680-4DB0-85CE-88C371718E5C}"/>
    <cellStyle name="Normal 60 4 4" xfId="11517" xr:uid="{2AB7B95F-80B5-44E3-8E44-7C3A4D6107E5}"/>
    <cellStyle name="Normal 60 4 4 2" xfId="21570" xr:uid="{BE0C4364-A6DC-4D63-B348-AD9A1F8C5F32}"/>
    <cellStyle name="Normal 60 4 4 2 2" xfId="51884" xr:uid="{1D33415F-A454-455B-B307-ACA636BCB67C}"/>
    <cellStyle name="Normal 60 4 4 2 3" xfId="36659" xr:uid="{F80DFF21-DB05-4226-AEBD-D9F70AC5C15B}"/>
    <cellStyle name="Normal 60 4 4 3" xfId="16551" xr:uid="{4771D57E-C60D-4B5C-9E95-08B7EE6A898F}"/>
    <cellStyle name="Normal 60 4 4 3 2" xfId="46867" xr:uid="{56EDF457-A7DF-4D61-9BDC-6CDD17351A9B}"/>
    <cellStyle name="Normal 60 4 4 3 3" xfId="31642" xr:uid="{1EF96BBE-AFF8-4CA6-A325-071833D0E184}"/>
    <cellStyle name="Normal 60 4 4 4" xfId="41854" xr:uid="{341A5663-53DB-45F7-BC1E-4DBDE2B9FD83}"/>
    <cellStyle name="Normal 60 4 4 5" xfId="26629" xr:uid="{15244043-7EDB-4785-A76D-289F91DDA799}"/>
    <cellStyle name="Normal 60 4 5" xfId="13198" xr:uid="{9AAE20F7-3740-4FA7-A4DE-FCFB308D386F}"/>
    <cellStyle name="Normal 60 4 5 2" xfId="23241" xr:uid="{27E2AD75-C99B-41D0-B249-D0D977CB878B}"/>
    <cellStyle name="Normal 60 4 5 2 2" xfId="53555" xr:uid="{10D056B7-BB6E-438C-A5B2-9A30D1A5F6AC}"/>
    <cellStyle name="Normal 60 4 5 2 3" xfId="38330" xr:uid="{19584510-B71B-451F-B908-2418C14E399F}"/>
    <cellStyle name="Normal 60 4 5 3" xfId="18222" xr:uid="{5F8AD114-3B21-4D36-AD6D-55DB5C689FB7}"/>
    <cellStyle name="Normal 60 4 5 3 2" xfId="48538" xr:uid="{98702CDB-01AC-4F60-AC0E-6C1D7833FDF1}"/>
    <cellStyle name="Normal 60 4 5 3 3" xfId="33313" xr:uid="{05A60959-74A5-4B2E-8CA0-C6494E6273C7}"/>
    <cellStyle name="Normal 60 4 5 4" xfId="43525" xr:uid="{84FA6104-829A-4731-8273-F57CBAAEAF7C}"/>
    <cellStyle name="Normal 60 4 5 5" xfId="28300" xr:uid="{1DA28D91-E923-4BA2-BC8E-536F3C7B6F28}"/>
    <cellStyle name="Normal 60 4 6" xfId="19899" xr:uid="{C4DD3F55-9C3B-4058-B627-F0C049757E2E}"/>
    <cellStyle name="Normal 60 4 6 2" xfId="50213" xr:uid="{9457BC02-0DC8-43D7-BDA4-DDD77D36309F}"/>
    <cellStyle name="Normal 60 4 6 3" xfId="34988" xr:uid="{15190887-31DA-4757-84E8-7C57D9E2718E}"/>
    <cellStyle name="Normal 60 4 7" xfId="14879" xr:uid="{1B480D73-2B7D-4D57-877B-900E1E2AA6BE}"/>
    <cellStyle name="Normal 60 4 7 2" xfId="45196" xr:uid="{0B29F2A7-12CC-47DC-A0C7-2BD597383848}"/>
    <cellStyle name="Normal 60 4 7 3" xfId="29971" xr:uid="{30D401B0-AECD-410F-878B-9EA01AE82CC1}"/>
    <cellStyle name="Normal 60 4 8" xfId="40184" xr:uid="{21172CB3-F08D-4D39-8080-31B70561CAC0}"/>
    <cellStyle name="Normal 60 4 9" xfId="24958" xr:uid="{41EC3962-0EDD-4315-883D-BB564B21A012}"/>
    <cellStyle name="Normal 60 5" xfId="10038" xr:uid="{C12C1CF9-3E59-4C43-8636-1676F4728BC2}"/>
    <cellStyle name="Normal 60 5 2" xfId="10877" xr:uid="{85A03AD6-2C7B-4643-8C94-4F582C7D7B0C}"/>
    <cellStyle name="Normal 60 5 2 2" xfId="12564" xr:uid="{6E261475-BD0D-4614-8269-457337BA7AE9}"/>
    <cellStyle name="Normal 60 5 2 2 2" xfId="22616" xr:uid="{D799B464-D785-4584-84FA-9CE925D902F3}"/>
    <cellStyle name="Normal 60 5 2 2 2 2" xfId="52930" xr:uid="{1C7519C6-C989-492A-9061-EABD5CC8636C}"/>
    <cellStyle name="Normal 60 5 2 2 2 3" xfId="37705" xr:uid="{B620E08F-FCDF-489A-B041-0219B39E125C}"/>
    <cellStyle name="Normal 60 5 2 2 3" xfId="17597" xr:uid="{F266F208-5987-40CF-9DFD-F14352E1A44E}"/>
    <cellStyle name="Normal 60 5 2 2 3 2" xfId="47913" xr:uid="{FC1DD2FF-762F-4B0A-8816-02914C442B0A}"/>
    <cellStyle name="Normal 60 5 2 2 3 3" xfId="32688" xr:uid="{91F19944-76A6-4CE9-A343-97F9399E52D1}"/>
    <cellStyle name="Normal 60 5 2 2 4" xfId="42900" xr:uid="{039BFC61-7E9C-45F5-9F67-605B6846DB45}"/>
    <cellStyle name="Normal 60 5 2 2 5" xfId="27675" xr:uid="{A7FB06D1-FE75-46A9-94BD-8A74908BF95A}"/>
    <cellStyle name="Normal 60 5 2 3" xfId="14244" xr:uid="{1F8013BF-7DB6-462B-9D52-308C1B7D5D5F}"/>
    <cellStyle name="Normal 60 5 2 3 2" xfId="24287" xr:uid="{F524F0C8-3D44-4559-B9D5-D0F0A173684E}"/>
    <cellStyle name="Normal 60 5 2 3 2 2" xfId="54601" xr:uid="{DFB0A504-EB2A-4030-8A6F-93EAA961BA16}"/>
    <cellStyle name="Normal 60 5 2 3 2 3" xfId="39376" xr:uid="{9A5E7BE8-527B-4B60-8FE8-630443EFD1BE}"/>
    <cellStyle name="Normal 60 5 2 3 3" xfId="19268" xr:uid="{3BCD5520-AA4C-424F-A93E-26B55026D7BD}"/>
    <cellStyle name="Normal 60 5 2 3 3 2" xfId="49584" xr:uid="{9BAB267A-1B1E-48BD-8750-C4C778AF9722}"/>
    <cellStyle name="Normal 60 5 2 3 3 3" xfId="34359" xr:uid="{50B4D1EC-D35B-4294-941F-CD77DB7E0E0B}"/>
    <cellStyle name="Normal 60 5 2 3 4" xfId="44571" xr:uid="{29ECF7C6-0644-416E-A8D4-B19B5502B90C}"/>
    <cellStyle name="Normal 60 5 2 3 5" xfId="29346" xr:uid="{08F53719-79F0-4824-B45F-4C77B55F7A7B}"/>
    <cellStyle name="Normal 60 5 2 4" xfId="20945" xr:uid="{1D0ACEA6-1006-40BE-A64F-9FDF83467960}"/>
    <cellStyle name="Normal 60 5 2 4 2" xfId="51259" xr:uid="{D742E25D-33A8-467A-9199-D9A27659AAB1}"/>
    <cellStyle name="Normal 60 5 2 4 3" xfId="36034" xr:uid="{B62281AE-C37D-4605-852E-BF4F496EC874}"/>
    <cellStyle name="Normal 60 5 2 5" xfId="15925" xr:uid="{5EF7061E-1649-4BC1-A271-CEFCC507E6F1}"/>
    <cellStyle name="Normal 60 5 2 5 2" xfId="46242" xr:uid="{2B5A73EC-EAF3-46EA-BC5A-C92F8DFFE9E0}"/>
    <cellStyle name="Normal 60 5 2 5 3" xfId="31017" xr:uid="{E07C2845-4658-438E-8EE2-EDA7E9B7957B}"/>
    <cellStyle name="Normal 60 5 2 6" xfId="41230" xr:uid="{0F5F9AC1-DC9C-4C2C-A28D-18ACE671C56D}"/>
    <cellStyle name="Normal 60 5 2 7" xfId="26004" xr:uid="{E23D05D7-D476-4C55-BBFC-55C4E02B2469}"/>
    <cellStyle name="Normal 60 5 3" xfId="11727" xr:uid="{2F605DD7-9731-4BA7-9632-2F268C1CE6CC}"/>
    <cellStyle name="Normal 60 5 3 2" xfId="21780" xr:uid="{A18A1AFE-F9A7-4F07-AC9A-4DD744AD9C42}"/>
    <cellStyle name="Normal 60 5 3 2 2" xfId="52094" xr:uid="{77165B47-5567-448E-8F59-4B72CFE03D7E}"/>
    <cellStyle name="Normal 60 5 3 2 3" xfId="36869" xr:uid="{524CA1F1-34B9-494A-9734-A395F0628C89}"/>
    <cellStyle name="Normal 60 5 3 3" xfId="16761" xr:uid="{5F400620-7F51-462A-9B18-0302D2BD80D9}"/>
    <cellStyle name="Normal 60 5 3 3 2" xfId="47077" xr:uid="{0225AE94-4DA0-4DF8-8CB9-88F6151CBB47}"/>
    <cellStyle name="Normal 60 5 3 3 3" xfId="31852" xr:uid="{1172D8EA-6EC9-4E14-AC10-0C78A486BC40}"/>
    <cellStyle name="Normal 60 5 3 4" xfId="42064" xr:uid="{26E17298-6C4F-424D-A82A-506044C011F2}"/>
    <cellStyle name="Normal 60 5 3 5" xfId="26839" xr:uid="{69A031A2-94F6-4711-8465-0F11CC504009}"/>
    <cellStyle name="Normal 60 5 4" xfId="13408" xr:uid="{9F97DCA4-62F0-4CD9-B1B7-D56CD489B6CC}"/>
    <cellStyle name="Normal 60 5 4 2" xfId="23451" xr:uid="{5F8DFBB8-DB3D-4B76-A09A-75AED26C5803}"/>
    <cellStyle name="Normal 60 5 4 2 2" xfId="53765" xr:uid="{85C855FB-0868-43E5-A278-8BF7B18773EF}"/>
    <cellStyle name="Normal 60 5 4 2 3" xfId="38540" xr:uid="{372B4697-1F10-49C9-BEC3-C37C42BF4C21}"/>
    <cellStyle name="Normal 60 5 4 3" xfId="18432" xr:uid="{EFCB461B-E7A6-4515-B5AE-1042363B5150}"/>
    <cellStyle name="Normal 60 5 4 3 2" xfId="48748" xr:uid="{109DDE8C-284B-4476-9181-517A52407341}"/>
    <cellStyle name="Normal 60 5 4 3 3" xfId="33523" xr:uid="{DBEF2EE3-46D1-419C-8D4E-2BB7584F9B32}"/>
    <cellStyle name="Normal 60 5 4 4" xfId="43735" xr:uid="{5BFD76E4-4CE8-4BE0-8BC4-FFDF9BC8E7D6}"/>
    <cellStyle name="Normal 60 5 4 5" xfId="28510" xr:uid="{025FBD36-C480-4309-BBD5-FF49102BDF40}"/>
    <cellStyle name="Normal 60 5 5" xfId="20109" xr:uid="{4FED3023-2C92-4485-90BA-2503A963B649}"/>
    <cellStyle name="Normal 60 5 5 2" xfId="50423" xr:uid="{E8310D62-2CDF-4354-9E0C-68064D2FDD02}"/>
    <cellStyle name="Normal 60 5 5 3" xfId="35198" xr:uid="{2FDE7D90-1FAF-46D6-9DE5-993628FD06A2}"/>
    <cellStyle name="Normal 60 5 6" xfId="15089" xr:uid="{28B63A2A-4D80-4DF2-82EE-7D01B161F80A}"/>
    <cellStyle name="Normal 60 5 6 2" xfId="45406" xr:uid="{A3392539-9097-4382-AAE8-B8EC224F0CA9}"/>
    <cellStyle name="Normal 60 5 6 3" xfId="30181" xr:uid="{768BE468-A4F2-4C23-A063-8CAEA60A25C7}"/>
    <cellStyle name="Normal 60 5 7" xfId="40394" xr:uid="{7C2598AC-67CA-461D-BB52-7142C7B5CCE3}"/>
    <cellStyle name="Normal 60 5 8" xfId="25168" xr:uid="{BD838502-4B58-4D20-9D56-A0A29BC8BF46}"/>
    <cellStyle name="Normal 60 6" xfId="10458" xr:uid="{A72CF38B-8EAE-40E6-87D0-25D0A944D43E}"/>
    <cellStyle name="Normal 60 6 2" xfId="12146" xr:uid="{61ACDB85-59CB-44E7-9E7D-7019559F8A0B}"/>
    <cellStyle name="Normal 60 6 2 2" xfId="22198" xr:uid="{B20E4C1B-8C74-43CF-A9BA-7C90320F37A4}"/>
    <cellStyle name="Normal 60 6 2 2 2" xfId="52512" xr:uid="{7FA08F85-2CD9-41E8-AE6F-E486601F3363}"/>
    <cellStyle name="Normal 60 6 2 2 3" xfId="37287" xr:uid="{317A8181-64BE-4D84-B710-A731B01EDB36}"/>
    <cellStyle name="Normal 60 6 2 3" xfId="17179" xr:uid="{7E15D325-99D4-4805-ADE3-403A556B0832}"/>
    <cellStyle name="Normal 60 6 2 3 2" xfId="47495" xr:uid="{A9981A80-4FDD-4BC9-9E68-297951E1707C}"/>
    <cellStyle name="Normal 60 6 2 3 3" xfId="32270" xr:uid="{6D879BF4-7512-407E-B5AE-B89DFF5D25F9}"/>
    <cellStyle name="Normal 60 6 2 4" xfId="42482" xr:uid="{282070C9-3A6C-41E9-B350-B3CF322328A9}"/>
    <cellStyle name="Normal 60 6 2 5" xfId="27257" xr:uid="{F010C4EB-8709-40CA-9FB9-B69683B10B97}"/>
    <cellStyle name="Normal 60 6 3" xfId="13826" xr:uid="{76DEB7DD-830C-4F51-BC7C-21A4D93CCF5B}"/>
    <cellStyle name="Normal 60 6 3 2" xfId="23869" xr:uid="{E9C234B8-1C97-463D-A2D1-AE86BC4CF9FA}"/>
    <cellStyle name="Normal 60 6 3 2 2" xfId="54183" xr:uid="{1AD6DE33-3B1E-434C-9F18-F3268C01003C}"/>
    <cellStyle name="Normal 60 6 3 2 3" xfId="38958" xr:uid="{A9D38BF0-1CAC-44B0-A4AB-BFB0B8D760A6}"/>
    <cellStyle name="Normal 60 6 3 3" xfId="18850" xr:uid="{C0798FCC-F977-44DE-A818-C67EEE466A75}"/>
    <cellStyle name="Normal 60 6 3 3 2" xfId="49166" xr:uid="{D1F52A23-8D67-42DE-9FEC-D04E3715B58F}"/>
    <cellStyle name="Normal 60 6 3 3 3" xfId="33941" xr:uid="{BA48F20A-AA05-4415-8D38-7A9593E37765}"/>
    <cellStyle name="Normal 60 6 3 4" xfId="44153" xr:uid="{FDA311AA-BE5A-44F2-A03D-325C12DB82A7}"/>
    <cellStyle name="Normal 60 6 3 5" xfId="28928" xr:uid="{44BD80BD-A14F-485B-99AA-A945B621F244}"/>
    <cellStyle name="Normal 60 6 4" xfId="20527" xr:uid="{5941DC60-21EF-442E-B1F2-E0DEF7D55AAD}"/>
    <cellStyle name="Normal 60 6 4 2" xfId="50841" xr:uid="{C961B786-45F3-491E-972C-83AA527B5AF3}"/>
    <cellStyle name="Normal 60 6 4 3" xfId="35616" xr:uid="{F582AA68-1C4A-45D0-9450-03BEEF8E1D28}"/>
    <cellStyle name="Normal 60 6 5" xfId="15507" xr:uid="{EBA9B662-4CED-4EF5-9264-3E8821427F87}"/>
    <cellStyle name="Normal 60 6 5 2" xfId="45824" xr:uid="{EB6EF4CC-BD2C-4846-9514-A00E31219158}"/>
    <cellStyle name="Normal 60 6 5 3" xfId="30599" xr:uid="{5E137725-4376-411F-89BD-84DBDDB1757F}"/>
    <cellStyle name="Normal 60 6 6" xfId="40812" xr:uid="{A96CC041-2C30-4317-B641-637BB0AC410D}"/>
    <cellStyle name="Normal 60 6 7" xfId="25586" xr:uid="{5BE7002F-72F4-4181-B0C7-01C593CA9717}"/>
    <cellStyle name="Normal 60 7" xfId="11306" xr:uid="{566C18ED-730D-4B38-AEA6-2116266217A1}"/>
    <cellStyle name="Normal 60 7 2" xfId="21362" xr:uid="{8C9F661E-6DB7-44D3-808D-ECA7050EC3CC}"/>
    <cellStyle name="Normal 60 7 2 2" xfId="51676" xr:uid="{027F3BD8-A03B-4E8C-8ADD-60D62AD2AB28}"/>
    <cellStyle name="Normal 60 7 2 3" xfId="36451" xr:uid="{5340AF02-9B4B-483F-A698-FD82E646A144}"/>
    <cellStyle name="Normal 60 7 3" xfId="16343" xr:uid="{8B7D4BC0-CB92-4B36-AF3E-A5BC25DF3AF0}"/>
    <cellStyle name="Normal 60 7 3 2" xfId="46659" xr:uid="{F5C19917-2532-4BF0-B924-60BE66C1DFAF}"/>
    <cellStyle name="Normal 60 7 3 3" xfId="31434" xr:uid="{EBC1B3F0-6141-444C-BD68-961F49BD5829}"/>
    <cellStyle name="Normal 60 7 4" xfId="41646" xr:uid="{4F62EA60-DC01-4FCE-AAF9-C4D170C40116}"/>
    <cellStyle name="Normal 60 7 5" xfId="26421" xr:uid="{81AC2CB5-DB8B-4A6B-9AC9-F61AC715CFE4}"/>
    <cellStyle name="Normal 60 8" xfId="12988" xr:uid="{2DF9668B-3039-40BA-A3D8-B3150B3CF934}"/>
    <cellStyle name="Normal 60 8 2" xfId="23033" xr:uid="{390CA3A3-8F45-4FC0-83B6-5A722F3683A4}"/>
    <cellStyle name="Normal 60 8 2 2" xfId="53347" xr:uid="{F79360CB-60E3-411E-86BC-5EDEAABBF2E8}"/>
    <cellStyle name="Normal 60 8 2 3" xfId="38122" xr:uid="{ED3E6901-EF06-4807-86F7-A43FCE373FAC}"/>
    <cellStyle name="Normal 60 8 3" xfId="18014" xr:uid="{F2DC0BB6-0806-455F-910F-09ED412B399D}"/>
    <cellStyle name="Normal 60 8 3 2" xfId="48330" xr:uid="{77DC22DE-9415-408A-8FC7-74A9A375DAAD}"/>
    <cellStyle name="Normal 60 8 3 3" xfId="33105" xr:uid="{C2CB4A97-74AF-4DF9-AA53-ABF7694E1CEF}"/>
    <cellStyle name="Normal 60 8 4" xfId="43317" xr:uid="{53FA797E-629B-4E27-B73C-480B273F3EA9}"/>
    <cellStyle name="Normal 60 8 5" xfId="28092" xr:uid="{E75A1EDC-66D6-424C-9A65-5438B663DF62}"/>
    <cellStyle name="Normal 60 9" xfId="19690" xr:uid="{622335E4-B2CB-4DDA-AC24-C780F3219A1D}"/>
    <cellStyle name="Normal 60 9 2" xfId="50005" xr:uid="{382A7AD2-105C-4697-89E6-707E0073B402}"/>
    <cellStyle name="Normal 60 9 3" xfId="34780" xr:uid="{48BB250B-A0A1-43B1-A6B8-DFF28FC216E2}"/>
    <cellStyle name="Normal 61" xfId="4907" xr:uid="{4712D042-BCB7-4EC1-A154-B65951D32F44}"/>
    <cellStyle name="Normal 61 2" xfId="9402" xr:uid="{A34DF364-635B-41AD-9C39-80CF584934B2}"/>
    <cellStyle name="Normal 61 3" xfId="9401" xr:uid="{301010D1-39DC-470F-938B-95A614830BBA}"/>
    <cellStyle name="Normal 62" xfId="4908" xr:uid="{5DF21596-D925-4349-9400-AB063BE2D40A}"/>
    <cellStyle name="Normal 62 2" xfId="4909" xr:uid="{4C632D29-0D5B-46BC-90DB-5FCF04FA39AB}"/>
    <cellStyle name="Normal 62 2 2" xfId="9404" xr:uid="{6DEFBCF0-0528-48AB-B686-D90E41D7D46B}"/>
    <cellStyle name="Normal 62 3" xfId="9403" xr:uid="{30BF95D2-5479-48B6-9F96-3FE0DA3E8247}"/>
    <cellStyle name="Normal 63" xfId="4910" xr:uid="{8BC52AFF-902C-4D7F-9660-A4E7EE08A22B}"/>
    <cellStyle name="Normal 63 2" xfId="9405" xr:uid="{8D7DE973-7779-4C53-9DBC-01AB78571E90}"/>
    <cellStyle name="Normal 64" xfId="4911" xr:uid="{FF9B76A0-A9FA-4D5A-8438-1A4E5FEB7C3E}"/>
    <cellStyle name="Normal 64 10" xfId="14671" xr:uid="{6F0871A5-8C15-4682-B46F-5E121BD3FBD3}"/>
    <cellStyle name="Normal 64 10 2" xfId="44989" xr:uid="{D31166EA-0A04-441A-8AFE-783B8AD0B140}"/>
    <cellStyle name="Normal 64 10 3" xfId="29764" xr:uid="{BCD47895-6CE5-4131-80A3-1B39F9E5304C}"/>
    <cellStyle name="Normal 64 11" xfId="39980" xr:uid="{7E470B9E-100E-4A16-B689-E4E3CBD41B4C}"/>
    <cellStyle name="Normal 64 12" xfId="24749" xr:uid="{F4ECE460-504C-4E9C-869E-DFBE58666761}"/>
    <cellStyle name="Normal 64 13" xfId="9406" xr:uid="{49250869-2B65-4813-B497-2CB73B2403D6}"/>
    <cellStyle name="Normal 64 2" xfId="9663" xr:uid="{30BB9DAA-65F7-4695-A6D6-A027B9013837}"/>
    <cellStyle name="Normal 64 2 10" xfId="40031" xr:uid="{D32A7B73-4AA5-4F46-B09B-2E377E5AF7EE}"/>
    <cellStyle name="Normal 64 2 11" xfId="24803" xr:uid="{5F16D50A-EF35-403B-ADEE-62465131B7BB}"/>
    <cellStyle name="Normal 64 2 2" xfId="9770" xr:uid="{C10B88F6-A3DD-4492-85FE-62A52C9E75F3}"/>
    <cellStyle name="Normal 64 2 2 10" xfId="24907" xr:uid="{8A802CB8-8836-41C9-8542-A884F6BDB093}"/>
    <cellStyle name="Normal 64 2 2 2" xfId="9984" xr:uid="{589DABFD-13FC-4D0F-A349-38F9123B2765}"/>
    <cellStyle name="Normal 64 2 2 2 2" xfId="10404" xr:uid="{CA84D40C-EBF2-45D5-9218-5F4F0EC25D5A}"/>
    <cellStyle name="Normal 64 2 2 2 2 2" xfId="11242" xr:uid="{EEB35486-D610-4488-8315-E499C09B048F}"/>
    <cellStyle name="Normal 64 2 2 2 2 2 2" xfId="12929" xr:uid="{CDC53DB3-DA5D-42F6-AE86-DCBED8632CEF}"/>
    <cellStyle name="Normal 64 2 2 2 2 2 2 2" xfId="22981" xr:uid="{0E4C3416-5BB9-47A0-BA4A-343D1FE017DA}"/>
    <cellStyle name="Normal 64 2 2 2 2 2 2 2 2" xfId="53295" xr:uid="{9F878413-0A1D-427A-8EE6-07949590761B}"/>
    <cellStyle name="Normal 64 2 2 2 2 2 2 2 3" xfId="38070" xr:uid="{7D976572-9C65-42AB-8D3D-11122318B84F}"/>
    <cellStyle name="Normal 64 2 2 2 2 2 2 3" xfId="17962" xr:uid="{4F29BFDB-6D86-4B33-866D-F8B8528F6393}"/>
    <cellStyle name="Normal 64 2 2 2 2 2 2 3 2" xfId="48278" xr:uid="{7DD7476A-6060-4778-9C92-536519D10730}"/>
    <cellStyle name="Normal 64 2 2 2 2 2 2 3 3" xfId="33053" xr:uid="{8AAE1276-BDC6-45AC-9320-316848830043}"/>
    <cellStyle name="Normal 64 2 2 2 2 2 2 4" xfId="43265" xr:uid="{B1F040EA-9A20-4AEE-B71E-9AD03C835CAE}"/>
    <cellStyle name="Normal 64 2 2 2 2 2 2 5" xfId="28040" xr:uid="{175A05FB-8863-4227-BA7C-0E5C2044FF7C}"/>
    <cellStyle name="Normal 64 2 2 2 2 2 3" xfId="14609" xr:uid="{A79C3E7D-4437-4681-B5EA-EBABD9529E3D}"/>
    <cellStyle name="Normal 64 2 2 2 2 2 3 2" xfId="24652" xr:uid="{28D47263-8F04-4197-A4F9-DFF0FD049039}"/>
    <cellStyle name="Normal 64 2 2 2 2 2 3 2 2" xfId="54966" xr:uid="{A7D35452-72CB-41B9-9969-B985611CD75C}"/>
    <cellStyle name="Normal 64 2 2 2 2 2 3 2 3" xfId="39741" xr:uid="{72DC988C-77B1-4F96-97B5-13DDF08E1D02}"/>
    <cellStyle name="Normal 64 2 2 2 2 2 3 3" xfId="19633" xr:uid="{518A7E2B-CF3B-4871-A9BB-E0919DAA2BAA}"/>
    <cellStyle name="Normal 64 2 2 2 2 2 3 3 2" xfId="49949" xr:uid="{53D148CF-62D0-4437-9640-9C555ABA0842}"/>
    <cellStyle name="Normal 64 2 2 2 2 2 3 3 3" xfId="34724" xr:uid="{2883BD33-1D9F-46E4-A192-02B3EBEE74DF}"/>
    <cellStyle name="Normal 64 2 2 2 2 2 3 4" xfId="44936" xr:uid="{12DC1E26-BCD4-4DC4-8425-B005237E0525}"/>
    <cellStyle name="Normal 64 2 2 2 2 2 3 5" xfId="29711" xr:uid="{B892A363-BCF4-47D5-A459-346319BCB962}"/>
    <cellStyle name="Normal 64 2 2 2 2 2 4" xfId="21310" xr:uid="{7E8884B0-BA11-4CFD-8A92-1290281F71D7}"/>
    <cellStyle name="Normal 64 2 2 2 2 2 4 2" xfId="51624" xr:uid="{61B88FEE-8A5C-4E6E-A3CE-C2D332E732F1}"/>
    <cellStyle name="Normal 64 2 2 2 2 2 4 3" xfId="36399" xr:uid="{CC21E1FF-0A57-425A-9592-1227A0D407A5}"/>
    <cellStyle name="Normal 64 2 2 2 2 2 5" xfId="16290" xr:uid="{9A65AC7B-880B-4E62-A0A8-C3D5095A742F}"/>
    <cellStyle name="Normal 64 2 2 2 2 2 5 2" xfId="46607" xr:uid="{C2D9AE9E-74CE-48E4-B96A-EF695DADEBBA}"/>
    <cellStyle name="Normal 64 2 2 2 2 2 5 3" xfId="31382" xr:uid="{957E79FC-8DF6-44D7-A3EF-B632FBE37C0C}"/>
    <cellStyle name="Normal 64 2 2 2 2 2 6" xfId="41595" xr:uid="{097507F3-FD0D-436A-8FD7-9C043B29CE8A}"/>
    <cellStyle name="Normal 64 2 2 2 2 2 7" xfId="26369" xr:uid="{9B7F11F5-0E22-4B5B-A4DA-690469656517}"/>
    <cellStyle name="Normal 64 2 2 2 2 3" xfId="12092" xr:uid="{534B74F1-52E5-44AF-9BD2-D4EBE2674F02}"/>
    <cellStyle name="Normal 64 2 2 2 2 3 2" xfId="22145" xr:uid="{3D096151-DC6B-484B-8996-8E22148F2A99}"/>
    <cellStyle name="Normal 64 2 2 2 2 3 2 2" xfId="52459" xr:uid="{F6E17239-2796-4436-9E9B-165009DE17D9}"/>
    <cellStyle name="Normal 64 2 2 2 2 3 2 3" xfId="37234" xr:uid="{6D7DACAD-B7FB-4F9D-A4E6-02A1207AAC9E}"/>
    <cellStyle name="Normal 64 2 2 2 2 3 3" xfId="17126" xr:uid="{7B838D44-1EC2-48B3-8281-D425B1EE069A}"/>
    <cellStyle name="Normal 64 2 2 2 2 3 3 2" xfId="47442" xr:uid="{3B0C06EF-19C9-47D0-B27E-639CC3B1BFAE}"/>
    <cellStyle name="Normal 64 2 2 2 2 3 3 3" xfId="32217" xr:uid="{7B2A75D2-997A-40BD-98C5-DE903754DA21}"/>
    <cellStyle name="Normal 64 2 2 2 2 3 4" xfId="42429" xr:uid="{3FD6E88A-A5B3-4B21-AA08-1939BA669D1E}"/>
    <cellStyle name="Normal 64 2 2 2 2 3 5" xfId="27204" xr:uid="{93995385-CB80-4182-B639-0A901D1DCB05}"/>
    <cellStyle name="Normal 64 2 2 2 2 4" xfId="13773" xr:uid="{0B97F063-EC5E-4F4F-A6EE-E7EF608D3176}"/>
    <cellStyle name="Normal 64 2 2 2 2 4 2" xfId="23816" xr:uid="{11DB9711-163D-48D2-978A-882ABF403119}"/>
    <cellStyle name="Normal 64 2 2 2 2 4 2 2" xfId="54130" xr:uid="{54032FCF-7888-4035-AA6B-D6F5A137DA72}"/>
    <cellStyle name="Normal 64 2 2 2 2 4 2 3" xfId="38905" xr:uid="{13F56EB5-CFCD-47F8-B644-3937B41CDB29}"/>
    <cellStyle name="Normal 64 2 2 2 2 4 3" xfId="18797" xr:uid="{A55A97C6-9976-4591-80B7-CC5D68513D43}"/>
    <cellStyle name="Normal 64 2 2 2 2 4 3 2" xfId="49113" xr:uid="{73DE8B5F-A6EA-473F-9512-93F9132A0B0D}"/>
    <cellStyle name="Normal 64 2 2 2 2 4 3 3" xfId="33888" xr:uid="{1864F060-2CA0-4C5A-9DAD-6AF62FCDF8BC}"/>
    <cellStyle name="Normal 64 2 2 2 2 4 4" xfId="44100" xr:uid="{40F0E3AE-49F0-461C-9ADD-C2E19C3CB978}"/>
    <cellStyle name="Normal 64 2 2 2 2 4 5" xfId="28875" xr:uid="{F57E394F-D357-4978-9B81-5D21ACFB38B9}"/>
    <cellStyle name="Normal 64 2 2 2 2 5" xfId="20474" xr:uid="{E3BC4CD8-3F2D-467D-B2CA-DFC9EFD8A87D}"/>
    <cellStyle name="Normal 64 2 2 2 2 5 2" xfId="50788" xr:uid="{32D96B14-E1CF-4A29-A1B0-782CC4E345E7}"/>
    <cellStyle name="Normal 64 2 2 2 2 5 3" xfId="35563" xr:uid="{D1DB1DB5-D510-4112-BD16-AFB107569DE5}"/>
    <cellStyle name="Normal 64 2 2 2 2 6" xfId="15454" xr:uid="{9DA37F6B-4909-4A80-9C82-A99DFFC64CDB}"/>
    <cellStyle name="Normal 64 2 2 2 2 6 2" xfId="45771" xr:uid="{FF8ACD90-3588-4599-8229-BDB07AE8B233}"/>
    <cellStyle name="Normal 64 2 2 2 2 6 3" xfId="30546" xr:uid="{578A8F64-1415-41CD-A87E-19BE789FF0A9}"/>
    <cellStyle name="Normal 64 2 2 2 2 7" xfId="40759" xr:uid="{E09AFDC7-1148-4BC5-B9B8-3F3D71823977}"/>
    <cellStyle name="Normal 64 2 2 2 2 8" xfId="25533" xr:uid="{389A0223-4995-4420-A605-F36452AD0672}"/>
    <cellStyle name="Normal 64 2 2 2 3" xfId="10824" xr:uid="{726CB046-CEC3-4F04-99EB-9187CB81C7D8}"/>
    <cellStyle name="Normal 64 2 2 2 3 2" xfId="12511" xr:uid="{0BC74921-A27B-42E7-803A-E7160ACE2BD4}"/>
    <cellStyle name="Normal 64 2 2 2 3 2 2" xfId="22563" xr:uid="{79AFD225-8EE1-4CA6-8607-F77173C457BE}"/>
    <cellStyle name="Normal 64 2 2 2 3 2 2 2" xfId="52877" xr:uid="{6389033C-B015-4428-B107-369A9A31FC99}"/>
    <cellStyle name="Normal 64 2 2 2 3 2 2 3" xfId="37652" xr:uid="{1E72CC2E-40FA-4019-91F9-7603672D5E62}"/>
    <cellStyle name="Normal 64 2 2 2 3 2 3" xfId="17544" xr:uid="{0B638A75-09AA-4FB5-AF97-9DBC6BE9FDA0}"/>
    <cellStyle name="Normal 64 2 2 2 3 2 3 2" xfId="47860" xr:uid="{F381D233-26A9-447A-93E7-2DC779BF5478}"/>
    <cellStyle name="Normal 64 2 2 2 3 2 3 3" xfId="32635" xr:uid="{CDAF6160-064E-4EA1-BA51-F40EF71A9CE7}"/>
    <cellStyle name="Normal 64 2 2 2 3 2 4" xfId="42847" xr:uid="{566BADDF-4186-404B-A8CA-047C32510F4F}"/>
    <cellStyle name="Normal 64 2 2 2 3 2 5" xfId="27622" xr:uid="{3F99709C-69FD-4704-8032-6C9FECCC2AFB}"/>
    <cellStyle name="Normal 64 2 2 2 3 3" xfId="14191" xr:uid="{BB4A9998-8798-4489-A8E4-A3841778754B}"/>
    <cellStyle name="Normal 64 2 2 2 3 3 2" xfId="24234" xr:uid="{D337C776-7A3B-418C-A753-CD318DAB6512}"/>
    <cellStyle name="Normal 64 2 2 2 3 3 2 2" xfId="54548" xr:uid="{F3F4C7E8-0FCD-4444-9BEF-41EC933F7D77}"/>
    <cellStyle name="Normal 64 2 2 2 3 3 2 3" xfId="39323" xr:uid="{6658ED0E-5BB4-47A1-B51D-5CFCA94D3109}"/>
    <cellStyle name="Normal 64 2 2 2 3 3 3" xfId="19215" xr:uid="{2852C997-8E7B-491F-A9BE-BDA2922CA372}"/>
    <cellStyle name="Normal 64 2 2 2 3 3 3 2" xfId="49531" xr:uid="{3B163754-A47B-4415-B8BE-F7AC290CF876}"/>
    <cellStyle name="Normal 64 2 2 2 3 3 3 3" xfId="34306" xr:uid="{EFD21C19-E990-4B75-B9EB-88F7E44A4BF0}"/>
    <cellStyle name="Normal 64 2 2 2 3 3 4" xfId="44518" xr:uid="{6D479415-F5C3-40A5-8812-A727AEE81CA7}"/>
    <cellStyle name="Normal 64 2 2 2 3 3 5" xfId="29293" xr:uid="{6CE0D06F-6FAA-4DE5-8A2D-AC2D45E066C7}"/>
    <cellStyle name="Normal 64 2 2 2 3 4" xfId="20892" xr:uid="{B1DC0ADA-1D88-428F-A899-E966B7F60192}"/>
    <cellStyle name="Normal 64 2 2 2 3 4 2" xfId="51206" xr:uid="{BFAAED0E-CA31-4285-8CE7-08F2D0509C91}"/>
    <cellStyle name="Normal 64 2 2 2 3 4 3" xfId="35981" xr:uid="{19714824-4DB6-422D-B99F-D68E76DABFD3}"/>
    <cellStyle name="Normal 64 2 2 2 3 5" xfId="15872" xr:uid="{A970D146-1BC8-4B34-812C-B96B7C63F73C}"/>
    <cellStyle name="Normal 64 2 2 2 3 5 2" xfId="46189" xr:uid="{26D847A6-06B3-40F6-8A79-FFA6AAA4BDC6}"/>
    <cellStyle name="Normal 64 2 2 2 3 5 3" xfId="30964" xr:uid="{30A0F18A-B9B0-49A2-BB7E-19E240FD3A0C}"/>
    <cellStyle name="Normal 64 2 2 2 3 6" xfId="41177" xr:uid="{A61D239D-CE27-4939-999D-69C74246D1EA}"/>
    <cellStyle name="Normal 64 2 2 2 3 7" xfId="25951" xr:uid="{4E7D15FF-6DB4-4AA5-AE92-68920EE4E3B9}"/>
    <cellStyle name="Normal 64 2 2 2 4" xfId="11674" xr:uid="{0EC2CDD5-E1C2-4F79-BB9A-30F91A1EE08A}"/>
    <cellStyle name="Normal 64 2 2 2 4 2" xfId="21727" xr:uid="{2EDED23C-4926-46A9-8F83-3A6C0C9CF26F}"/>
    <cellStyle name="Normal 64 2 2 2 4 2 2" xfId="52041" xr:uid="{B3EF807B-31D6-4AF5-B862-7EED0F015528}"/>
    <cellStyle name="Normal 64 2 2 2 4 2 3" xfId="36816" xr:uid="{0175DD73-5A11-458A-B8CC-805EF7591BFF}"/>
    <cellStyle name="Normal 64 2 2 2 4 3" xfId="16708" xr:uid="{AA508546-CB9C-45BE-9115-688F494C2895}"/>
    <cellStyle name="Normal 64 2 2 2 4 3 2" xfId="47024" xr:uid="{EB94513F-74C0-4C56-91A0-E4C6CDB62932}"/>
    <cellStyle name="Normal 64 2 2 2 4 3 3" xfId="31799" xr:uid="{29C9B7CF-5C53-42C1-8554-39123080E593}"/>
    <cellStyle name="Normal 64 2 2 2 4 4" xfId="42011" xr:uid="{1EF4917C-F3D0-4AEA-AC5C-6A164BB58378}"/>
    <cellStyle name="Normal 64 2 2 2 4 5" xfId="26786" xr:uid="{18460469-D7BE-46E4-A1D7-00D1BBF3B78E}"/>
    <cellStyle name="Normal 64 2 2 2 5" xfId="13355" xr:uid="{1A1782DF-8DDF-4CC8-BD8C-46A56DD2CDBB}"/>
    <cellStyle name="Normal 64 2 2 2 5 2" xfId="23398" xr:uid="{951E93E7-46C3-4AA4-ADF9-91DDD0551EDF}"/>
    <cellStyle name="Normal 64 2 2 2 5 2 2" xfId="53712" xr:uid="{02E64972-CA22-4AC3-868F-2686944D22B3}"/>
    <cellStyle name="Normal 64 2 2 2 5 2 3" xfId="38487" xr:uid="{54E31665-EDC4-4A3A-83B1-296478433C67}"/>
    <cellStyle name="Normal 64 2 2 2 5 3" xfId="18379" xr:uid="{E7E79370-7188-48BA-AD1C-B968C5FC3727}"/>
    <cellStyle name="Normal 64 2 2 2 5 3 2" xfId="48695" xr:uid="{4D34B4A0-4C7B-4F0D-AF1D-7B04DF4C820F}"/>
    <cellStyle name="Normal 64 2 2 2 5 3 3" xfId="33470" xr:uid="{E85A886F-CC5B-46F5-8269-4101273DFB14}"/>
    <cellStyle name="Normal 64 2 2 2 5 4" xfId="43682" xr:uid="{50ACE62C-6844-4279-BD39-08A245294C33}"/>
    <cellStyle name="Normal 64 2 2 2 5 5" xfId="28457" xr:uid="{03E8A5AE-E642-413E-9197-400A0EADE779}"/>
    <cellStyle name="Normal 64 2 2 2 6" xfId="20056" xr:uid="{DCA42203-EF20-4890-AE50-4ED756431C11}"/>
    <cellStyle name="Normal 64 2 2 2 6 2" xfId="50370" xr:uid="{30CF8222-E388-445A-A751-441A38248FAB}"/>
    <cellStyle name="Normal 64 2 2 2 6 3" xfId="35145" xr:uid="{7EB75840-485C-40C9-B8BB-F71A7B378A71}"/>
    <cellStyle name="Normal 64 2 2 2 7" xfId="15036" xr:uid="{65A45072-54F4-4B3D-856B-150813D4EA49}"/>
    <cellStyle name="Normal 64 2 2 2 7 2" xfId="45353" xr:uid="{2B5732B0-5763-4D2A-8C33-5B024C988334}"/>
    <cellStyle name="Normal 64 2 2 2 7 3" xfId="30128" xr:uid="{0BB0BAB2-3A0F-4A52-81EC-7DF65630302D}"/>
    <cellStyle name="Normal 64 2 2 2 8" xfId="40341" xr:uid="{845EC407-47C2-4D91-8744-ECFA27EDA015}"/>
    <cellStyle name="Normal 64 2 2 2 9" xfId="25115" xr:uid="{AE19A42F-7723-462D-BBA1-72560064A769}"/>
    <cellStyle name="Normal 64 2 2 3" xfId="10196" xr:uid="{DB27A809-B668-4DF1-87F4-2364A21F755C}"/>
    <cellStyle name="Normal 64 2 2 3 2" xfId="11034" xr:uid="{A61729AE-C7B6-4935-818A-AFFDE2A21CE6}"/>
    <cellStyle name="Normal 64 2 2 3 2 2" xfId="12721" xr:uid="{43558E29-7EDC-440A-B432-96DB3E7EB430}"/>
    <cellStyle name="Normal 64 2 2 3 2 2 2" xfId="22773" xr:uid="{D9424C4A-4A3B-4268-8E16-B42B048C43B1}"/>
    <cellStyle name="Normal 64 2 2 3 2 2 2 2" xfId="53087" xr:uid="{B4DABFFA-DF08-4E17-AD16-EAB34228F046}"/>
    <cellStyle name="Normal 64 2 2 3 2 2 2 3" xfId="37862" xr:uid="{3B4B39A8-E197-4FF9-B171-05B3D1CC7266}"/>
    <cellStyle name="Normal 64 2 2 3 2 2 3" xfId="17754" xr:uid="{C464C7B2-334A-4CDA-8294-C9ACF74E96D2}"/>
    <cellStyle name="Normal 64 2 2 3 2 2 3 2" xfId="48070" xr:uid="{20A8F8DE-56FB-4377-A3D0-E11674CB7B81}"/>
    <cellStyle name="Normal 64 2 2 3 2 2 3 3" xfId="32845" xr:uid="{73C317C0-A526-40CC-B004-FA65350AA75C}"/>
    <cellStyle name="Normal 64 2 2 3 2 2 4" xfId="43057" xr:uid="{483BD058-2C5D-4C79-944A-723AA47B2108}"/>
    <cellStyle name="Normal 64 2 2 3 2 2 5" xfId="27832" xr:uid="{2ACA6289-8A09-4D4F-B973-D1F882102044}"/>
    <cellStyle name="Normal 64 2 2 3 2 3" xfId="14401" xr:uid="{286B2703-9F52-42FA-A0E1-806EE68ADF5B}"/>
    <cellStyle name="Normal 64 2 2 3 2 3 2" xfId="24444" xr:uid="{113F1845-78A1-41C6-9783-61997D29C978}"/>
    <cellStyle name="Normal 64 2 2 3 2 3 2 2" xfId="54758" xr:uid="{508723B8-C852-4A28-80AD-1C5B9EE15398}"/>
    <cellStyle name="Normal 64 2 2 3 2 3 2 3" xfId="39533" xr:uid="{DDB2D1D2-73AF-4D32-BF47-50E0360D7FE7}"/>
    <cellStyle name="Normal 64 2 2 3 2 3 3" xfId="19425" xr:uid="{25F81513-DC8F-4A75-83A4-750B66F1A505}"/>
    <cellStyle name="Normal 64 2 2 3 2 3 3 2" xfId="49741" xr:uid="{F41BE560-34D3-4D55-BE6D-C346FAFE422C}"/>
    <cellStyle name="Normal 64 2 2 3 2 3 3 3" xfId="34516" xr:uid="{3C0C8B83-13E7-4DFF-9327-72447F574952}"/>
    <cellStyle name="Normal 64 2 2 3 2 3 4" xfId="44728" xr:uid="{FE63D508-373E-4507-9DA7-5D9556F6EF91}"/>
    <cellStyle name="Normal 64 2 2 3 2 3 5" xfId="29503" xr:uid="{DBB5186A-8B3A-49D8-8452-2579F4098A2E}"/>
    <cellStyle name="Normal 64 2 2 3 2 4" xfId="21102" xr:uid="{8801B4BE-3DEC-444D-AA51-5FEB2EAB5B22}"/>
    <cellStyle name="Normal 64 2 2 3 2 4 2" xfId="51416" xr:uid="{D8D243B9-6987-4043-9123-29DD3887BEC2}"/>
    <cellStyle name="Normal 64 2 2 3 2 4 3" xfId="36191" xr:uid="{6BA8605F-6823-4724-BD8A-0A1658A24135}"/>
    <cellStyle name="Normal 64 2 2 3 2 5" xfId="16082" xr:uid="{731BCED9-DC0F-4E3F-A45F-AF336CF76254}"/>
    <cellStyle name="Normal 64 2 2 3 2 5 2" xfId="46399" xr:uid="{1719E368-3189-4AAC-A461-8977044C2A34}"/>
    <cellStyle name="Normal 64 2 2 3 2 5 3" xfId="31174" xr:uid="{5895C5A5-AFA7-412A-8FBF-D04806A200C3}"/>
    <cellStyle name="Normal 64 2 2 3 2 6" xfId="41387" xr:uid="{B644BA9C-BBC2-4538-AEBF-E19D222DB632}"/>
    <cellStyle name="Normal 64 2 2 3 2 7" xfId="26161" xr:uid="{AF5A131D-E6E1-44C3-B7FC-054C00F3009C}"/>
    <cellStyle name="Normal 64 2 2 3 3" xfId="11884" xr:uid="{C7CC22D6-0503-49D1-8F38-348192934BAE}"/>
    <cellStyle name="Normal 64 2 2 3 3 2" xfId="21937" xr:uid="{52054BD7-7A53-4793-84E4-ADE105DE8EE5}"/>
    <cellStyle name="Normal 64 2 2 3 3 2 2" xfId="52251" xr:uid="{466A3A79-39D4-401D-A22A-451418236103}"/>
    <cellStyle name="Normal 64 2 2 3 3 2 3" xfId="37026" xr:uid="{96943B92-181E-4DAB-B87C-41E285EC01FA}"/>
    <cellStyle name="Normal 64 2 2 3 3 3" xfId="16918" xr:uid="{A7936ECE-E2E6-4DB8-81DB-F8383957CEC6}"/>
    <cellStyle name="Normal 64 2 2 3 3 3 2" xfId="47234" xr:uid="{7151C2DA-0292-4E89-9C86-390CECCAD0E1}"/>
    <cellStyle name="Normal 64 2 2 3 3 3 3" xfId="32009" xr:uid="{18B3E092-1475-4FC3-8930-8FEF93E4FE6C}"/>
    <cellStyle name="Normal 64 2 2 3 3 4" xfId="42221" xr:uid="{85BE7327-E67E-45AB-8591-9DDE11EFA2CF}"/>
    <cellStyle name="Normal 64 2 2 3 3 5" xfId="26996" xr:uid="{30FDB2C6-700E-4354-8699-1E4E581FF901}"/>
    <cellStyle name="Normal 64 2 2 3 4" xfId="13565" xr:uid="{801C74CD-7D14-4238-8943-D8EDEA1C28A6}"/>
    <cellStyle name="Normal 64 2 2 3 4 2" xfId="23608" xr:uid="{C7CBA389-282D-4D26-88EA-411AE55498F0}"/>
    <cellStyle name="Normal 64 2 2 3 4 2 2" xfId="53922" xr:uid="{71B2727B-D44B-4F4A-8B4C-DEC22520C862}"/>
    <cellStyle name="Normal 64 2 2 3 4 2 3" xfId="38697" xr:uid="{EEAF14E7-67F5-466A-ABCA-C72A4E662661}"/>
    <cellStyle name="Normal 64 2 2 3 4 3" xfId="18589" xr:uid="{B2957E59-1171-4409-B303-CD7C6486B3CE}"/>
    <cellStyle name="Normal 64 2 2 3 4 3 2" xfId="48905" xr:uid="{8C3EC3E8-F51A-4565-92BB-711A47158C45}"/>
    <cellStyle name="Normal 64 2 2 3 4 3 3" xfId="33680" xr:uid="{A5B60BF5-D567-4B13-B2E0-ED1B9C0EFA8D}"/>
    <cellStyle name="Normal 64 2 2 3 4 4" xfId="43892" xr:uid="{5A6A0859-AB3E-4E42-8165-DD0BE05D2EC2}"/>
    <cellStyle name="Normal 64 2 2 3 4 5" xfId="28667" xr:uid="{7494A558-9183-4457-8BA8-4BF421FC02E7}"/>
    <cellStyle name="Normal 64 2 2 3 5" xfId="20266" xr:uid="{9250E881-FAB0-4613-8F5A-567FE4FAB539}"/>
    <cellStyle name="Normal 64 2 2 3 5 2" xfId="50580" xr:uid="{67027D77-CB0B-4F6B-8732-B872F81CC765}"/>
    <cellStyle name="Normal 64 2 2 3 5 3" xfId="35355" xr:uid="{609829F9-E597-4F46-9010-C09C9B5CF15F}"/>
    <cellStyle name="Normal 64 2 2 3 6" xfId="15246" xr:uid="{64B966F6-2613-4BAA-AC34-7455C9674AD7}"/>
    <cellStyle name="Normal 64 2 2 3 6 2" xfId="45563" xr:uid="{748AEFF6-B58A-4420-8A9D-608518EB86D5}"/>
    <cellStyle name="Normal 64 2 2 3 6 3" xfId="30338" xr:uid="{52E8522E-644E-4BF1-80B2-9EF23A511AF1}"/>
    <cellStyle name="Normal 64 2 2 3 7" xfId="40551" xr:uid="{2B5CE3AA-D482-4C63-BFAC-D8E4F54CCD7C}"/>
    <cellStyle name="Normal 64 2 2 3 8" xfId="25325" xr:uid="{089C5422-8046-417D-9B41-BE97932C5527}"/>
    <cellStyle name="Normal 64 2 2 4" xfId="10616" xr:uid="{34FB39EE-35B1-437F-BB9A-93B936935B75}"/>
    <cellStyle name="Normal 64 2 2 4 2" xfId="12303" xr:uid="{24C07933-B429-45A9-8545-6739BF904278}"/>
    <cellStyle name="Normal 64 2 2 4 2 2" xfId="22355" xr:uid="{C0D710FC-06C0-4970-AF56-6269FAED2059}"/>
    <cellStyle name="Normal 64 2 2 4 2 2 2" xfId="52669" xr:uid="{B1AEEE21-86D9-4A0F-A28C-2C53E4768D2E}"/>
    <cellStyle name="Normal 64 2 2 4 2 2 3" xfId="37444" xr:uid="{81CFE03E-10A5-410C-9F1F-5933DAD7E51F}"/>
    <cellStyle name="Normal 64 2 2 4 2 3" xfId="17336" xr:uid="{1F894302-0671-4C54-9AEA-F0C8C96FB032}"/>
    <cellStyle name="Normal 64 2 2 4 2 3 2" xfId="47652" xr:uid="{097C23A7-F5FF-4967-AD0D-F643317042F0}"/>
    <cellStyle name="Normal 64 2 2 4 2 3 3" xfId="32427" xr:uid="{3B7871C2-5972-45EF-810D-0C6A7EBBF866}"/>
    <cellStyle name="Normal 64 2 2 4 2 4" xfId="42639" xr:uid="{5130799F-59B9-4126-AC09-F5D3EE0BCEDA}"/>
    <cellStyle name="Normal 64 2 2 4 2 5" xfId="27414" xr:uid="{598E5E31-8A7D-43CE-AE35-AF44B9D97753}"/>
    <cellStyle name="Normal 64 2 2 4 3" xfId="13983" xr:uid="{3C960D77-1BD8-496A-9DDE-B26EFD80E2EC}"/>
    <cellStyle name="Normal 64 2 2 4 3 2" xfId="24026" xr:uid="{0CA76584-E9A3-4174-B9CD-660107FB9AD9}"/>
    <cellStyle name="Normal 64 2 2 4 3 2 2" xfId="54340" xr:uid="{3BA747CA-21E4-4536-984D-5FD4F8FA92F5}"/>
    <cellStyle name="Normal 64 2 2 4 3 2 3" xfId="39115" xr:uid="{AD019962-26F4-416B-A3C0-639F2DDF59C1}"/>
    <cellStyle name="Normal 64 2 2 4 3 3" xfId="19007" xr:uid="{C0ACCB51-8A75-4A6C-B99D-1C4A7980F411}"/>
    <cellStyle name="Normal 64 2 2 4 3 3 2" xfId="49323" xr:uid="{60585B06-AEA6-46A2-9522-F4E94A93C313}"/>
    <cellStyle name="Normal 64 2 2 4 3 3 3" xfId="34098" xr:uid="{338357DD-678E-4C9F-BCA3-34AF78CD5C55}"/>
    <cellStyle name="Normal 64 2 2 4 3 4" xfId="44310" xr:uid="{8F810AC1-7D52-47B3-9FF6-5540FC5893B6}"/>
    <cellStyle name="Normal 64 2 2 4 3 5" xfId="29085" xr:uid="{06D019D6-9B54-4E46-950B-A3A61519486D}"/>
    <cellStyle name="Normal 64 2 2 4 4" xfId="20684" xr:uid="{E2BD73B7-DCC0-4D9C-8F62-84340D8881B6}"/>
    <cellStyle name="Normal 64 2 2 4 4 2" xfId="50998" xr:uid="{C0100221-45F2-4AAD-BDA0-8114309A6119}"/>
    <cellStyle name="Normal 64 2 2 4 4 3" xfId="35773" xr:uid="{E016CAE8-DE75-4ABF-BD48-9849FA364B66}"/>
    <cellStyle name="Normal 64 2 2 4 5" xfId="15664" xr:uid="{1EB23EA0-4286-4262-B284-3C0A7BEFF7B1}"/>
    <cellStyle name="Normal 64 2 2 4 5 2" xfId="45981" xr:uid="{57DEA019-924E-4515-8AEF-C833F7AD08AC}"/>
    <cellStyle name="Normal 64 2 2 4 5 3" xfId="30756" xr:uid="{86E99354-46D0-4350-A51E-BE43F5CBC154}"/>
    <cellStyle name="Normal 64 2 2 4 6" xfId="40969" xr:uid="{DDF5C4D8-F152-4AEC-83B4-7C9E0CF77868}"/>
    <cellStyle name="Normal 64 2 2 4 7" xfId="25743" xr:uid="{B5CB248C-692E-4470-ADC0-DE8D320BE324}"/>
    <cellStyle name="Normal 64 2 2 5" xfId="11466" xr:uid="{377F03AD-78B7-42A5-8ECC-4D75A418CF14}"/>
    <cellStyle name="Normal 64 2 2 5 2" xfId="21519" xr:uid="{4E3D1B9A-E219-4783-853C-3A4722F30CE5}"/>
    <cellStyle name="Normal 64 2 2 5 2 2" xfId="51833" xr:uid="{6F10F9A0-156D-42F8-B15C-7DD48B237D1D}"/>
    <cellStyle name="Normal 64 2 2 5 2 3" xfId="36608" xr:uid="{065F811E-12B4-4802-BB75-11D7B1E12459}"/>
    <cellStyle name="Normal 64 2 2 5 3" xfId="16500" xr:uid="{E5CD51D3-97A1-49C6-953F-73ED8A551D0B}"/>
    <cellStyle name="Normal 64 2 2 5 3 2" xfId="46816" xr:uid="{D75E6B25-75DD-447F-A7DD-52C90B9D1FD4}"/>
    <cellStyle name="Normal 64 2 2 5 3 3" xfId="31591" xr:uid="{E1A8F091-1593-4811-8B37-8BB1A97F1A36}"/>
    <cellStyle name="Normal 64 2 2 5 4" xfId="41803" xr:uid="{C81EB55B-D125-4D04-9406-7804C88671CE}"/>
    <cellStyle name="Normal 64 2 2 5 5" xfId="26578" xr:uid="{F694E77A-1F20-41E1-975B-B535665485F0}"/>
    <cellStyle name="Normal 64 2 2 6" xfId="13147" xr:uid="{E67DD3BB-36CC-49CA-84CF-90D30ECDA16B}"/>
    <cellStyle name="Normal 64 2 2 6 2" xfId="23190" xr:uid="{7D5F8C36-31C5-4AC2-AE2E-D8BCC0D6E414}"/>
    <cellStyle name="Normal 64 2 2 6 2 2" xfId="53504" xr:uid="{C00F7BB8-E95C-4012-88EE-3D52D6EFE267}"/>
    <cellStyle name="Normal 64 2 2 6 2 3" xfId="38279" xr:uid="{7448B106-210C-4360-B7F3-686948F8306E}"/>
    <cellStyle name="Normal 64 2 2 6 3" xfId="18171" xr:uid="{BA41A8BA-617D-4023-A3AF-3E143B250E87}"/>
    <cellStyle name="Normal 64 2 2 6 3 2" xfId="48487" xr:uid="{CD7992C7-3D6A-4784-BB13-70B2D0F023BB}"/>
    <cellStyle name="Normal 64 2 2 6 3 3" xfId="33262" xr:uid="{95A37810-5E65-4035-8AA8-CA302C20449D}"/>
    <cellStyle name="Normal 64 2 2 6 4" xfId="43474" xr:uid="{00455148-D298-4CBF-B122-D49D333365A6}"/>
    <cellStyle name="Normal 64 2 2 6 5" xfId="28249" xr:uid="{FA4F5CEC-0D3E-4B8D-A203-70844818B49C}"/>
    <cellStyle name="Normal 64 2 2 7" xfId="19848" xr:uid="{E3AA680C-4DBE-44CF-8D35-85AB5D6C8ACC}"/>
    <cellStyle name="Normal 64 2 2 7 2" xfId="50162" xr:uid="{329C793D-9ECB-4334-B698-142A3095328F}"/>
    <cellStyle name="Normal 64 2 2 7 3" xfId="34937" xr:uid="{4014041E-2823-48CF-B46A-A2B14BF8D380}"/>
    <cellStyle name="Normal 64 2 2 8" xfId="14828" xr:uid="{95EE9047-5D9B-4DE0-A35F-FF36A22A0A62}"/>
    <cellStyle name="Normal 64 2 2 8 2" xfId="45145" xr:uid="{A548AFF3-59CC-46C1-9FA0-29928D9866AE}"/>
    <cellStyle name="Normal 64 2 2 8 3" xfId="29920" xr:uid="{F94CDAF2-B315-4C87-9F7A-F1ABDCD694D7}"/>
    <cellStyle name="Normal 64 2 2 9" xfId="40133" xr:uid="{CBA4CFD2-06EC-4FC8-9E2F-5FF72B6BC4C4}"/>
    <cellStyle name="Normal 64 2 3" xfId="9880" xr:uid="{916C3F5C-DC9B-4732-AC73-FC24A3AF2FA2}"/>
    <cellStyle name="Normal 64 2 3 2" xfId="10300" xr:uid="{F3960DAD-711D-40D4-A1FB-06DDDE44E82D}"/>
    <cellStyle name="Normal 64 2 3 2 2" xfId="11138" xr:uid="{E048C682-1F2B-4056-A389-E791BBB301B8}"/>
    <cellStyle name="Normal 64 2 3 2 2 2" xfId="12825" xr:uid="{C8FA58F6-3BE9-4087-BA1B-3394CC38BFC5}"/>
    <cellStyle name="Normal 64 2 3 2 2 2 2" xfId="22877" xr:uid="{A3B2794D-431C-4F7C-9926-EBD550533C5B}"/>
    <cellStyle name="Normal 64 2 3 2 2 2 2 2" xfId="53191" xr:uid="{17B3E02F-440F-45D8-A427-70DE78402BB5}"/>
    <cellStyle name="Normal 64 2 3 2 2 2 2 3" xfId="37966" xr:uid="{8745FFAA-FC3B-486E-93CF-31EE0E8F0414}"/>
    <cellStyle name="Normal 64 2 3 2 2 2 3" xfId="17858" xr:uid="{BE62E30A-10A1-45AB-8AE2-E78228EB5633}"/>
    <cellStyle name="Normal 64 2 3 2 2 2 3 2" xfId="48174" xr:uid="{B8728386-6DBB-43D9-BCDF-3BA8414912D3}"/>
    <cellStyle name="Normal 64 2 3 2 2 2 3 3" xfId="32949" xr:uid="{8345CBFB-B875-4EA8-B524-CD3ABCCC4A32}"/>
    <cellStyle name="Normal 64 2 3 2 2 2 4" xfId="43161" xr:uid="{3A3D3DFE-391C-45EF-964B-2CD5FD27CD01}"/>
    <cellStyle name="Normal 64 2 3 2 2 2 5" xfId="27936" xr:uid="{70E4133A-87C7-47CB-8426-40BC5C461E6E}"/>
    <cellStyle name="Normal 64 2 3 2 2 3" xfId="14505" xr:uid="{E8E612C8-7536-4325-9B53-243DFC0E4E95}"/>
    <cellStyle name="Normal 64 2 3 2 2 3 2" xfId="24548" xr:uid="{514F2A72-524C-48B3-AC65-FE269DA05F70}"/>
    <cellStyle name="Normal 64 2 3 2 2 3 2 2" xfId="54862" xr:uid="{756C1B9A-96CD-45C1-9E5D-E606487D1A14}"/>
    <cellStyle name="Normal 64 2 3 2 2 3 2 3" xfId="39637" xr:uid="{7253E8CC-7663-4259-9EE5-66132C789506}"/>
    <cellStyle name="Normal 64 2 3 2 2 3 3" xfId="19529" xr:uid="{33EEA6B2-95B3-4C49-B006-3A22FF976A9F}"/>
    <cellStyle name="Normal 64 2 3 2 2 3 3 2" xfId="49845" xr:uid="{E65A7948-1868-4403-8906-D3359676EDD2}"/>
    <cellStyle name="Normal 64 2 3 2 2 3 3 3" xfId="34620" xr:uid="{D11E4024-7447-414E-9186-9222AC1412AC}"/>
    <cellStyle name="Normal 64 2 3 2 2 3 4" xfId="44832" xr:uid="{A4081195-FB9D-4F8C-8B79-BE14229473D9}"/>
    <cellStyle name="Normal 64 2 3 2 2 3 5" xfId="29607" xr:uid="{DC97DFD9-B53F-4776-A5CD-F35C7570F8C4}"/>
    <cellStyle name="Normal 64 2 3 2 2 4" xfId="21206" xr:uid="{A86632E7-4C75-46B8-A0F8-8FB79421B7BC}"/>
    <cellStyle name="Normal 64 2 3 2 2 4 2" xfId="51520" xr:uid="{EEFFE852-4D6F-40FF-A205-BA85F6B6D42D}"/>
    <cellStyle name="Normal 64 2 3 2 2 4 3" xfId="36295" xr:uid="{67EE09F3-EE7F-45EF-8D6A-6623D3E48056}"/>
    <cellStyle name="Normal 64 2 3 2 2 5" xfId="16186" xr:uid="{21F68D35-A85D-4093-A839-7FCB26FF9A68}"/>
    <cellStyle name="Normal 64 2 3 2 2 5 2" xfId="46503" xr:uid="{710D1CBA-4DE2-4B49-B4B9-A011EEB4797D}"/>
    <cellStyle name="Normal 64 2 3 2 2 5 3" xfId="31278" xr:uid="{BEB519B9-CE41-4AD2-BE3D-2252DDCC0744}"/>
    <cellStyle name="Normal 64 2 3 2 2 6" xfId="41491" xr:uid="{7DCB1233-3E30-43C6-A3CB-DC1CDA01FDD7}"/>
    <cellStyle name="Normal 64 2 3 2 2 7" xfId="26265" xr:uid="{801E1BDB-EA43-4F5D-AF41-6BD09A439E69}"/>
    <cellStyle name="Normal 64 2 3 2 3" xfId="11988" xr:uid="{53483511-8069-406F-ACB7-7D084781A8F0}"/>
    <cellStyle name="Normal 64 2 3 2 3 2" xfId="22041" xr:uid="{BBB5747E-96B2-413E-8B6D-101336568789}"/>
    <cellStyle name="Normal 64 2 3 2 3 2 2" xfId="52355" xr:uid="{B6CDC687-F9DB-435C-814E-6B29AC8E4046}"/>
    <cellStyle name="Normal 64 2 3 2 3 2 3" xfId="37130" xr:uid="{50375D09-DFED-4DFB-9C05-5DC551801376}"/>
    <cellStyle name="Normal 64 2 3 2 3 3" xfId="17022" xr:uid="{8014491C-86A3-42C8-9B93-5C877C3096F4}"/>
    <cellStyle name="Normal 64 2 3 2 3 3 2" xfId="47338" xr:uid="{4069AF2A-0028-4B99-8F81-CC4457512B0D}"/>
    <cellStyle name="Normal 64 2 3 2 3 3 3" xfId="32113" xr:uid="{3A770E42-5805-4E07-B793-1F5A88791D7E}"/>
    <cellStyle name="Normal 64 2 3 2 3 4" xfId="42325" xr:uid="{CD9DD573-B34D-4C79-BFD6-F4AFFD80685D}"/>
    <cellStyle name="Normal 64 2 3 2 3 5" xfId="27100" xr:uid="{D61F5337-1715-4B4B-8415-0042784E13C4}"/>
    <cellStyle name="Normal 64 2 3 2 4" xfId="13669" xr:uid="{21545AA4-99A3-4A02-97F9-7AC8E4942C1D}"/>
    <cellStyle name="Normal 64 2 3 2 4 2" xfId="23712" xr:uid="{34CDFA68-03EE-4D99-9DC0-2508797FF71A}"/>
    <cellStyle name="Normal 64 2 3 2 4 2 2" xfId="54026" xr:uid="{8A090A09-618B-480C-8006-1D8E4B469602}"/>
    <cellStyle name="Normal 64 2 3 2 4 2 3" xfId="38801" xr:uid="{E2CF4E3E-C038-4A8F-AF0C-02F17620E638}"/>
    <cellStyle name="Normal 64 2 3 2 4 3" xfId="18693" xr:uid="{D87EF532-BF25-47B5-AEF1-988C65F29250}"/>
    <cellStyle name="Normal 64 2 3 2 4 3 2" xfId="49009" xr:uid="{8870FDB4-CC73-4649-864F-A884463B23D8}"/>
    <cellStyle name="Normal 64 2 3 2 4 3 3" xfId="33784" xr:uid="{B02699E6-7295-474D-A67C-D914ADCCFB39}"/>
    <cellStyle name="Normal 64 2 3 2 4 4" xfId="43996" xr:uid="{3C8493C2-8995-42DE-B4BF-829D33A7D7CD}"/>
    <cellStyle name="Normal 64 2 3 2 4 5" xfId="28771" xr:uid="{542EA9A1-06EC-44FA-BE85-598F19BD0493}"/>
    <cellStyle name="Normal 64 2 3 2 5" xfId="20370" xr:uid="{8B985E17-184B-4D42-8124-0F1A4902531F}"/>
    <cellStyle name="Normal 64 2 3 2 5 2" xfId="50684" xr:uid="{A0C15126-D9C0-4F5C-AF3D-0BDFAE579EB2}"/>
    <cellStyle name="Normal 64 2 3 2 5 3" xfId="35459" xr:uid="{1FE91676-D205-42F5-A158-49833EDF8E82}"/>
    <cellStyle name="Normal 64 2 3 2 6" xfId="15350" xr:uid="{836ACB49-AF0C-4DC9-B2F3-6C359384F413}"/>
    <cellStyle name="Normal 64 2 3 2 6 2" xfId="45667" xr:uid="{B1964639-917B-4418-97F4-169DFB28DE11}"/>
    <cellStyle name="Normal 64 2 3 2 6 3" xfId="30442" xr:uid="{F4626F67-EFB9-4020-95C0-C9C4ECD7A6E8}"/>
    <cellStyle name="Normal 64 2 3 2 7" xfId="40655" xr:uid="{154F0C6A-FDAC-4187-8577-DBF6F6F96268}"/>
    <cellStyle name="Normal 64 2 3 2 8" xfId="25429" xr:uid="{11401A1B-72B8-4092-9D51-6DFA63722C0E}"/>
    <cellStyle name="Normal 64 2 3 3" xfId="10720" xr:uid="{225BCBF9-35B6-4351-B94D-C5B48DFA777F}"/>
    <cellStyle name="Normal 64 2 3 3 2" xfId="12407" xr:uid="{AD511A01-757B-483F-93FF-BEFBBB76A95B}"/>
    <cellStyle name="Normal 64 2 3 3 2 2" xfId="22459" xr:uid="{161062BE-2397-45C4-B94A-686EEDED8A9D}"/>
    <cellStyle name="Normal 64 2 3 3 2 2 2" xfId="52773" xr:uid="{2C32E206-5277-446C-94D3-6F05C16D17E2}"/>
    <cellStyle name="Normal 64 2 3 3 2 2 3" xfId="37548" xr:uid="{EC24291E-2149-4DA8-A5CA-587A154B443D}"/>
    <cellStyle name="Normal 64 2 3 3 2 3" xfId="17440" xr:uid="{1C07BE84-888F-4037-B410-F0AE3962A9A3}"/>
    <cellStyle name="Normal 64 2 3 3 2 3 2" xfId="47756" xr:uid="{1AD4F718-187C-455F-BB54-E0449D989C92}"/>
    <cellStyle name="Normal 64 2 3 3 2 3 3" xfId="32531" xr:uid="{EAA7B131-B969-4BE5-8399-EBEACF5F7BA5}"/>
    <cellStyle name="Normal 64 2 3 3 2 4" xfId="42743" xr:uid="{17DB9A11-1C06-45A6-865A-1AE1E92CEB1E}"/>
    <cellStyle name="Normal 64 2 3 3 2 5" xfId="27518" xr:uid="{24FE31AC-98BF-48B1-9393-D3ECE7380892}"/>
    <cellStyle name="Normal 64 2 3 3 3" xfId="14087" xr:uid="{FA5AE37B-F577-4B67-BAC9-083B41FD2F8C}"/>
    <cellStyle name="Normal 64 2 3 3 3 2" xfId="24130" xr:uid="{4FCFA6E5-F799-47CD-90C0-2E0824144A1B}"/>
    <cellStyle name="Normal 64 2 3 3 3 2 2" xfId="54444" xr:uid="{A26F3CA3-9255-47C4-BD23-8135AA07F299}"/>
    <cellStyle name="Normal 64 2 3 3 3 2 3" xfId="39219" xr:uid="{1A091218-4940-412C-B3FD-31D94F0EB01D}"/>
    <cellStyle name="Normal 64 2 3 3 3 3" xfId="19111" xr:uid="{81865F38-5640-4EC8-AFDB-09851D443BEE}"/>
    <cellStyle name="Normal 64 2 3 3 3 3 2" xfId="49427" xr:uid="{2BB7E68A-620E-41EB-BA07-01A634ACCC23}"/>
    <cellStyle name="Normal 64 2 3 3 3 3 3" xfId="34202" xr:uid="{9C5D1429-097A-4C2A-B061-8E5ACE44E13F}"/>
    <cellStyle name="Normal 64 2 3 3 3 4" xfId="44414" xr:uid="{0827F7A5-342F-4E4B-918B-C0419BD5AF6B}"/>
    <cellStyle name="Normal 64 2 3 3 3 5" xfId="29189" xr:uid="{829A93D3-15D3-445D-B16D-C25B5E311EB2}"/>
    <cellStyle name="Normal 64 2 3 3 4" xfId="20788" xr:uid="{987AE22C-B808-41BF-9361-05AEC2220934}"/>
    <cellStyle name="Normal 64 2 3 3 4 2" xfId="51102" xr:uid="{C1A9A58E-A1B1-4F28-8FF9-A8C9C6E905CF}"/>
    <cellStyle name="Normal 64 2 3 3 4 3" xfId="35877" xr:uid="{82557E37-6046-4F9C-AE0C-B13CE9413BF7}"/>
    <cellStyle name="Normal 64 2 3 3 5" xfId="15768" xr:uid="{4E060425-66A6-4524-AFA7-0ABA0D6EB6D5}"/>
    <cellStyle name="Normal 64 2 3 3 5 2" xfId="46085" xr:uid="{1888D770-3726-4A3B-A22A-65C3CFB5665D}"/>
    <cellStyle name="Normal 64 2 3 3 5 3" xfId="30860" xr:uid="{6624BD63-1CA1-49DB-8BD0-D25CB17D6BA2}"/>
    <cellStyle name="Normal 64 2 3 3 6" xfId="41073" xr:uid="{41B30A6F-76CC-4592-8FBE-C3390F35F225}"/>
    <cellStyle name="Normal 64 2 3 3 7" xfId="25847" xr:uid="{EEE8D0A6-F880-48C4-A292-C2B9154C86D0}"/>
    <cellStyle name="Normal 64 2 3 4" xfId="11570" xr:uid="{8FACE76D-3E4D-47BB-B780-ED77D51C25D2}"/>
    <cellStyle name="Normal 64 2 3 4 2" xfId="21623" xr:uid="{BBC3BD06-ED7D-4E33-9072-7A243498BAF5}"/>
    <cellStyle name="Normal 64 2 3 4 2 2" xfId="51937" xr:uid="{80957428-F302-406C-BFD8-42AD89CE7640}"/>
    <cellStyle name="Normal 64 2 3 4 2 3" xfId="36712" xr:uid="{59790702-5C97-41AE-80CF-975B031A9591}"/>
    <cellStyle name="Normal 64 2 3 4 3" xfId="16604" xr:uid="{149900F6-59F9-4D7C-A6C6-92371EBE08AC}"/>
    <cellStyle name="Normal 64 2 3 4 3 2" xfId="46920" xr:uid="{3577EA30-0BC1-4DB8-BB06-88B9ECB92603}"/>
    <cellStyle name="Normal 64 2 3 4 3 3" xfId="31695" xr:uid="{FD18960E-320D-4FE2-8CAC-E6BAA3422055}"/>
    <cellStyle name="Normal 64 2 3 4 4" xfId="41907" xr:uid="{4A636E2A-5608-4815-9775-41E9689ACEBF}"/>
    <cellStyle name="Normal 64 2 3 4 5" xfId="26682" xr:uid="{A28F69C2-CF45-4C6E-917C-1BC8B3C7A815}"/>
    <cellStyle name="Normal 64 2 3 5" xfId="13251" xr:uid="{49126121-828A-4578-B206-74A9F7F57BE5}"/>
    <cellStyle name="Normal 64 2 3 5 2" xfId="23294" xr:uid="{554C0278-B96F-4281-8B3A-C271EE5FFBB8}"/>
    <cellStyle name="Normal 64 2 3 5 2 2" xfId="53608" xr:uid="{A46817ED-C4AF-4468-A651-2A5F526C3CA6}"/>
    <cellStyle name="Normal 64 2 3 5 2 3" xfId="38383" xr:uid="{88184AC9-FF79-4556-8CA7-D89E6CA32C1E}"/>
    <cellStyle name="Normal 64 2 3 5 3" xfId="18275" xr:uid="{69011FAB-A895-497B-8C24-B4A24AB75D5B}"/>
    <cellStyle name="Normal 64 2 3 5 3 2" xfId="48591" xr:uid="{3877011C-326C-4381-8A9F-5F66A9855C99}"/>
    <cellStyle name="Normal 64 2 3 5 3 3" xfId="33366" xr:uid="{BFB594D8-056C-45EF-BB18-90EB231766B8}"/>
    <cellStyle name="Normal 64 2 3 5 4" xfId="43578" xr:uid="{B806498D-6879-4281-B377-883E5B43BE8F}"/>
    <cellStyle name="Normal 64 2 3 5 5" xfId="28353" xr:uid="{3754B639-FCA8-4AFB-A1EF-73E01C231012}"/>
    <cellStyle name="Normal 64 2 3 6" xfId="19952" xr:uid="{D31444EC-3B2D-4BB0-A36D-F76F3B9C24C5}"/>
    <cellStyle name="Normal 64 2 3 6 2" xfId="50266" xr:uid="{AED583D4-45E7-4874-922D-D2B17F1E7DA4}"/>
    <cellStyle name="Normal 64 2 3 6 3" xfId="35041" xr:uid="{CD357592-C31D-4EC2-9EAE-BD749A177D21}"/>
    <cellStyle name="Normal 64 2 3 7" xfId="14932" xr:uid="{8CA1F25E-E1E6-470D-8AC5-0BDEA220F77B}"/>
    <cellStyle name="Normal 64 2 3 7 2" xfId="45249" xr:uid="{EDC17769-8204-434D-9716-7F4B36E278E8}"/>
    <cellStyle name="Normal 64 2 3 7 3" xfId="30024" xr:uid="{9F1CBFC4-51FE-4C89-9E75-B8CF46C7D51A}"/>
    <cellStyle name="Normal 64 2 3 8" xfId="40237" xr:uid="{BBD2F41C-0420-4383-815E-091CB08629FA}"/>
    <cellStyle name="Normal 64 2 3 9" xfId="25011" xr:uid="{DA8493B4-3863-4B39-811F-AB302DA38A42}"/>
    <cellStyle name="Normal 64 2 4" xfId="10092" xr:uid="{B3D5F23C-D4FA-4394-891C-EECCDA4E5D6A}"/>
    <cellStyle name="Normal 64 2 4 2" xfId="10930" xr:uid="{BFDC994F-ED6F-4405-B528-8C16B7BDB543}"/>
    <cellStyle name="Normal 64 2 4 2 2" xfId="12617" xr:uid="{60021F35-C284-4FAC-AC9E-4D9BA3FE0405}"/>
    <cellStyle name="Normal 64 2 4 2 2 2" xfId="22669" xr:uid="{90CE6DC3-EE4D-44D5-9F6C-EAD2ED8F8575}"/>
    <cellStyle name="Normal 64 2 4 2 2 2 2" xfId="52983" xr:uid="{FCF055F3-719F-4FE4-B5E1-152F61AF1AB9}"/>
    <cellStyle name="Normal 64 2 4 2 2 2 3" xfId="37758" xr:uid="{0C56B11D-8B07-4CEF-B7C4-89760CAC1BA8}"/>
    <cellStyle name="Normal 64 2 4 2 2 3" xfId="17650" xr:uid="{061A6504-9A86-498C-AD3E-1E34A522F79A}"/>
    <cellStyle name="Normal 64 2 4 2 2 3 2" xfId="47966" xr:uid="{CFE0847E-E832-47AB-938A-B58F2AE528F1}"/>
    <cellStyle name="Normal 64 2 4 2 2 3 3" xfId="32741" xr:uid="{CD87A576-4465-41C3-96C5-3729C7226B3A}"/>
    <cellStyle name="Normal 64 2 4 2 2 4" xfId="42953" xr:uid="{E2BAE0D1-C05D-4A7B-BE40-C8D046175E11}"/>
    <cellStyle name="Normal 64 2 4 2 2 5" xfId="27728" xr:uid="{80EBE14B-441F-4D25-9282-531CE7418FA4}"/>
    <cellStyle name="Normal 64 2 4 2 3" xfId="14297" xr:uid="{1AEF6638-D052-4C31-8B4B-C0EB7B0DE260}"/>
    <cellStyle name="Normal 64 2 4 2 3 2" xfId="24340" xr:uid="{DFC64C77-77D9-4996-9B41-8E5003F5AC06}"/>
    <cellStyle name="Normal 64 2 4 2 3 2 2" xfId="54654" xr:uid="{31E80EB6-7C4C-42E7-99CF-3B2AD39FF297}"/>
    <cellStyle name="Normal 64 2 4 2 3 2 3" xfId="39429" xr:uid="{7975A66E-3B3E-4FF8-9E0D-9D7D77B6B9E1}"/>
    <cellStyle name="Normal 64 2 4 2 3 3" xfId="19321" xr:uid="{961C7158-6713-42A4-950E-E25F1158C9A8}"/>
    <cellStyle name="Normal 64 2 4 2 3 3 2" xfId="49637" xr:uid="{E2C5A712-2303-4410-970B-DB2A1E7C88DE}"/>
    <cellStyle name="Normal 64 2 4 2 3 3 3" xfId="34412" xr:uid="{4F36B285-CA98-4C7C-9D95-0082FD218D7C}"/>
    <cellStyle name="Normal 64 2 4 2 3 4" xfId="44624" xr:uid="{70767AE4-0119-47A7-A509-4375989C5565}"/>
    <cellStyle name="Normal 64 2 4 2 3 5" xfId="29399" xr:uid="{10D54014-B07A-4219-B55A-9A2DCD2FA258}"/>
    <cellStyle name="Normal 64 2 4 2 4" xfId="20998" xr:uid="{E11B721B-CC72-4903-BBAC-D4745F4850CF}"/>
    <cellStyle name="Normal 64 2 4 2 4 2" xfId="51312" xr:uid="{97ECBAF3-3042-4E3E-90DD-E38CD113B609}"/>
    <cellStyle name="Normal 64 2 4 2 4 3" xfId="36087" xr:uid="{6051D653-1207-40FF-B7FD-DBF63FA168E2}"/>
    <cellStyle name="Normal 64 2 4 2 5" xfId="15978" xr:uid="{468E882D-C275-4375-B16F-1300C6AF9217}"/>
    <cellStyle name="Normal 64 2 4 2 5 2" xfId="46295" xr:uid="{9FDE4F04-BA3B-4867-8647-3FB93188432C}"/>
    <cellStyle name="Normal 64 2 4 2 5 3" xfId="31070" xr:uid="{A518E431-452B-4F45-A451-85FA44F8F9A5}"/>
    <cellStyle name="Normal 64 2 4 2 6" xfId="41283" xr:uid="{A5F15426-9698-484D-A67E-202FBD09A14F}"/>
    <cellStyle name="Normal 64 2 4 2 7" xfId="26057" xr:uid="{FA1DC18C-C675-4AA6-8C37-20C5CD248864}"/>
    <cellStyle name="Normal 64 2 4 3" xfId="11780" xr:uid="{457FB298-2E69-4A37-8858-65961EA88975}"/>
    <cellStyle name="Normal 64 2 4 3 2" xfId="21833" xr:uid="{08E3C09B-3E06-463D-800E-E387AE871A08}"/>
    <cellStyle name="Normal 64 2 4 3 2 2" xfId="52147" xr:uid="{838A796E-456F-404A-A908-70E3D52811D2}"/>
    <cellStyle name="Normal 64 2 4 3 2 3" xfId="36922" xr:uid="{9292B71E-737F-4F87-A8EB-8D85BB08907C}"/>
    <cellStyle name="Normal 64 2 4 3 3" xfId="16814" xr:uid="{1977CC51-D465-4A01-9F68-B14F914A8495}"/>
    <cellStyle name="Normal 64 2 4 3 3 2" xfId="47130" xr:uid="{E8577AEA-5D85-405E-A5F2-236DF8220539}"/>
    <cellStyle name="Normal 64 2 4 3 3 3" xfId="31905" xr:uid="{3F41F661-CE1D-4A5F-ABA6-9BB1714C9048}"/>
    <cellStyle name="Normal 64 2 4 3 4" xfId="42117" xr:uid="{A0F5C367-2404-4C7C-BAB5-6D9A31CA6A03}"/>
    <cellStyle name="Normal 64 2 4 3 5" xfId="26892" xr:uid="{5C076F31-38A9-4B93-B755-53B3458B183C}"/>
    <cellStyle name="Normal 64 2 4 4" xfId="13461" xr:uid="{206533D0-2223-4776-B368-C9AB929114E9}"/>
    <cellStyle name="Normal 64 2 4 4 2" xfId="23504" xr:uid="{E621ABFD-F075-4356-A79A-B11F1F6C7311}"/>
    <cellStyle name="Normal 64 2 4 4 2 2" xfId="53818" xr:uid="{8C676AE6-FE85-4A8A-BDEE-D874F8254E92}"/>
    <cellStyle name="Normal 64 2 4 4 2 3" xfId="38593" xr:uid="{1D93ADA5-D6A7-43D3-B43F-C8FD9F7191ED}"/>
    <cellStyle name="Normal 64 2 4 4 3" xfId="18485" xr:uid="{4761313F-9571-4D3E-AD7A-A0E504BFDEDC}"/>
    <cellStyle name="Normal 64 2 4 4 3 2" xfId="48801" xr:uid="{6EBB081E-5F2D-477D-BE29-2FFA8BA08A49}"/>
    <cellStyle name="Normal 64 2 4 4 3 3" xfId="33576" xr:uid="{DA21D9A5-3354-4694-8718-531DE3B986A5}"/>
    <cellStyle name="Normal 64 2 4 4 4" xfId="43788" xr:uid="{45174A08-454F-4B8E-96EF-1D1CC02AF84F}"/>
    <cellStyle name="Normal 64 2 4 4 5" xfId="28563" xr:uid="{EE7F0D3F-2D78-4E29-B795-6CD6D78D0BD6}"/>
    <cellStyle name="Normal 64 2 4 5" xfId="20162" xr:uid="{EB238ECB-F717-49A0-8D0A-90A406945345}"/>
    <cellStyle name="Normal 64 2 4 5 2" xfId="50476" xr:uid="{84476DA1-870A-4A41-8A92-B33010C71D30}"/>
    <cellStyle name="Normal 64 2 4 5 3" xfId="35251" xr:uid="{BFF89E5B-3043-4FF8-AE11-DDAB57CD7F39}"/>
    <cellStyle name="Normal 64 2 4 6" xfId="15142" xr:uid="{5FBB6F89-B0E2-4BAF-9EEE-DE082EB99B91}"/>
    <cellStyle name="Normal 64 2 4 6 2" xfId="45459" xr:uid="{D98DD44A-AC09-4DB1-A06F-E64C04E2AD59}"/>
    <cellStyle name="Normal 64 2 4 6 3" xfId="30234" xr:uid="{8D94D17D-0989-46D9-9355-C7513C25ACCB}"/>
    <cellStyle name="Normal 64 2 4 7" xfId="40447" xr:uid="{1DE7BB37-38D5-4BED-A7F0-B60FED670D8A}"/>
    <cellStyle name="Normal 64 2 4 8" xfId="25221" xr:uid="{A825C034-934A-4DD3-BAD6-6B6951A4C679}"/>
    <cellStyle name="Normal 64 2 5" xfId="10512" xr:uid="{3C996011-1740-40DB-8FB5-C19D621C9FF0}"/>
    <cellStyle name="Normal 64 2 5 2" xfId="12199" xr:uid="{699C8BAC-40FF-4EFE-9FAD-D221EF065337}"/>
    <cellStyle name="Normal 64 2 5 2 2" xfId="22251" xr:uid="{719D2533-874B-40B9-9EE1-3BB6C2536786}"/>
    <cellStyle name="Normal 64 2 5 2 2 2" xfId="52565" xr:uid="{04AFF05D-ACE6-4D06-A863-81843CF21BF6}"/>
    <cellStyle name="Normal 64 2 5 2 2 3" xfId="37340" xr:uid="{A029E95A-6BCF-4A22-82C6-C6AFF23B1E3D}"/>
    <cellStyle name="Normal 64 2 5 2 3" xfId="17232" xr:uid="{E4281D6E-DB8B-4113-A894-B1489EF5625F}"/>
    <cellStyle name="Normal 64 2 5 2 3 2" xfId="47548" xr:uid="{15259888-1E6B-464F-A403-626206D3B952}"/>
    <cellStyle name="Normal 64 2 5 2 3 3" xfId="32323" xr:uid="{D2139EF4-49EB-4698-9099-22BBF720F3DD}"/>
    <cellStyle name="Normal 64 2 5 2 4" xfId="42535" xr:uid="{C388050E-7081-4C96-9FAD-EFB7E9D8DFFD}"/>
    <cellStyle name="Normal 64 2 5 2 5" xfId="27310" xr:uid="{F16C253B-3B57-4BEF-94A3-E45D01DFCCDD}"/>
    <cellStyle name="Normal 64 2 5 3" xfId="13879" xr:uid="{41C075BC-8730-4E75-8986-A12AAF45CB8D}"/>
    <cellStyle name="Normal 64 2 5 3 2" xfId="23922" xr:uid="{3BAE1982-7064-45DD-8E14-8B09648158CF}"/>
    <cellStyle name="Normal 64 2 5 3 2 2" xfId="54236" xr:uid="{D98FC00E-8C1B-4B7C-ABB7-271FB73C2D7B}"/>
    <cellStyle name="Normal 64 2 5 3 2 3" xfId="39011" xr:uid="{57F2F4E8-54E7-4E06-967E-2C7452317211}"/>
    <cellStyle name="Normal 64 2 5 3 3" xfId="18903" xr:uid="{7FBC1C19-78CD-4677-BD50-5C20663361A2}"/>
    <cellStyle name="Normal 64 2 5 3 3 2" xfId="49219" xr:uid="{8D124EA6-E946-4DD5-A408-858D12D3E1B3}"/>
    <cellStyle name="Normal 64 2 5 3 3 3" xfId="33994" xr:uid="{E5ACE9E5-DA4D-4C95-97FF-20A7F7C70B10}"/>
    <cellStyle name="Normal 64 2 5 3 4" xfId="44206" xr:uid="{4F07671B-2FDC-4939-8994-1761EF796883}"/>
    <cellStyle name="Normal 64 2 5 3 5" xfId="28981" xr:uid="{67212900-808E-486D-A807-8F65D0C42B41}"/>
    <cellStyle name="Normal 64 2 5 4" xfId="20580" xr:uid="{31F810BE-531F-4E96-99E3-2701E42EAC6B}"/>
    <cellStyle name="Normal 64 2 5 4 2" xfId="50894" xr:uid="{EBB2440C-FDBF-43BA-9C14-4CCF96148D14}"/>
    <cellStyle name="Normal 64 2 5 4 3" xfId="35669" xr:uid="{EEE8B6DE-18C8-4342-9A04-447794534EA3}"/>
    <cellStyle name="Normal 64 2 5 5" xfId="15560" xr:uid="{F350DDAA-2CE9-4F46-8C60-B803B2E7D2F8}"/>
    <cellStyle name="Normal 64 2 5 5 2" xfId="45877" xr:uid="{FA9F23BD-465B-4862-A209-569FE49F83A9}"/>
    <cellStyle name="Normal 64 2 5 5 3" xfId="30652" xr:uid="{0CAF5B0E-0A75-4B0A-9736-2B1AFFAC8F09}"/>
    <cellStyle name="Normal 64 2 5 6" xfId="40865" xr:uid="{5C2EBE7A-F8E9-4E37-88B3-6AF21E0B9AE6}"/>
    <cellStyle name="Normal 64 2 5 7" xfId="25639" xr:uid="{2A769089-8B1B-48DC-BA73-743A2E100423}"/>
    <cellStyle name="Normal 64 2 6" xfId="11362" xr:uid="{AE571E2D-4F8D-45FB-A159-9328330B1501}"/>
    <cellStyle name="Normal 64 2 6 2" xfId="21415" xr:uid="{E78884DF-9B9C-4586-BF2F-497CC670B209}"/>
    <cellStyle name="Normal 64 2 6 2 2" xfId="51729" xr:uid="{EC31A38E-FA7A-4D3F-A10C-AF665A74657E}"/>
    <cellStyle name="Normal 64 2 6 2 3" xfId="36504" xr:uid="{75550C91-B39C-4993-8CF2-542CC9FE4E73}"/>
    <cellStyle name="Normal 64 2 6 3" xfId="16396" xr:uid="{B1D97010-BC2A-41CD-B9FF-F6FEF76C69AB}"/>
    <cellStyle name="Normal 64 2 6 3 2" xfId="46712" xr:uid="{B1F9C4E9-31ED-40E5-ABF0-1A33724102F4}"/>
    <cellStyle name="Normal 64 2 6 3 3" xfId="31487" xr:uid="{88ADE6D0-17E5-4DAA-8A76-AE7DEA1E1583}"/>
    <cellStyle name="Normal 64 2 6 4" xfId="41699" xr:uid="{4C17954F-15AC-480D-88AC-CF19F9583951}"/>
    <cellStyle name="Normal 64 2 6 5" xfId="26474" xr:uid="{DE1359E3-1160-4CC7-A576-5F6BBD592FA5}"/>
    <cellStyle name="Normal 64 2 7" xfId="13043" xr:uid="{E3CFE375-799C-4519-B2E8-91387C47FFC0}"/>
    <cellStyle name="Normal 64 2 7 2" xfId="23086" xr:uid="{37C6ED8A-42DB-40C1-8596-FBBE78A4D500}"/>
    <cellStyle name="Normal 64 2 7 2 2" xfId="53400" xr:uid="{B69B27C9-2DCB-4ECE-B8AF-62DDC5C4FAE2}"/>
    <cellStyle name="Normal 64 2 7 2 3" xfId="38175" xr:uid="{7B0F0988-BA36-4226-BD3F-F486B10A271E}"/>
    <cellStyle name="Normal 64 2 7 3" xfId="18067" xr:uid="{F1A3093E-33FC-4280-BD13-A78CEEED02E6}"/>
    <cellStyle name="Normal 64 2 7 3 2" xfId="48383" xr:uid="{1C6A85B3-2AD4-4481-BD4D-0CF1C775E339}"/>
    <cellStyle name="Normal 64 2 7 3 3" xfId="33158" xr:uid="{ED73B9E2-62BE-4DAF-8403-964CC90D9BA5}"/>
    <cellStyle name="Normal 64 2 7 4" xfId="43370" xr:uid="{6A85D1B3-3E4E-4468-876B-01D44FA322F1}"/>
    <cellStyle name="Normal 64 2 7 5" xfId="28145" xr:uid="{B94A636C-81F5-4A8C-8B56-71FB3657BC83}"/>
    <cellStyle name="Normal 64 2 8" xfId="19744" xr:uid="{63E07053-3165-4680-A8ED-A51943E6D919}"/>
    <cellStyle name="Normal 64 2 8 2" xfId="50058" xr:uid="{81D42E22-0CDE-4A9C-989E-20353BB13358}"/>
    <cellStyle name="Normal 64 2 8 3" xfId="34833" xr:uid="{C300DD9F-B279-4AC7-A1D6-E8012B7A9924}"/>
    <cellStyle name="Normal 64 2 9" xfId="14724" xr:uid="{18D229FC-71BF-4B18-90BA-1912A3910221}"/>
    <cellStyle name="Normal 64 2 9 2" xfId="45041" xr:uid="{7DD51CBF-361A-4C16-9509-22E29C0099C0}"/>
    <cellStyle name="Normal 64 2 9 3" xfId="29816" xr:uid="{DE28B3E4-9B3E-49C3-8CDF-E43688CC4C8B}"/>
    <cellStyle name="Normal 64 3" xfId="9717" xr:uid="{C02590E1-5E29-4275-AEFC-D6604AE17A05}"/>
    <cellStyle name="Normal 64 3 10" xfId="24855" xr:uid="{EEBCC541-20A3-4D01-9E4D-8E451F5F2B46}"/>
    <cellStyle name="Normal 64 3 2" xfId="9932" xr:uid="{062E9F92-C2A9-41C2-9690-69B6953D493B}"/>
    <cellStyle name="Normal 64 3 2 2" xfId="10352" xr:uid="{C2883371-F756-41E3-9AD4-6C41A87C6959}"/>
    <cellStyle name="Normal 64 3 2 2 2" xfId="11190" xr:uid="{887943B3-A5FF-4BE2-9E75-29FAA4A3DA29}"/>
    <cellStyle name="Normal 64 3 2 2 2 2" xfId="12877" xr:uid="{2CD45099-4F48-4DD6-B9A5-EE25BD60AFF1}"/>
    <cellStyle name="Normal 64 3 2 2 2 2 2" xfId="22929" xr:uid="{C0AD290A-D62B-497B-9149-E86B032E3F01}"/>
    <cellStyle name="Normal 64 3 2 2 2 2 2 2" xfId="53243" xr:uid="{E8D7DCAF-ACB6-4206-ADE7-6E31DF441F4B}"/>
    <cellStyle name="Normal 64 3 2 2 2 2 2 3" xfId="38018" xr:uid="{35819467-192B-4A15-B85D-108F13A512D1}"/>
    <cellStyle name="Normal 64 3 2 2 2 2 3" xfId="17910" xr:uid="{0D5E7AEE-F34C-4DB1-90CF-359EDF10C032}"/>
    <cellStyle name="Normal 64 3 2 2 2 2 3 2" xfId="48226" xr:uid="{23371522-0002-477A-B668-DB3E172216AB}"/>
    <cellStyle name="Normal 64 3 2 2 2 2 3 3" xfId="33001" xr:uid="{4329302F-4177-4713-9BBF-2F8CC11FB691}"/>
    <cellStyle name="Normal 64 3 2 2 2 2 4" xfId="43213" xr:uid="{C746002C-3CF7-4F04-AFAC-CE2D5DD92140}"/>
    <cellStyle name="Normal 64 3 2 2 2 2 5" xfId="27988" xr:uid="{42C2BE0E-60EC-400D-A4C6-2DDD47F9E188}"/>
    <cellStyle name="Normal 64 3 2 2 2 3" xfId="14557" xr:uid="{EF3DCC9C-175A-4F6A-A6FE-DEBEE34ACC10}"/>
    <cellStyle name="Normal 64 3 2 2 2 3 2" xfId="24600" xr:uid="{DC81A2EE-E404-4A49-AD7D-2A4E56E67F14}"/>
    <cellStyle name="Normal 64 3 2 2 2 3 2 2" xfId="54914" xr:uid="{6612CC08-8179-4D1F-8054-E6EA88C2FC2E}"/>
    <cellStyle name="Normal 64 3 2 2 2 3 2 3" xfId="39689" xr:uid="{8099609D-2517-4232-91E2-88104A54E646}"/>
    <cellStyle name="Normal 64 3 2 2 2 3 3" xfId="19581" xr:uid="{6C78F1FF-3BB2-48BD-80A6-66132EBBAD24}"/>
    <cellStyle name="Normal 64 3 2 2 2 3 3 2" xfId="49897" xr:uid="{303CCF03-3ABD-4CCA-980C-4EC511962CC9}"/>
    <cellStyle name="Normal 64 3 2 2 2 3 3 3" xfId="34672" xr:uid="{EFE82C80-A8FC-4D93-8602-7392294B052D}"/>
    <cellStyle name="Normal 64 3 2 2 2 3 4" xfId="44884" xr:uid="{C65F90F9-0D11-4C4E-AEC8-3932BEE72ABF}"/>
    <cellStyle name="Normal 64 3 2 2 2 3 5" xfId="29659" xr:uid="{D726A3A6-178F-428F-BBFB-D73EA620A15E}"/>
    <cellStyle name="Normal 64 3 2 2 2 4" xfId="21258" xr:uid="{F69F1E06-451E-431B-A029-4EB9D35031A7}"/>
    <cellStyle name="Normal 64 3 2 2 2 4 2" xfId="51572" xr:uid="{DE24129C-38E0-4BCF-B5FA-DA527F00B99B}"/>
    <cellStyle name="Normal 64 3 2 2 2 4 3" xfId="36347" xr:uid="{4541B1C0-BABB-4F0F-A035-2BFD17023E2E}"/>
    <cellStyle name="Normal 64 3 2 2 2 5" xfId="16238" xr:uid="{8EEEAB21-7ABE-43C7-BF83-E70FA70B3F4A}"/>
    <cellStyle name="Normal 64 3 2 2 2 5 2" xfId="46555" xr:uid="{13E76DF3-37F8-4DCA-A1A0-02AC3AC5880C}"/>
    <cellStyle name="Normal 64 3 2 2 2 5 3" xfId="31330" xr:uid="{BF456D9E-39BB-4A30-B87F-3CA3E186A1E1}"/>
    <cellStyle name="Normal 64 3 2 2 2 6" xfId="41543" xr:uid="{BE379E38-EA39-4CEE-99BE-98A915A82BEB}"/>
    <cellStyle name="Normal 64 3 2 2 2 7" xfId="26317" xr:uid="{D25BF62F-A247-4CB7-8419-D721C8E0CF26}"/>
    <cellStyle name="Normal 64 3 2 2 3" xfId="12040" xr:uid="{D09500AE-2381-4B8D-A570-7447D0EDA996}"/>
    <cellStyle name="Normal 64 3 2 2 3 2" xfId="22093" xr:uid="{DEBFF040-AAF0-4BD5-B238-5ED4BADD16C6}"/>
    <cellStyle name="Normal 64 3 2 2 3 2 2" xfId="52407" xr:uid="{74F1D7A9-540C-47C5-8D5D-827B014A31AC}"/>
    <cellStyle name="Normal 64 3 2 2 3 2 3" xfId="37182" xr:uid="{1777A396-103E-491F-BF3D-5A7C2CB03B97}"/>
    <cellStyle name="Normal 64 3 2 2 3 3" xfId="17074" xr:uid="{BE17CA3E-8B4C-4A16-898B-77F08EB414F3}"/>
    <cellStyle name="Normal 64 3 2 2 3 3 2" xfId="47390" xr:uid="{7861CB81-1D7F-4172-BDD7-3A54EC826FF1}"/>
    <cellStyle name="Normal 64 3 2 2 3 3 3" xfId="32165" xr:uid="{77BBBD7E-E1D0-494B-8B36-E61F7B302039}"/>
    <cellStyle name="Normal 64 3 2 2 3 4" xfId="42377" xr:uid="{C740B636-15B7-48E8-92B0-6848AEAA640E}"/>
    <cellStyle name="Normal 64 3 2 2 3 5" xfId="27152" xr:uid="{F22A7A6A-8711-4DC8-9628-325CF9237141}"/>
    <cellStyle name="Normal 64 3 2 2 4" xfId="13721" xr:uid="{0436AEF8-2C38-46DA-95ED-BA7DE428D473}"/>
    <cellStyle name="Normal 64 3 2 2 4 2" xfId="23764" xr:uid="{8D0D46BB-E113-41A1-B566-90B618DADD19}"/>
    <cellStyle name="Normal 64 3 2 2 4 2 2" xfId="54078" xr:uid="{022C648A-0D1B-4C4A-95F2-DDD881FF5467}"/>
    <cellStyle name="Normal 64 3 2 2 4 2 3" xfId="38853" xr:uid="{822FB40C-0624-4A44-A71C-AEE7B6096183}"/>
    <cellStyle name="Normal 64 3 2 2 4 3" xfId="18745" xr:uid="{7A5A5EA7-9FF1-4B2E-A41F-4F6014F33766}"/>
    <cellStyle name="Normal 64 3 2 2 4 3 2" xfId="49061" xr:uid="{791C455C-0124-4AE0-A78B-AD3429FBD81E}"/>
    <cellStyle name="Normal 64 3 2 2 4 3 3" xfId="33836" xr:uid="{66D00736-9B8C-4F99-984C-94796322053D}"/>
    <cellStyle name="Normal 64 3 2 2 4 4" xfId="44048" xr:uid="{5040AAD5-E57F-47F3-9A10-DE932FA6AB1C}"/>
    <cellStyle name="Normal 64 3 2 2 4 5" xfId="28823" xr:uid="{77788E40-F8C1-472A-9B89-F3A2D54C4B7E}"/>
    <cellStyle name="Normal 64 3 2 2 5" xfId="20422" xr:uid="{36EEE027-F807-425E-8843-FB36380F5C9F}"/>
    <cellStyle name="Normal 64 3 2 2 5 2" xfId="50736" xr:uid="{1FC5661C-A201-4727-8762-54B1F31027D4}"/>
    <cellStyle name="Normal 64 3 2 2 5 3" xfId="35511" xr:uid="{CF3946EC-1F43-4F6A-9D5D-0A34A088C026}"/>
    <cellStyle name="Normal 64 3 2 2 6" xfId="15402" xr:uid="{20752D22-042E-432B-9E0F-B861B09792EF}"/>
    <cellStyle name="Normal 64 3 2 2 6 2" xfId="45719" xr:uid="{474EE8F8-D201-4E2E-A815-0D4B3EA35E4C}"/>
    <cellStyle name="Normal 64 3 2 2 6 3" xfId="30494" xr:uid="{E0657699-AB57-42C7-9863-FA15E64A8C73}"/>
    <cellStyle name="Normal 64 3 2 2 7" xfId="40707" xr:uid="{70715E9D-EA0D-406D-9C10-21F980CC8406}"/>
    <cellStyle name="Normal 64 3 2 2 8" xfId="25481" xr:uid="{DF47888B-EEB6-4BE5-827D-8B6046550C3F}"/>
    <cellStyle name="Normal 64 3 2 3" xfId="10772" xr:uid="{3656B1BD-6A1A-4490-B06A-8BFDEBE38FDF}"/>
    <cellStyle name="Normal 64 3 2 3 2" xfId="12459" xr:uid="{EC55ED28-9604-4495-B4C3-C01161D34C91}"/>
    <cellStyle name="Normal 64 3 2 3 2 2" xfId="22511" xr:uid="{861674B8-EBD8-41B9-85B7-03FCB44A296D}"/>
    <cellStyle name="Normal 64 3 2 3 2 2 2" xfId="52825" xr:uid="{436DC55A-2A8E-4A96-944D-0683CC3AB504}"/>
    <cellStyle name="Normal 64 3 2 3 2 2 3" xfId="37600" xr:uid="{DFE8B72B-996A-42A2-8752-25E278E44DE8}"/>
    <cellStyle name="Normal 64 3 2 3 2 3" xfId="17492" xr:uid="{FAB7F9C7-81A0-44B3-8466-EE998047D33D}"/>
    <cellStyle name="Normal 64 3 2 3 2 3 2" xfId="47808" xr:uid="{C7D3EBF2-0B3A-4A67-8F6E-1CD59CB0ED92}"/>
    <cellStyle name="Normal 64 3 2 3 2 3 3" xfId="32583" xr:uid="{EBAD217A-9DA7-41D7-9672-7CE8D649E8EB}"/>
    <cellStyle name="Normal 64 3 2 3 2 4" xfId="42795" xr:uid="{E4DC0812-D240-4AE3-A25F-B5F0F8B26E71}"/>
    <cellStyle name="Normal 64 3 2 3 2 5" xfId="27570" xr:uid="{70262E6A-671B-4C3F-8E0B-ED9B2627974B}"/>
    <cellStyle name="Normal 64 3 2 3 3" xfId="14139" xr:uid="{E248563E-B02A-4813-AF57-6F0C9CC33DE8}"/>
    <cellStyle name="Normal 64 3 2 3 3 2" xfId="24182" xr:uid="{4A1B53D1-1806-492C-BCD6-098DCE6B95E8}"/>
    <cellStyle name="Normal 64 3 2 3 3 2 2" xfId="54496" xr:uid="{4AE877F9-4DFD-4AA3-9355-AE33CE46A3AE}"/>
    <cellStyle name="Normal 64 3 2 3 3 2 3" xfId="39271" xr:uid="{730801DC-CFB0-443D-803B-47719668D9BF}"/>
    <cellStyle name="Normal 64 3 2 3 3 3" xfId="19163" xr:uid="{B84F1EAA-B250-42BF-852F-0533CC13CD35}"/>
    <cellStyle name="Normal 64 3 2 3 3 3 2" xfId="49479" xr:uid="{05D56251-4090-48B4-AF01-230CAB18359B}"/>
    <cellStyle name="Normal 64 3 2 3 3 3 3" xfId="34254" xr:uid="{43510050-8D39-4461-B273-64205519DF05}"/>
    <cellStyle name="Normal 64 3 2 3 3 4" xfId="44466" xr:uid="{A5E22429-C875-40E2-A355-21509584D950}"/>
    <cellStyle name="Normal 64 3 2 3 3 5" xfId="29241" xr:uid="{4875107D-CCE7-41A0-AD2C-C70F3B1EABB8}"/>
    <cellStyle name="Normal 64 3 2 3 4" xfId="20840" xr:uid="{7AC02733-765B-4B8D-91FA-6D56FF59B8A6}"/>
    <cellStyle name="Normal 64 3 2 3 4 2" xfId="51154" xr:uid="{92D373E6-1E32-42D2-96E5-4D48A3C05C6B}"/>
    <cellStyle name="Normal 64 3 2 3 4 3" xfId="35929" xr:uid="{1AAC4B77-FA24-4D4F-B4F7-C9E26DDE918D}"/>
    <cellStyle name="Normal 64 3 2 3 5" xfId="15820" xr:uid="{592F10BD-1883-40BC-875E-955A13A7BD06}"/>
    <cellStyle name="Normal 64 3 2 3 5 2" xfId="46137" xr:uid="{5670B641-E1B1-4D5D-93D8-1ED2C9123F14}"/>
    <cellStyle name="Normal 64 3 2 3 5 3" xfId="30912" xr:uid="{4F2D6B86-0B4C-45C2-A7DD-C92B2C8D72EE}"/>
    <cellStyle name="Normal 64 3 2 3 6" xfId="41125" xr:uid="{00DD52CB-AFF5-4C0E-938C-CB7EB2971561}"/>
    <cellStyle name="Normal 64 3 2 3 7" xfId="25899" xr:uid="{1D4A33A9-7CC9-443E-9BCF-7A055848B5BD}"/>
    <cellStyle name="Normal 64 3 2 4" xfId="11622" xr:uid="{0836ED8D-0A2A-4CB4-9B2E-F49F1928F568}"/>
    <cellStyle name="Normal 64 3 2 4 2" xfId="21675" xr:uid="{A76A2941-C345-4FC2-B736-0E4F0C5134CD}"/>
    <cellStyle name="Normal 64 3 2 4 2 2" xfId="51989" xr:uid="{8149C0EF-AF25-46CA-B40B-763966895A30}"/>
    <cellStyle name="Normal 64 3 2 4 2 3" xfId="36764" xr:uid="{5860B768-74C8-4C59-9822-8953F6E6ED30}"/>
    <cellStyle name="Normal 64 3 2 4 3" xfId="16656" xr:uid="{FFC51F5C-DC50-4311-99FC-B19087B7E5DE}"/>
    <cellStyle name="Normal 64 3 2 4 3 2" xfId="46972" xr:uid="{04FC9E92-7A43-493F-8883-3EA24D054066}"/>
    <cellStyle name="Normal 64 3 2 4 3 3" xfId="31747" xr:uid="{9DA92E80-CAFB-428D-AE0D-618F7481675D}"/>
    <cellStyle name="Normal 64 3 2 4 4" xfId="41959" xr:uid="{357FC362-B7A5-4BD3-9EB2-56D47CA2812A}"/>
    <cellStyle name="Normal 64 3 2 4 5" xfId="26734" xr:uid="{68755248-8214-48C4-9C11-D46007DDE9F8}"/>
    <cellStyle name="Normal 64 3 2 5" xfId="13303" xr:uid="{0A110509-BCD2-4662-B58F-7FC797063F90}"/>
    <cellStyle name="Normal 64 3 2 5 2" xfId="23346" xr:uid="{C1A21BEE-1203-46CE-B84F-8E09E57DEF0E}"/>
    <cellStyle name="Normal 64 3 2 5 2 2" xfId="53660" xr:uid="{65B72D29-20EE-48CE-B67E-5C12EF2C5912}"/>
    <cellStyle name="Normal 64 3 2 5 2 3" xfId="38435" xr:uid="{94AC0958-5DFF-4F76-9D0A-9F873FA48154}"/>
    <cellStyle name="Normal 64 3 2 5 3" xfId="18327" xr:uid="{8A43AA3E-49EE-4EC5-B746-9FD4CAA8B5EF}"/>
    <cellStyle name="Normal 64 3 2 5 3 2" xfId="48643" xr:uid="{1049727A-B0C6-4E38-B000-FD618705541B}"/>
    <cellStyle name="Normal 64 3 2 5 3 3" xfId="33418" xr:uid="{6D8C10C8-A7E2-4816-9404-6197B9ECDB73}"/>
    <cellStyle name="Normal 64 3 2 5 4" xfId="43630" xr:uid="{8012480D-48F9-4161-8D8A-A5014E1C0C3B}"/>
    <cellStyle name="Normal 64 3 2 5 5" xfId="28405" xr:uid="{BD2759A0-445D-4952-8798-BC1B5DD66EA8}"/>
    <cellStyle name="Normal 64 3 2 6" xfId="20004" xr:uid="{AD0241F4-F2C2-4E2C-970C-9A1AC3790EAB}"/>
    <cellStyle name="Normal 64 3 2 6 2" xfId="50318" xr:uid="{B7B9FC89-4080-44E2-8E7A-7AEB38C15E20}"/>
    <cellStyle name="Normal 64 3 2 6 3" xfId="35093" xr:uid="{701C5916-EB46-4EC5-9925-452326445862}"/>
    <cellStyle name="Normal 64 3 2 7" xfId="14984" xr:uid="{3E260492-FBA8-4093-B107-40C6031928EE}"/>
    <cellStyle name="Normal 64 3 2 7 2" xfId="45301" xr:uid="{05C8CF22-B5FD-4D6A-9361-E64FDD349CCB}"/>
    <cellStyle name="Normal 64 3 2 7 3" xfId="30076" xr:uid="{1E28CC14-6242-4E1C-A778-084E123E347A}"/>
    <cellStyle name="Normal 64 3 2 8" xfId="40289" xr:uid="{16803DF7-6541-444F-98EC-DAA4BB4DF887}"/>
    <cellStyle name="Normal 64 3 2 9" xfId="25063" xr:uid="{3CE8BFC2-5197-4033-86C0-B8878AB5F15C}"/>
    <cellStyle name="Normal 64 3 3" xfId="10144" xr:uid="{BE9F24C1-D9C4-4E9A-8B24-250B24D2858F}"/>
    <cellStyle name="Normal 64 3 3 2" xfId="10982" xr:uid="{F24FF222-4868-4FC9-883C-1B8E8E1F8478}"/>
    <cellStyle name="Normal 64 3 3 2 2" xfId="12669" xr:uid="{4394CE72-03BE-4148-A70D-2CB4779BDD3B}"/>
    <cellStyle name="Normal 64 3 3 2 2 2" xfId="22721" xr:uid="{D99F8A99-ACD8-4B35-9BE1-32A1C9824356}"/>
    <cellStyle name="Normal 64 3 3 2 2 2 2" xfId="53035" xr:uid="{278315BB-5AB4-403A-A838-48F1F9BBB746}"/>
    <cellStyle name="Normal 64 3 3 2 2 2 3" xfId="37810" xr:uid="{403CF0D4-7E4F-4779-850E-93608406F105}"/>
    <cellStyle name="Normal 64 3 3 2 2 3" xfId="17702" xr:uid="{7CC1CA6F-FE5C-4E41-82DA-232EF6EEA165}"/>
    <cellStyle name="Normal 64 3 3 2 2 3 2" xfId="48018" xr:uid="{BF733BF6-895D-4B90-B969-C2484DF9370A}"/>
    <cellStyle name="Normal 64 3 3 2 2 3 3" xfId="32793" xr:uid="{A7D2A866-B214-4FBB-8B5E-B3F76BAB31E6}"/>
    <cellStyle name="Normal 64 3 3 2 2 4" xfId="43005" xr:uid="{F6F63C87-9286-4AB7-96FF-2F20744476EB}"/>
    <cellStyle name="Normal 64 3 3 2 2 5" xfId="27780" xr:uid="{B2D811EB-612F-49EF-BE1A-C4D06E8D32C1}"/>
    <cellStyle name="Normal 64 3 3 2 3" xfId="14349" xr:uid="{67885189-683E-43F6-A22A-5E836C12BB40}"/>
    <cellStyle name="Normal 64 3 3 2 3 2" xfId="24392" xr:uid="{ACF74F6C-E944-4C93-B88E-2D67878EA0C4}"/>
    <cellStyle name="Normal 64 3 3 2 3 2 2" xfId="54706" xr:uid="{645820F1-E13E-44B3-B237-DFF389E6C54B}"/>
    <cellStyle name="Normal 64 3 3 2 3 2 3" xfId="39481" xr:uid="{F0EEFD6B-4B51-4A83-9728-CA94267CB2C1}"/>
    <cellStyle name="Normal 64 3 3 2 3 3" xfId="19373" xr:uid="{0CA9171F-6A66-4CE0-96A3-606751C396ED}"/>
    <cellStyle name="Normal 64 3 3 2 3 3 2" xfId="49689" xr:uid="{69FB62EB-CA44-475F-83B6-7AC0BD8A0924}"/>
    <cellStyle name="Normal 64 3 3 2 3 3 3" xfId="34464" xr:uid="{DDD1386D-C75D-401D-A6A7-E412A8B2FC39}"/>
    <cellStyle name="Normal 64 3 3 2 3 4" xfId="44676" xr:uid="{52352548-DF42-45E3-9A38-013720650AA8}"/>
    <cellStyle name="Normal 64 3 3 2 3 5" xfId="29451" xr:uid="{F9E076B3-19A7-4A0C-A0A0-4C3516A345A9}"/>
    <cellStyle name="Normal 64 3 3 2 4" xfId="21050" xr:uid="{B308DCD9-3A10-41A9-8B40-08497A80BA82}"/>
    <cellStyle name="Normal 64 3 3 2 4 2" xfId="51364" xr:uid="{148B5019-C523-458B-8FDB-D1E4987DF772}"/>
    <cellStyle name="Normal 64 3 3 2 4 3" xfId="36139" xr:uid="{21C52249-5E92-4773-A779-A853B91C0E9E}"/>
    <cellStyle name="Normal 64 3 3 2 5" xfId="16030" xr:uid="{1FDEF38D-38D2-41D4-99A2-A72D6600ABA9}"/>
    <cellStyle name="Normal 64 3 3 2 5 2" xfId="46347" xr:uid="{9C2B665E-C401-4ACD-96C3-5328D222C3E6}"/>
    <cellStyle name="Normal 64 3 3 2 5 3" xfId="31122" xr:uid="{E0564FB3-41A9-42DB-9374-0BBBE1B5C79A}"/>
    <cellStyle name="Normal 64 3 3 2 6" xfId="41335" xr:uid="{D370C2CB-C8F8-4EB7-83CD-AF8167648D33}"/>
    <cellStyle name="Normal 64 3 3 2 7" xfId="26109" xr:uid="{8EFA7E4F-3053-41FA-91C5-2377D224BE27}"/>
    <cellStyle name="Normal 64 3 3 3" xfId="11832" xr:uid="{7595B243-B943-4FC6-9E4A-86B7BC139439}"/>
    <cellStyle name="Normal 64 3 3 3 2" xfId="21885" xr:uid="{EF1ACC68-F221-47E5-9719-9EEFD0C3870E}"/>
    <cellStyle name="Normal 64 3 3 3 2 2" xfId="52199" xr:uid="{A30A3321-202B-4A7A-9CFB-86ADA01E15ED}"/>
    <cellStyle name="Normal 64 3 3 3 2 3" xfId="36974" xr:uid="{1748829C-CCA0-4E2A-91AE-52C7FCE7E880}"/>
    <cellStyle name="Normal 64 3 3 3 3" xfId="16866" xr:uid="{310A8754-6790-4496-932C-0C2BDC31CE27}"/>
    <cellStyle name="Normal 64 3 3 3 3 2" xfId="47182" xr:uid="{00731A56-CD39-4FD7-AB59-E680D578E954}"/>
    <cellStyle name="Normal 64 3 3 3 3 3" xfId="31957" xr:uid="{D4AC9097-7A86-4B88-8CF9-87A26E89BD8A}"/>
    <cellStyle name="Normal 64 3 3 3 4" xfId="42169" xr:uid="{42FAB15E-680B-41C9-BCA9-AD315FE8E13E}"/>
    <cellStyle name="Normal 64 3 3 3 5" xfId="26944" xr:uid="{3CAF87AD-38BA-4AB9-97D5-3FAF96115891}"/>
    <cellStyle name="Normal 64 3 3 4" xfId="13513" xr:uid="{F5C6EFE3-6D42-4BD2-BA4B-9DF765639DC7}"/>
    <cellStyle name="Normal 64 3 3 4 2" xfId="23556" xr:uid="{48230AAE-9914-40D1-86AC-E6526202C718}"/>
    <cellStyle name="Normal 64 3 3 4 2 2" xfId="53870" xr:uid="{E7EA29FD-DFDC-401B-A874-0753CF039EAB}"/>
    <cellStyle name="Normal 64 3 3 4 2 3" xfId="38645" xr:uid="{A1DC438E-E03D-47C7-A195-43F64CF0E935}"/>
    <cellStyle name="Normal 64 3 3 4 3" xfId="18537" xr:uid="{71C46236-FE0A-499D-8649-D2D8E791A43A}"/>
    <cellStyle name="Normal 64 3 3 4 3 2" xfId="48853" xr:uid="{D3296C33-1300-4DE6-830B-2415C94E7D20}"/>
    <cellStyle name="Normal 64 3 3 4 3 3" xfId="33628" xr:uid="{1C1D3884-B11A-40ED-90F8-C3BBC466F664}"/>
    <cellStyle name="Normal 64 3 3 4 4" xfId="43840" xr:uid="{9B3FE183-52B4-40F7-B358-A47BF9455670}"/>
    <cellStyle name="Normal 64 3 3 4 5" xfId="28615" xr:uid="{F4C38B02-F2A7-4749-AF10-F196EDA50707}"/>
    <cellStyle name="Normal 64 3 3 5" xfId="20214" xr:uid="{CD26F6D5-5E79-4E79-8593-52DCD874045A}"/>
    <cellStyle name="Normal 64 3 3 5 2" xfId="50528" xr:uid="{2DC63F37-1C36-4E8A-84A0-0D1B468DB5ED}"/>
    <cellStyle name="Normal 64 3 3 5 3" xfId="35303" xr:uid="{AB681720-F7BD-4B35-A4E9-2F19084F798D}"/>
    <cellStyle name="Normal 64 3 3 6" xfId="15194" xr:uid="{6F67D890-F332-42BA-A4C3-3B651ED4C266}"/>
    <cellStyle name="Normal 64 3 3 6 2" xfId="45511" xr:uid="{41032DFA-9C79-4A29-8DA3-E15C94F7A98C}"/>
    <cellStyle name="Normal 64 3 3 6 3" xfId="30286" xr:uid="{3EBA09EB-EE13-4903-8CBD-3CC4CACF7DC4}"/>
    <cellStyle name="Normal 64 3 3 7" xfId="40499" xr:uid="{66B0F193-FF3A-4D83-8DC4-8CF06DBFE34E}"/>
    <cellStyle name="Normal 64 3 3 8" xfId="25273" xr:uid="{B0ACA077-F061-4F60-8483-A2A6CD0733A0}"/>
    <cellStyle name="Normal 64 3 4" xfId="10564" xr:uid="{38D3D3B7-7562-40CB-A8F0-9888B21C04E6}"/>
    <cellStyle name="Normal 64 3 4 2" xfId="12251" xr:uid="{21CFD1F5-D578-4B0E-A83F-CD21EB6AB563}"/>
    <cellStyle name="Normal 64 3 4 2 2" xfId="22303" xr:uid="{667910BE-58B9-44D9-8271-DDE84545ABFB}"/>
    <cellStyle name="Normal 64 3 4 2 2 2" xfId="52617" xr:uid="{001BA3ED-659C-48B8-ABD6-B1DFCBD0ED43}"/>
    <cellStyle name="Normal 64 3 4 2 2 3" xfId="37392" xr:uid="{5A02D4E3-9FBD-4D92-AFD2-B7EA79C1CC9A}"/>
    <cellStyle name="Normal 64 3 4 2 3" xfId="17284" xr:uid="{A4C40AC0-2A11-4956-A4AA-BDB0BE58194A}"/>
    <cellStyle name="Normal 64 3 4 2 3 2" xfId="47600" xr:uid="{EA50E8A6-09E8-43BD-A8DD-E8C4438F7148}"/>
    <cellStyle name="Normal 64 3 4 2 3 3" xfId="32375" xr:uid="{B2F2D6AD-0FEB-44BC-8682-ABF006FA8449}"/>
    <cellStyle name="Normal 64 3 4 2 4" xfId="42587" xr:uid="{BE6858F3-09F9-4E07-BCE1-6DA9BDC9D0FF}"/>
    <cellStyle name="Normal 64 3 4 2 5" xfId="27362" xr:uid="{5156EDC9-5381-4529-8938-2F94FE03B96D}"/>
    <cellStyle name="Normal 64 3 4 3" xfId="13931" xr:uid="{0BADDD9A-4A53-48E6-8848-E269A5EBFBA4}"/>
    <cellStyle name="Normal 64 3 4 3 2" xfId="23974" xr:uid="{5C1B7A88-F6C5-4D06-944F-CF3213F4AF3A}"/>
    <cellStyle name="Normal 64 3 4 3 2 2" xfId="54288" xr:uid="{F8D17E37-C4AF-432D-B820-D5AAF8E49308}"/>
    <cellStyle name="Normal 64 3 4 3 2 3" xfId="39063" xr:uid="{0F08C409-1554-4231-BC38-FF2A6201F69C}"/>
    <cellStyle name="Normal 64 3 4 3 3" xfId="18955" xr:uid="{5286E944-1D48-41E8-B400-EA0938A02C2E}"/>
    <cellStyle name="Normal 64 3 4 3 3 2" xfId="49271" xr:uid="{40CADFCC-B847-4096-B977-E5289E2EA8A4}"/>
    <cellStyle name="Normal 64 3 4 3 3 3" xfId="34046" xr:uid="{59E444FD-7E60-404C-B126-1D0DCDEB5BBB}"/>
    <cellStyle name="Normal 64 3 4 3 4" xfId="44258" xr:uid="{1920FF77-F426-4CBF-BCEE-E3C60B5906EB}"/>
    <cellStyle name="Normal 64 3 4 3 5" xfId="29033" xr:uid="{00B6C153-1B14-4584-A3FF-471C84915BC4}"/>
    <cellStyle name="Normal 64 3 4 4" xfId="20632" xr:uid="{D2322CF3-EDCE-487A-BB2A-5E736936C7F3}"/>
    <cellStyle name="Normal 64 3 4 4 2" xfId="50946" xr:uid="{1435F7C6-BA67-404C-BABE-0392FF881FEB}"/>
    <cellStyle name="Normal 64 3 4 4 3" xfId="35721" xr:uid="{D4332956-175A-4A06-A79A-2D483D4F53C6}"/>
    <cellStyle name="Normal 64 3 4 5" xfId="15612" xr:uid="{15A244E5-1FC9-4BC2-805A-DA5DD5893050}"/>
    <cellStyle name="Normal 64 3 4 5 2" xfId="45929" xr:uid="{5DFC3299-2FAC-467E-A80B-BB0066A8C220}"/>
    <cellStyle name="Normal 64 3 4 5 3" xfId="30704" xr:uid="{C3968BD6-D99E-4A8A-B518-A5D1C04790BC}"/>
    <cellStyle name="Normal 64 3 4 6" xfId="40917" xr:uid="{D9186D01-74CD-4B7A-8565-F5E13AED160F}"/>
    <cellStyle name="Normal 64 3 4 7" xfId="25691" xr:uid="{D2FBCC8B-7802-44BA-90FC-C93FC1D2D82A}"/>
    <cellStyle name="Normal 64 3 5" xfId="11414" xr:uid="{A22949CD-813F-4C51-B498-EC2C9C55A84D}"/>
    <cellStyle name="Normal 64 3 5 2" xfId="21467" xr:uid="{D48E2C5F-6FEE-4E0D-9B9D-4ADECBD5836E}"/>
    <cellStyle name="Normal 64 3 5 2 2" xfId="51781" xr:uid="{553C3409-80BE-456A-BDDF-44EFF5BCB8C7}"/>
    <cellStyle name="Normal 64 3 5 2 3" xfId="36556" xr:uid="{7CCE5851-BD0A-476C-AA92-E6C03D232C0C}"/>
    <cellStyle name="Normal 64 3 5 3" xfId="16448" xr:uid="{2E296DB4-E791-47DC-AC17-AF5938DF6343}"/>
    <cellStyle name="Normal 64 3 5 3 2" xfId="46764" xr:uid="{EF7FF56A-AD7E-4D9B-9021-51B81DB14056}"/>
    <cellStyle name="Normal 64 3 5 3 3" xfId="31539" xr:uid="{8A763AEB-120C-4AC0-ACB2-31D48D2A7DF9}"/>
    <cellStyle name="Normal 64 3 5 4" xfId="41751" xr:uid="{2A670270-3332-4302-99EC-3002E124B95F}"/>
    <cellStyle name="Normal 64 3 5 5" xfId="26526" xr:uid="{2CCA29DD-63ED-4120-B859-4D7915AFFBA4}"/>
    <cellStyle name="Normal 64 3 6" xfId="13095" xr:uid="{834C9FA0-F251-4F8E-B23E-4E9B7E149641}"/>
    <cellStyle name="Normal 64 3 6 2" xfId="23138" xr:uid="{661DC8FF-AF52-43FA-AAAA-742CF631DA0A}"/>
    <cellStyle name="Normal 64 3 6 2 2" xfId="53452" xr:uid="{9351AE1C-AC13-4C4B-A8F9-B98FFB6B8DCA}"/>
    <cellStyle name="Normal 64 3 6 2 3" xfId="38227" xr:uid="{501A6585-F4AC-4DE2-85A9-409541780FE3}"/>
    <cellStyle name="Normal 64 3 6 3" xfId="18119" xr:uid="{4A6F1609-5D5F-4FBE-883F-92B208ADEABC}"/>
    <cellStyle name="Normal 64 3 6 3 2" xfId="48435" xr:uid="{79761C57-2953-41EC-84BF-41D3F0D1523D}"/>
    <cellStyle name="Normal 64 3 6 3 3" xfId="33210" xr:uid="{E2228C74-B5CF-405E-835C-9D970CF752C9}"/>
    <cellStyle name="Normal 64 3 6 4" xfId="43422" xr:uid="{D943CFB6-9D1A-4AD3-AF4C-721540620E18}"/>
    <cellStyle name="Normal 64 3 6 5" xfId="28197" xr:uid="{9FFF09F6-8F92-4390-B7A0-3423F02BE9DF}"/>
    <cellStyle name="Normal 64 3 7" xfId="19796" xr:uid="{CBD573D5-A4DD-420C-BA94-CF30E2BBADD7}"/>
    <cellStyle name="Normal 64 3 7 2" xfId="50110" xr:uid="{3D64AA7C-AC78-4F65-B62D-FD6CC79CB32F}"/>
    <cellStyle name="Normal 64 3 7 3" xfId="34885" xr:uid="{228FCB94-AF12-4AED-A263-6621DAACD222}"/>
    <cellStyle name="Normal 64 3 8" xfId="14776" xr:uid="{78EB00F8-8E5E-42C6-968C-60D5CD7BD584}"/>
    <cellStyle name="Normal 64 3 8 2" xfId="45093" xr:uid="{ACF463D6-F93D-4423-A35B-6702A05AB600}"/>
    <cellStyle name="Normal 64 3 8 3" xfId="29868" xr:uid="{A19CA696-F45C-4024-B04E-58B1500F4D50}"/>
    <cellStyle name="Normal 64 3 9" xfId="40082" xr:uid="{67D635A1-408C-4A00-BEAA-E8DFD4A0FD77}"/>
    <cellStyle name="Normal 64 4" xfId="9827" xr:uid="{D86A1666-F0CD-4276-81C7-35AEA3B1C69F}"/>
    <cellStyle name="Normal 64 4 2" xfId="10248" xr:uid="{BD6C982F-97FB-400C-A765-B9DF59CA807E}"/>
    <cellStyle name="Normal 64 4 2 2" xfId="11086" xr:uid="{433CC42E-076E-4988-A335-12DACFCFEB4F}"/>
    <cellStyle name="Normal 64 4 2 2 2" xfId="12773" xr:uid="{E7F6B6AC-27AD-4E46-8F25-0548A2536D68}"/>
    <cellStyle name="Normal 64 4 2 2 2 2" xfId="22825" xr:uid="{5751F9AD-0690-457F-9E7D-437B3743E160}"/>
    <cellStyle name="Normal 64 4 2 2 2 2 2" xfId="53139" xr:uid="{10C4F056-23F2-4D5D-9FEB-A578CD32792D}"/>
    <cellStyle name="Normal 64 4 2 2 2 2 3" xfId="37914" xr:uid="{5F30D7DA-D4BF-48C4-9019-B90DCBA84757}"/>
    <cellStyle name="Normal 64 4 2 2 2 3" xfId="17806" xr:uid="{209B55B9-9F66-490F-9DC8-212A0EFBCF4D}"/>
    <cellStyle name="Normal 64 4 2 2 2 3 2" xfId="48122" xr:uid="{4C32F2FB-C000-47CB-904D-C4A50B8574B3}"/>
    <cellStyle name="Normal 64 4 2 2 2 3 3" xfId="32897" xr:uid="{E8595607-84B5-42DD-8073-A4A5289AD3FD}"/>
    <cellStyle name="Normal 64 4 2 2 2 4" xfId="43109" xr:uid="{4EEBE092-3FA5-421A-93D1-2EF2184EE565}"/>
    <cellStyle name="Normal 64 4 2 2 2 5" xfId="27884" xr:uid="{58550024-D169-4677-AF03-71B16E01B92D}"/>
    <cellStyle name="Normal 64 4 2 2 3" xfId="14453" xr:uid="{200CE51F-9CC5-478D-B7CA-2B916DCBBED1}"/>
    <cellStyle name="Normal 64 4 2 2 3 2" xfId="24496" xr:uid="{19270494-62E0-4BEC-88DA-937F4F9C2160}"/>
    <cellStyle name="Normal 64 4 2 2 3 2 2" xfId="54810" xr:uid="{1501F57B-F2F8-450A-98FC-6141DB945F5C}"/>
    <cellStyle name="Normal 64 4 2 2 3 2 3" xfId="39585" xr:uid="{B7047C3C-EECC-4876-B497-4E81861967C2}"/>
    <cellStyle name="Normal 64 4 2 2 3 3" xfId="19477" xr:uid="{55BE50B7-C394-4C35-910D-F28ABFACDCF3}"/>
    <cellStyle name="Normal 64 4 2 2 3 3 2" xfId="49793" xr:uid="{A29FD9AD-2FC3-4433-AADF-42490981FA71}"/>
    <cellStyle name="Normal 64 4 2 2 3 3 3" xfId="34568" xr:uid="{2D141A4C-9EAF-48A6-8FF9-BB019C87A878}"/>
    <cellStyle name="Normal 64 4 2 2 3 4" xfId="44780" xr:uid="{2F8E3F8F-EB39-4D7E-805F-0A989583214D}"/>
    <cellStyle name="Normal 64 4 2 2 3 5" xfId="29555" xr:uid="{DDFF9B33-2242-4E5D-8BA1-15456424D96C}"/>
    <cellStyle name="Normal 64 4 2 2 4" xfId="21154" xr:uid="{337B1DCE-E642-48CE-8B49-CA9446D00E89}"/>
    <cellStyle name="Normal 64 4 2 2 4 2" xfId="51468" xr:uid="{79213F8F-ACA5-47E1-987E-8DC5824A3887}"/>
    <cellStyle name="Normal 64 4 2 2 4 3" xfId="36243" xr:uid="{7F56BBD9-07E1-44EE-884F-568A628565FD}"/>
    <cellStyle name="Normal 64 4 2 2 5" xfId="16134" xr:uid="{B37B9F0F-A3D5-4A31-979B-98F12CF8BF87}"/>
    <cellStyle name="Normal 64 4 2 2 5 2" xfId="46451" xr:uid="{25462831-02FF-488B-8C34-965F2A7BF152}"/>
    <cellStyle name="Normal 64 4 2 2 5 3" xfId="31226" xr:uid="{F2F5BAF7-B885-4443-961B-A3CFCB2A3A9B}"/>
    <cellStyle name="Normal 64 4 2 2 6" xfId="41439" xr:uid="{D91B39CD-6B51-45DB-8ABD-E408E5658A32}"/>
    <cellStyle name="Normal 64 4 2 2 7" xfId="26213" xr:uid="{F1A015F8-3A9A-4C1A-BF97-C6D17889CC53}"/>
    <cellStyle name="Normal 64 4 2 3" xfId="11936" xr:uid="{BCFC3560-BAAF-44CB-A45A-74D892AEF39B}"/>
    <cellStyle name="Normal 64 4 2 3 2" xfId="21989" xr:uid="{61981941-6E2C-45B4-9CE2-B5CC1A4CD0A3}"/>
    <cellStyle name="Normal 64 4 2 3 2 2" xfId="52303" xr:uid="{2E70D3F5-C958-42BC-AB88-E2472328DF32}"/>
    <cellStyle name="Normal 64 4 2 3 2 3" xfId="37078" xr:uid="{C7B6A35F-A96B-480B-8193-451EF575936D}"/>
    <cellStyle name="Normal 64 4 2 3 3" xfId="16970" xr:uid="{203EC27A-F05C-4A19-AF12-BD55462AFAF9}"/>
    <cellStyle name="Normal 64 4 2 3 3 2" xfId="47286" xr:uid="{FA153D2B-EAC4-41B8-9172-B6AA301030EB}"/>
    <cellStyle name="Normal 64 4 2 3 3 3" xfId="32061" xr:uid="{AE149088-E02A-42CD-AC4F-8BAAF31037BE}"/>
    <cellStyle name="Normal 64 4 2 3 4" xfId="42273" xr:uid="{D01D3489-AB69-4A51-BDC5-B4793E3FF25C}"/>
    <cellStyle name="Normal 64 4 2 3 5" xfId="27048" xr:uid="{28EFC9B0-21AD-45BF-9DBF-804DC8239F05}"/>
    <cellStyle name="Normal 64 4 2 4" xfId="13617" xr:uid="{425F60CF-83F3-4347-95E7-B77063820868}"/>
    <cellStyle name="Normal 64 4 2 4 2" xfId="23660" xr:uid="{DC56C5D0-38C7-4C6C-9E0E-BD83F49FD683}"/>
    <cellStyle name="Normal 64 4 2 4 2 2" xfId="53974" xr:uid="{FB8F45F6-6AB4-46CE-BE6B-D25E31D1FE5B}"/>
    <cellStyle name="Normal 64 4 2 4 2 3" xfId="38749" xr:uid="{A42156A7-2071-4FE8-BE3D-5850C87C25D1}"/>
    <cellStyle name="Normal 64 4 2 4 3" xfId="18641" xr:uid="{15C81CD3-098E-44A3-B688-0C1A365BDA3D}"/>
    <cellStyle name="Normal 64 4 2 4 3 2" xfId="48957" xr:uid="{587AC171-F203-4980-AFAD-6303200C9A38}"/>
    <cellStyle name="Normal 64 4 2 4 3 3" xfId="33732" xr:uid="{92AB8CA4-4B21-4A72-BE35-DC7DC62FF303}"/>
    <cellStyle name="Normal 64 4 2 4 4" xfId="43944" xr:uid="{B69B3B68-4067-4A85-A95A-84DDC0695DE6}"/>
    <cellStyle name="Normal 64 4 2 4 5" xfId="28719" xr:uid="{4CAC6B74-D600-4DED-BE45-5910472DFAF4}"/>
    <cellStyle name="Normal 64 4 2 5" xfId="20318" xr:uid="{2BE72CB2-2CA6-4180-85AF-0186B592D684}"/>
    <cellStyle name="Normal 64 4 2 5 2" xfId="50632" xr:uid="{E9D0905A-185F-4ED5-B34D-9B69591E8F8F}"/>
    <cellStyle name="Normal 64 4 2 5 3" xfId="35407" xr:uid="{EDD8E079-BDAF-4D7B-99F6-043415FF3A41}"/>
    <cellStyle name="Normal 64 4 2 6" xfId="15298" xr:uid="{B2B7967C-398A-4A18-94E9-1E7B863E733A}"/>
    <cellStyle name="Normal 64 4 2 6 2" xfId="45615" xr:uid="{D0FD9714-391A-4854-B686-685CFB05803A}"/>
    <cellStyle name="Normal 64 4 2 6 3" xfId="30390" xr:uid="{FBF5074C-49BD-4965-AB90-AEAA47D2291D}"/>
    <cellStyle name="Normal 64 4 2 7" xfId="40603" xr:uid="{6E16C43B-19BF-4B37-A918-E583C4B22F3D}"/>
    <cellStyle name="Normal 64 4 2 8" xfId="25377" xr:uid="{69E74A6C-A7B6-4B08-93FE-C841DB6A2615}"/>
    <cellStyle name="Normal 64 4 3" xfId="10668" xr:uid="{60B55899-AF41-4CB9-AADC-1AA3B6727FE9}"/>
    <cellStyle name="Normal 64 4 3 2" xfId="12355" xr:uid="{E21AA7A0-AE9E-48C2-8018-71F3928F2ECF}"/>
    <cellStyle name="Normal 64 4 3 2 2" xfId="22407" xr:uid="{EFD40412-6371-4729-B475-07D28EE29D4F}"/>
    <cellStyle name="Normal 64 4 3 2 2 2" xfId="52721" xr:uid="{87C54C20-F649-4C83-B66E-567BAAFD7E2C}"/>
    <cellStyle name="Normal 64 4 3 2 2 3" xfId="37496" xr:uid="{4BE4A9E4-5F7D-4932-A5E9-FBF23477D35A}"/>
    <cellStyle name="Normal 64 4 3 2 3" xfId="17388" xr:uid="{B0A18046-9492-4BBF-B07E-636234FB62B3}"/>
    <cellStyle name="Normal 64 4 3 2 3 2" xfId="47704" xr:uid="{4CB8ADF3-5BB1-46CD-853B-BEC4A71E4AF9}"/>
    <cellStyle name="Normal 64 4 3 2 3 3" xfId="32479" xr:uid="{53012184-8651-4725-B0B8-114ACEF8EB6F}"/>
    <cellStyle name="Normal 64 4 3 2 4" xfId="42691" xr:uid="{95662CE4-0707-4B8F-97EB-032087F6CA9B}"/>
    <cellStyle name="Normal 64 4 3 2 5" xfId="27466" xr:uid="{7EBA4615-3F16-4476-B697-188838CEEA11}"/>
    <cellStyle name="Normal 64 4 3 3" xfId="14035" xr:uid="{EA8A22B2-C657-4AE2-8042-81F52A738552}"/>
    <cellStyle name="Normal 64 4 3 3 2" xfId="24078" xr:uid="{795E34E2-D5BB-4FE6-BED4-DC9B13048EA9}"/>
    <cellStyle name="Normal 64 4 3 3 2 2" xfId="54392" xr:uid="{D8B5CF1C-0C1C-4194-A0BA-D24025C2F198}"/>
    <cellStyle name="Normal 64 4 3 3 2 3" xfId="39167" xr:uid="{14FF2C3E-235B-4C16-BF64-A177F896C6A2}"/>
    <cellStyle name="Normal 64 4 3 3 3" xfId="19059" xr:uid="{DAA59BA0-90D2-4DE8-AF31-6D327F670C5A}"/>
    <cellStyle name="Normal 64 4 3 3 3 2" xfId="49375" xr:uid="{5455D61F-AB52-4299-801B-22B3A15FF9A9}"/>
    <cellStyle name="Normal 64 4 3 3 3 3" xfId="34150" xr:uid="{FC391ACE-48E0-4FC6-B08F-781902D22B0A}"/>
    <cellStyle name="Normal 64 4 3 3 4" xfId="44362" xr:uid="{C3E646CF-D5BC-49E1-A542-D683F1484B7D}"/>
    <cellStyle name="Normal 64 4 3 3 5" xfId="29137" xr:uid="{54491E21-813D-4591-B6B0-F68CA95761BB}"/>
    <cellStyle name="Normal 64 4 3 4" xfId="20736" xr:uid="{C73E7F1C-CDEA-47E9-9C13-E0A71CC50035}"/>
    <cellStyle name="Normal 64 4 3 4 2" xfId="51050" xr:uid="{62559122-72D7-4FB2-9EE1-1C90D34FD696}"/>
    <cellStyle name="Normal 64 4 3 4 3" xfId="35825" xr:uid="{5DAC4CBC-5E85-44BB-95CF-CEC5741B182B}"/>
    <cellStyle name="Normal 64 4 3 5" xfId="15716" xr:uid="{3F9B39CD-4FDC-42ED-B481-56B28E26C00E}"/>
    <cellStyle name="Normal 64 4 3 5 2" xfId="46033" xr:uid="{9B73897F-6311-4A97-BDC6-F741C6CE1D27}"/>
    <cellStyle name="Normal 64 4 3 5 3" xfId="30808" xr:uid="{3D6DD444-9330-4AAF-B1D4-F7BF7239FB9A}"/>
    <cellStyle name="Normal 64 4 3 6" xfId="41021" xr:uid="{C04827A7-2F6C-4623-B6A8-A08F21B4C396}"/>
    <cellStyle name="Normal 64 4 3 7" xfId="25795" xr:uid="{F20065B4-29F9-4DE6-AEB4-99EE403FFAC7}"/>
    <cellStyle name="Normal 64 4 4" xfId="11518" xr:uid="{EB149BBB-38D6-4187-B6D8-874E201CD9D3}"/>
    <cellStyle name="Normal 64 4 4 2" xfId="21571" xr:uid="{157F1E65-95D4-44C0-B1C7-C858DC838647}"/>
    <cellStyle name="Normal 64 4 4 2 2" xfId="51885" xr:uid="{0889E9A9-94F7-4499-870F-C2FCC27E3A45}"/>
    <cellStyle name="Normal 64 4 4 2 3" xfId="36660" xr:uid="{8FA6C215-87F4-4A4A-B889-743C5555CAB7}"/>
    <cellStyle name="Normal 64 4 4 3" xfId="16552" xr:uid="{B52D3C1E-C02E-4A00-B266-E6B128133815}"/>
    <cellStyle name="Normal 64 4 4 3 2" xfId="46868" xr:uid="{EE0F1C8E-F2C9-4AA3-A6DB-F7C75B533688}"/>
    <cellStyle name="Normal 64 4 4 3 3" xfId="31643" xr:uid="{D6ACF83C-859E-440D-8D85-2DC703F1AD34}"/>
    <cellStyle name="Normal 64 4 4 4" xfId="41855" xr:uid="{247DB5F7-2B1D-4829-B17F-8AC3C3BCC6DD}"/>
    <cellStyle name="Normal 64 4 4 5" xfId="26630" xr:uid="{31089AA6-D704-4C73-A378-D919190FC701}"/>
    <cellStyle name="Normal 64 4 5" xfId="13199" xr:uid="{4B82C4D2-8589-43EF-8779-6ABE217842D8}"/>
    <cellStyle name="Normal 64 4 5 2" xfId="23242" xr:uid="{E2A8B092-6354-4463-B89A-8B90F0A124E8}"/>
    <cellStyle name="Normal 64 4 5 2 2" xfId="53556" xr:uid="{2B49C861-591F-4DF7-8200-52B69D816E0F}"/>
    <cellStyle name="Normal 64 4 5 2 3" xfId="38331" xr:uid="{59D24A01-73C4-40EA-9E27-56895249CD9F}"/>
    <cellStyle name="Normal 64 4 5 3" xfId="18223" xr:uid="{2EF437DB-5D25-43A7-B1CA-DE7119F4BBD4}"/>
    <cellStyle name="Normal 64 4 5 3 2" xfId="48539" xr:uid="{5EC7B6F4-96AF-42AD-B028-1DE83AB92FD9}"/>
    <cellStyle name="Normal 64 4 5 3 3" xfId="33314" xr:uid="{A52657A9-D8CA-4C79-AF52-6C1423EBA4C0}"/>
    <cellStyle name="Normal 64 4 5 4" xfId="43526" xr:uid="{83F72361-7FCF-4BD5-8FB7-7B06785D7676}"/>
    <cellStyle name="Normal 64 4 5 5" xfId="28301" xr:uid="{8BD992A8-B7F9-4FAE-9E65-A24B3E87F5F0}"/>
    <cellStyle name="Normal 64 4 6" xfId="19900" xr:uid="{DF856038-3120-42CE-9E6E-537751F8FE5A}"/>
    <cellStyle name="Normal 64 4 6 2" xfId="50214" xr:uid="{255898A1-A16A-4E5C-9BB1-38B20DD81A45}"/>
    <cellStyle name="Normal 64 4 6 3" xfId="34989" xr:uid="{977A2CB3-E78B-4727-AB74-2A0D596AF623}"/>
    <cellStyle name="Normal 64 4 7" xfId="14880" xr:uid="{2156794D-54A3-4BAF-AFEC-B22AC064C7AD}"/>
    <cellStyle name="Normal 64 4 7 2" xfId="45197" xr:uid="{D3E9C294-CEC0-4757-B796-8A5BF129FEAE}"/>
    <cellStyle name="Normal 64 4 7 3" xfId="29972" xr:uid="{419D96F8-AAB0-43B1-9F0E-F4387555CDAE}"/>
    <cellStyle name="Normal 64 4 8" xfId="40185" xr:uid="{691AF4F5-8202-4915-9016-832520B079BC}"/>
    <cellStyle name="Normal 64 4 9" xfId="24959" xr:uid="{3826BF0C-CDB2-42F0-BD1D-F9A76682C28E}"/>
    <cellStyle name="Normal 64 5" xfId="10039" xr:uid="{F9B4919C-AA01-476E-9EDF-2D808C84A316}"/>
    <cellStyle name="Normal 64 5 2" xfId="10878" xr:uid="{6D5A5630-E4FB-4AAF-8B63-EE33082AF582}"/>
    <cellStyle name="Normal 64 5 2 2" xfId="12565" xr:uid="{7719441B-2591-48E0-A2ED-5E800C871D4E}"/>
    <cellStyle name="Normal 64 5 2 2 2" xfId="22617" xr:uid="{4E4961FC-6852-46C9-90FC-2F316ED17FD5}"/>
    <cellStyle name="Normal 64 5 2 2 2 2" xfId="52931" xr:uid="{372B2466-FDB6-41A6-A70B-53C331263C70}"/>
    <cellStyle name="Normal 64 5 2 2 2 3" xfId="37706" xr:uid="{C153347B-60AD-422C-881F-2B5DFFB2DFD7}"/>
    <cellStyle name="Normal 64 5 2 2 3" xfId="17598" xr:uid="{7B840D52-1841-4365-A887-1FFCF77D2D1C}"/>
    <cellStyle name="Normal 64 5 2 2 3 2" xfId="47914" xr:uid="{61E31942-FE2C-41A3-B310-6B639B5DA12D}"/>
    <cellStyle name="Normal 64 5 2 2 3 3" xfId="32689" xr:uid="{8F760A3A-90CB-4446-B2AE-33F09C4EE828}"/>
    <cellStyle name="Normal 64 5 2 2 4" xfId="42901" xr:uid="{15BDDA98-BA8F-438C-96D7-8AAD03304F12}"/>
    <cellStyle name="Normal 64 5 2 2 5" xfId="27676" xr:uid="{72DDE789-1860-420F-989B-A53CDE1CBAB5}"/>
    <cellStyle name="Normal 64 5 2 3" xfId="14245" xr:uid="{E6A2ED37-A1CF-4BD9-84DD-F1E95200FAD1}"/>
    <cellStyle name="Normal 64 5 2 3 2" xfId="24288" xr:uid="{6AF18740-D237-4059-93F3-F5DF71838800}"/>
    <cellStyle name="Normal 64 5 2 3 2 2" xfId="54602" xr:uid="{CD63099A-13E8-419B-B5D2-BD8ACCBA3C75}"/>
    <cellStyle name="Normal 64 5 2 3 2 3" xfId="39377" xr:uid="{D49992D5-C445-4A21-AF00-1FDD2A3D2C1D}"/>
    <cellStyle name="Normal 64 5 2 3 3" xfId="19269" xr:uid="{D5C72591-CFD1-43D3-AA27-6D96F7AA580E}"/>
    <cellStyle name="Normal 64 5 2 3 3 2" xfId="49585" xr:uid="{BDB645AC-6B73-4483-8A0E-F55B21F693A2}"/>
    <cellStyle name="Normal 64 5 2 3 3 3" xfId="34360" xr:uid="{951DCEA1-0913-409D-BCD3-F5CE5313F944}"/>
    <cellStyle name="Normal 64 5 2 3 4" xfId="44572" xr:uid="{97D96032-7FD5-48FF-A632-51E581185B51}"/>
    <cellStyle name="Normal 64 5 2 3 5" xfId="29347" xr:uid="{179CB310-80B5-4650-9A0F-26312D82CB06}"/>
    <cellStyle name="Normal 64 5 2 4" xfId="20946" xr:uid="{772243FC-9BEF-4D7A-A817-864C8EFCDCB1}"/>
    <cellStyle name="Normal 64 5 2 4 2" xfId="51260" xr:uid="{5BC07954-766E-460E-96FA-FAF535FA7227}"/>
    <cellStyle name="Normal 64 5 2 4 3" xfId="36035" xr:uid="{DD192CD4-BA08-4CA2-87EF-1E4668DC389C}"/>
    <cellStyle name="Normal 64 5 2 5" xfId="15926" xr:uid="{E1AB2DF5-7C3F-4FD2-9C5B-A342389213FF}"/>
    <cellStyle name="Normal 64 5 2 5 2" xfId="46243" xr:uid="{718C175D-0E2F-4C81-A0B5-DF1748AB1C07}"/>
    <cellStyle name="Normal 64 5 2 5 3" xfId="31018" xr:uid="{FD0E711D-662B-4E9B-B41F-9DE5991BAB3F}"/>
    <cellStyle name="Normal 64 5 2 6" xfId="41231" xr:uid="{813CA89B-EF42-4B06-8D16-482C22B8D392}"/>
    <cellStyle name="Normal 64 5 2 7" xfId="26005" xr:uid="{FB756621-3B84-4701-A6DF-826926A839F2}"/>
    <cellStyle name="Normal 64 5 3" xfId="11728" xr:uid="{A5DFEB07-E923-4C1E-99DF-925A742C429B}"/>
    <cellStyle name="Normal 64 5 3 2" xfId="21781" xr:uid="{58D48FDA-C573-420A-B43F-C41AE6B07B9D}"/>
    <cellStyle name="Normal 64 5 3 2 2" xfId="52095" xr:uid="{5C016E2B-6075-45A2-8598-F0A379A41F5C}"/>
    <cellStyle name="Normal 64 5 3 2 3" xfId="36870" xr:uid="{7DA3739E-49C5-43E2-A67E-C4FEA7747533}"/>
    <cellStyle name="Normal 64 5 3 3" xfId="16762" xr:uid="{A1337A40-CD17-4C20-A024-C7897BAB0289}"/>
    <cellStyle name="Normal 64 5 3 3 2" xfId="47078" xr:uid="{7386DCCC-9160-40C5-B3C8-AD780385CCD6}"/>
    <cellStyle name="Normal 64 5 3 3 3" xfId="31853" xr:uid="{DC4C90B8-AFE7-4134-92D1-E04FD68DB327}"/>
    <cellStyle name="Normal 64 5 3 4" xfId="42065" xr:uid="{A0B466F8-9CD3-4F6D-8E01-905640F498C7}"/>
    <cellStyle name="Normal 64 5 3 5" xfId="26840" xr:uid="{371014D7-F07E-461A-B6DF-1B8D351CE323}"/>
    <cellStyle name="Normal 64 5 4" xfId="13409" xr:uid="{4528B94A-DFAA-40F1-B1F7-BA41B890671F}"/>
    <cellStyle name="Normal 64 5 4 2" xfId="23452" xr:uid="{A02E5964-2F27-49A8-8B65-AB7DAA0D5794}"/>
    <cellStyle name="Normal 64 5 4 2 2" xfId="53766" xr:uid="{1F6EBEB0-CC1A-46A4-A25B-C5207F23B2F4}"/>
    <cellStyle name="Normal 64 5 4 2 3" xfId="38541" xr:uid="{19790483-5C14-44E4-8F62-E5EE0ED6A4CB}"/>
    <cellStyle name="Normal 64 5 4 3" xfId="18433" xr:uid="{B9BF93E5-0D89-47E2-9089-A7CB5F1EDE1A}"/>
    <cellStyle name="Normal 64 5 4 3 2" xfId="48749" xr:uid="{B6D62310-CFEC-44F8-BD84-3E0CDDFE7C48}"/>
    <cellStyle name="Normal 64 5 4 3 3" xfId="33524" xr:uid="{2AED6005-8B6C-4ED2-BEBB-D89598A1342A}"/>
    <cellStyle name="Normal 64 5 4 4" xfId="43736" xr:uid="{9EF29D4B-C9C7-402C-9D8A-BA26F03DCB74}"/>
    <cellStyle name="Normal 64 5 4 5" xfId="28511" xr:uid="{B961E498-33FF-4F87-A1FD-F950590D74C6}"/>
    <cellStyle name="Normal 64 5 5" xfId="20110" xr:uid="{79A308F3-3999-4AE7-BCFD-0F4CF6103619}"/>
    <cellStyle name="Normal 64 5 5 2" xfId="50424" xr:uid="{BFE20C89-852D-4131-9FE9-C9C5821AC5AD}"/>
    <cellStyle name="Normal 64 5 5 3" xfId="35199" xr:uid="{B815D1AB-66CA-4EB4-B0F5-C5BBFE9763D1}"/>
    <cellStyle name="Normal 64 5 6" xfId="15090" xr:uid="{270AECD3-2DF9-483D-9847-A5390E42F0F6}"/>
    <cellStyle name="Normal 64 5 6 2" xfId="45407" xr:uid="{34597833-E660-433F-ADAD-6EB9F9942529}"/>
    <cellStyle name="Normal 64 5 6 3" xfId="30182" xr:uid="{30E6B2FD-D799-4413-80F5-54C04147A3C6}"/>
    <cellStyle name="Normal 64 5 7" xfId="40395" xr:uid="{A96F342C-DDEE-4DAE-8900-FCFF7F13244E}"/>
    <cellStyle name="Normal 64 5 8" xfId="25169" xr:uid="{2CC8C0DF-4ACC-45F2-9535-966651CF13BC}"/>
    <cellStyle name="Normal 64 6" xfId="10459" xr:uid="{A31F3EC9-3DDC-4135-A978-03944BD66B58}"/>
    <cellStyle name="Normal 64 6 2" xfId="12147" xr:uid="{E74AE138-2911-4A0C-9101-9A886BF83B6B}"/>
    <cellStyle name="Normal 64 6 2 2" xfId="22199" xr:uid="{4A293990-A996-4517-9459-B69BA0996FA2}"/>
    <cellStyle name="Normal 64 6 2 2 2" xfId="52513" xr:uid="{E131C37C-6626-4CEF-BBF4-168FB657AEC5}"/>
    <cellStyle name="Normal 64 6 2 2 3" xfId="37288" xr:uid="{2AE59B75-716D-45C8-BC6B-AE0075D7E7F4}"/>
    <cellStyle name="Normal 64 6 2 3" xfId="17180" xr:uid="{DCAD94BA-78D1-493C-B2D5-B16684629CCC}"/>
    <cellStyle name="Normal 64 6 2 3 2" xfId="47496" xr:uid="{5C002C5A-7545-4893-9FA9-3921C4A816DC}"/>
    <cellStyle name="Normal 64 6 2 3 3" xfId="32271" xr:uid="{BABA7DE5-F919-4BE9-96EF-BD3C8EE637BD}"/>
    <cellStyle name="Normal 64 6 2 4" xfId="42483" xr:uid="{054244E3-7A79-4AD6-817D-AFB7DF591078}"/>
    <cellStyle name="Normal 64 6 2 5" xfId="27258" xr:uid="{6C82E382-23A6-4FD8-9F07-2CED21BDE726}"/>
    <cellStyle name="Normal 64 6 3" xfId="13827" xr:uid="{971D6897-B581-4369-8C59-B2747B34046A}"/>
    <cellStyle name="Normal 64 6 3 2" xfId="23870" xr:uid="{0F9D45AA-D771-4618-8A14-25E319B03863}"/>
    <cellStyle name="Normal 64 6 3 2 2" xfId="54184" xr:uid="{DCC5173B-7F42-4DF5-82AD-E26A4DD55C3D}"/>
    <cellStyle name="Normal 64 6 3 2 3" xfId="38959" xr:uid="{C313273A-8D16-4DFF-8325-3E4B236E1D94}"/>
    <cellStyle name="Normal 64 6 3 3" xfId="18851" xr:uid="{635C6C83-E2D3-4D08-8517-212CDA55CE47}"/>
    <cellStyle name="Normal 64 6 3 3 2" xfId="49167" xr:uid="{FCD71499-95C2-456E-804A-0A66E1062FD5}"/>
    <cellStyle name="Normal 64 6 3 3 3" xfId="33942" xr:uid="{58E1F47D-6239-44A4-919C-C5548E1AD67B}"/>
    <cellStyle name="Normal 64 6 3 4" xfId="44154" xr:uid="{006ACCEF-0063-4FE2-950F-F2DDED4EB48F}"/>
    <cellStyle name="Normal 64 6 3 5" xfId="28929" xr:uid="{C30EBBDF-B1E5-4424-86E0-FFB438D79855}"/>
    <cellStyle name="Normal 64 6 4" xfId="20528" xr:uid="{3A10D0A4-74E2-4F02-A2B6-39D03651E32D}"/>
    <cellStyle name="Normal 64 6 4 2" xfId="50842" xr:uid="{3ED65723-64B3-410E-85E8-FA6627B72D39}"/>
    <cellStyle name="Normal 64 6 4 3" xfId="35617" xr:uid="{2BBF58C0-E47A-41E8-9693-D0C521529A2E}"/>
    <cellStyle name="Normal 64 6 5" xfId="15508" xr:uid="{E2D88EF7-3886-401C-A1A9-28D546291F97}"/>
    <cellStyle name="Normal 64 6 5 2" xfId="45825" xr:uid="{5B70DED2-5202-4B3F-845A-E9704565EEF8}"/>
    <cellStyle name="Normal 64 6 5 3" xfId="30600" xr:uid="{1D30ACBA-D7E4-4AAA-BC43-D203D11CF3A4}"/>
    <cellStyle name="Normal 64 6 6" xfId="40813" xr:uid="{3D5B68B0-14A7-4573-83C8-7CD0EAEDA921}"/>
    <cellStyle name="Normal 64 6 7" xfId="25587" xr:uid="{9F40B57C-5E07-461A-8714-B4BD612DB2BA}"/>
    <cellStyle name="Normal 64 7" xfId="11308" xr:uid="{4699EFDE-194A-400B-B5F7-2F515893D54B}"/>
    <cellStyle name="Normal 64 7 2" xfId="21363" xr:uid="{D3E92FA0-1BDD-479F-8206-C982C93ECFA7}"/>
    <cellStyle name="Normal 64 7 2 2" xfId="51677" xr:uid="{333FAF8A-26DF-4379-B996-3A5BD29C4237}"/>
    <cellStyle name="Normal 64 7 2 3" xfId="36452" xr:uid="{7F8E2DEE-65E3-4025-A2E6-14E427F91205}"/>
    <cellStyle name="Normal 64 7 3" xfId="16344" xr:uid="{DF893CD7-F027-44E3-A0FB-0236B47244BB}"/>
    <cellStyle name="Normal 64 7 3 2" xfId="46660" xr:uid="{D507ACAC-E6A8-4862-9566-96196F1CD6C5}"/>
    <cellStyle name="Normal 64 7 3 3" xfId="31435" xr:uid="{C4FCFD95-FBA6-4E33-994D-F7A9B6F5C904}"/>
    <cellStyle name="Normal 64 7 4" xfId="41647" xr:uid="{F53A0B93-422B-42B8-B76C-4E072ADD4882}"/>
    <cellStyle name="Normal 64 7 5" xfId="26422" xr:uid="{BFF38625-6BBD-489F-AC48-F30D4D2916BC}"/>
    <cellStyle name="Normal 64 8" xfId="12990" xr:uid="{3B4EC00C-144B-42B1-88D7-9BA20FBFD6BA}"/>
    <cellStyle name="Normal 64 8 2" xfId="23034" xr:uid="{860F31FB-9A98-49C4-8D3F-B8044DBF520D}"/>
    <cellStyle name="Normal 64 8 2 2" xfId="53348" xr:uid="{0E8A1B29-5A45-4C55-A8E0-C014F98FAE2D}"/>
    <cellStyle name="Normal 64 8 2 3" xfId="38123" xr:uid="{24B4EDFF-15BF-4B03-AD07-0C74AB84F855}"/>
    <cellStyle name="Normal 64 8 3" xfId="18015" xr:uid="{01A42178-6534-4AE0-998B-0380479CACDE}"/>
    <cellStyle name="Normal 64 8 3 2" xfId="48331" xr:uid="{F329A361-2327-4C16-8AE1-5779E6D416AE}"/>
    <cellStyle name="Normal 64 8 3 3" xfId="33106" xr:uid="{5DED61E1-F302-493E-9E67-FF3F3565E07A}"/>
    <cellStyle name="Normal 64 8 4" xfId="43318" xr:uid="{3AD75F9C-FBE7-4257-80E1-17965A14BF5F}"/>
    <cellStyle name="Normal 64 8 5" xfId="28093" xr:uid="{2B044757-633D-4CAA-8A5C-ACFBAB9AE077}"/>
    <cellStyle name="Normal 64 9" xfId="19691" xr:uid="{CE9CA12A-E5BB-48A6-AEBC-85DF14755D17}"/>
    <cellStyle name="Normal 64 9 2" xfId="50006" xr:uid="{70EEF6E0-3105-4177-8905-918C8025D667}"/>
    <cellStyle name="Normal 64 9 3" xfId="34781" xr:uid="{6A55A8EF-80E4-4BF4-B727-87AF2922C4C3}"/>
    <cellStyle name="Normal 65" xfId="4912" xr:uid="{BE3D0591-36DC-4183-AEF7-F0E0DA1958BA}"/>
    <cellStyle name="Normal 65 10" xfId="14672" xr:uid="{1F283EFB-DA2E-4BF8-AD40-88FB9FD312C8}"/>
    <cellStyle name="Normal 65 10 2" xfId="44990" xr:uid="{3DDBC69B-5FDF-4071-8008-3DDC44A85473}"/>
    <cellStyle name="Normal 65 10 3" xfId="29765" xr:uid="{88BB8500-0C04-4521-8C42-DBF2A8D3FC2D}"/>
    <cellStyle name="Normal 65 11" xfId="39981" xr:uid="{E0F1B2BD-2397-47AE-B000-99BEB1D4863C}"/>
    <cellStyle name="Normal 65 12" xfId="24750" xr:uid="{861FD901-4ED1-447A-A944-06DF696FD371}"/>
    <cellStyle name="Normal 65 13" xfId="9407" xr:uid="{363409F0-501D-48AF-9B65-363B2A15FBB7}"/>
    <cellStyle name="Normal 65 2" xfId="9664" xr:uid="{92DF8F93-75ED-419C-9807-2AF54F1AC0FF}"/>
    <cellStyle name="Normal 65 2 10" xfId="40032" xr:uid="{F58A6CC1-4C7C-4A24-A682-0D0FA117C358}"/>
    <cellStyle name="Normal 65 2 11" xfId="24804" xr:uid="{D148731D-6524-4EF1-B20D-33B66D98EAA1}"/>
    <cellStyle name="Normal 65 2 2" xfId="9771" xr:uid="{3BB9BCE8-8ADE-4A13-90D1-DFE6E1326F44}"/>
    <cellStyle name="Normal 65 2 2 10" xfId="24908" xr:uid="{BA5E0123-D803-4D81-B96E-03AA34456DD5}"/>
    <cellStyle name="Normal 65 2 2 2" xfId="9985" xr:uid="{4FD14BB6-6949-499B-914A-E5ACB9F70BBD}"/>
    <cellStyle name="Normal 65 2 2 2 2" xfId="10405" xr:uid="{7D6BAA18-D107-4640-AC8D-5A7FDFDCF852}"/>
    <cellStyle name="Normal 65 2 2 2 2 2" xfId="11243" xr:uid="{615D4D83-0A72-487E-BF6D-7CBEFBB6AE6E}"/>
    <cellStyle name="Normal 65 2 2 2 2 2 2" xfId="12930" xr:uid="{31790740-AB76-42BA-ABD9-84C8A8648446}"/>
    <cellStyle name="Normal 65 2 2 2 2 2 2 2" xfId="22982" xr:uid="{1DA1E92B-9C42-4AB2-B48F-E455D0DA02C4}"/>
    <cellStyle name="Normal 65 2 2 2 2 2 2 2 2" xfId="53296" xr:uid="{C61770F0-1BC2-441F-AFC0-6C103E76935A}"/>
    <cellStyle name="Normal 65 2 2 2 2 2 2 2 3" xfId="38071" xr:uid="{A79FD650-2551-4B88-B84F-6427C5A5ADDB}"/>
    <cellStyle name="Normal 65 2 2 2 2 2 2 3" xfId="17963" xr:uid="{CBCD38D9-57AE-4BE6-9A0A-67BC0F516660}"/>
    <cellStyle name="Normal 65 2 2 2 2 2 2 3 2" xfId="48279" xr:uid="{11A9204F-1E3E-45A9-98B8-65B4D5730706}"/>
    <cellStyle name="Normal 65 2 2 2 2 2 2 3 3" xfId="33054" xr:uid="{34D257E4-D65E-43B6-A877-E14F71CB8B6C}"/>
    <cellStyle name="Normal 65 2 2 2 2 2 2 4" xfId="43266" xr:uid="{91855B2B-282D-41BD-A9B3-081D1B319FB7}"/>
    <cellStyle name="Normal 65 2 2 2 2 2 2 5" xfId="28041" xr:uid="{D406628C-1869-430B-A31A-3456E80D4DF8}"/>
    <cellStyle name="Normal 65 2 2 2 2 2 3" xfId="14610" xr:uid="{797F8F39-E48B-4E11-B321-510828429D2E}"/>
    <cellStyle name="Normal 65 2 2 2 2 2 3 2" xfId="24653" xr:uid="{2E5A7726-C044-4947-AE6D-964B254F8A40}"/>
    <cellStyle name="Normal 65 2 2 2 2 2 3 2 2" xfId="54967" xr:uid="{CC82478A-4250-4BC3-85A9-CEC37FCFBB03}"/>
    <cellStyle name="Normal 65 2 2 2 2 2 3 2 3" xfId="39742" xr:uid="{957E0F71-E871-4719-A208-DB9A955B3E3C}"/>
    <cellStyle name="Normal 65 2 2 2 2 2 3 3" xfId="19634" xr:uid="{C4BBD10B-74D9-4385-8A27-E8546AC1FFBC}"/>
    <cellStyle name="Normal 65 2 2 2 2 2 3 3 2" xfId="49950" xr:uid="{604FA4BD-06D2-455B-AE9B-B702FEDEDCEE}"/>
    <cellStyle name="Normal 65 2 2 2 2 2 3 3 3" xfId="34725" xr:uid="{AF2C7D07-6B56-4E8C-A174-3437257F2F04}"/>
    <cellStyle name="Normal 65 2 2 2 2 2 3 4" xfId="44937" xr:uid="{249ED814-20C0-4215-A8D9-E4675FFEE908}"/>
    <cellStyle name="Normal 65 2 2 2 2 2 3 5" xfId="29712" xr:uid="{7556BD26-E4BC-459E-99CE-56FF52FCA4AD}"/>
    <cellStyle name="Normal 65 2 2 2 2 2 4" xfId="21311" xr:uid="{299998F2-92EF-40EF-A6E5-4A2BCBE3A450}"/>
    <cellStyle name="Normal 65 2 2 2 2 2 4 2" xfId="51625" xr:uid="{1C5FA39F-68E3-406C-9C98-3B5B00C74B56}"/>
    <cellStyle name="Normal 65 2 2 2 2 2 4 3" xfId="36400" xr:uid="{D50668D3-6B62-4518-ACBF-4EA9ED44E989}"/>
    <cellStyle name="Normal 65 2 2 2 2 2 5" xfId="16291" xr:uid="{438630C7-63B8-4B62-A1BE-490DED18017C}"/>
    <cellStyle name="Normal 65 2 2 2 2 2 5 2" xfId="46608" xr:uid="{9952390B-7FED-4235-AE32-A3255412BD8B}"/>
    <cellStyle name="Normal 65 2 2 2 2 2 5 3" xfId="31383" xr:uid="{B325E085-8AD1-4200-9608-8F5ECEF5293A}"/>
    <cellStyle name="Normal 65 2 2 2 2 2 6" xfId="41596" xr:uid="{8E8B8669-3A35-41E9-AD2F-444FA4FAFE46}"/>
    <cellStyle name="Normal 65 2 2 2 2 2 7" xfId="26370" xr:uid="{0A7531B1-97E1-41B7-B98C-C9162E1DD61E}"/>
    <cellStyle name="Normal 65 2 2 2 2 3" xfId="12093" xr:uid="{49DE4950-C17C-460B-BDBF-ACEBD97BD466}"/>
    <cellStyle name="Normal 65 2 2 2 2 3 2" xfId="22146" xr:uid="{06A66DCC-6156-4955-ABD0-AEECA2FB1073}"/>
    <cellStyle name="Normal 65 2 2 2 2 3 2 2" xfId="52460" xr:uid="{CF5D0234-786D-452F-99B0-AFC5D0D8074C}"/>
    <cellStyle name="Normal 65 2 2 2 2 3 2 3" xfId="37235" xr:uid="{33D5DF1E-2994-468F-BB75-E47FC29E9787}"/>
    <cellStyle name="Normal 65 2 2 2 2 3 3" xfId="17127" xr:uid="{CA90A16F-0539-4692-BCAD-0A8DBCAA1534}"/>
    <cellStyle name="Normal 65 2 2 2 2 3 3 2" xfId="47443" xr:uid="{7457F983-802B-476B-A712-F4A42AFFDEF9}"/>
    <cellStyle name="Normal 65 2 2 2 2 3 3 3" xfId="32218" xr:uid="{4F6BE6FA-DA11-4140-877B-2CD483DFA49B}"/>
    <cellStyle name="Normal 65 2 2 2 2 3 4" xfId="42430" xr:uid="{C7B3587A-931C-43ED-9309-4843ED36D2AE}"/>
    <cellStyle name="Normal 65 2 2 2 2 3 5" xfId="27205" xr:uid="{015FDF9D-882E-4F4B-8597-11943FECB593}"/>
    <cellStyle name="Normal 65 2 2 2 2 4" xfId="13774" xr:uid="{BF2EAC63-41DE-465D-86A7-16EDE921FD00}"/>
    <cellStyle name="Normal 65 2 2 2 2 4 2" xfId="23817" xr:uid="{16F93660-A009-41DB-B575-C331526CEC60}"/>
    <cellStyle name="Normal 65 2 2 2 2 4 2 2" xfId="54131" xr:uid="{6BD15A3F-476F-4155-B5F2-97C7303C05FE}"/>
    <cellStyle name="Normal 65 2 2 2 2 4 2 3" xfId="38906" xr:uid="{D34BA2EB-4942-476B-BAAF-4B5F624DD6EB}"/>
    <cellStyle name="Normal 65 2 2 2 2 4 3" xfId="18798" xr:uid="{B0D033BE-2A55-4F68-8876-831839ED04D6}"/>
    <cellStyle name="Normal 65 2 2 2 2 4 3 2" xfId="49114" xr:uid="{D02DBBFF-BB51-4A3D-BFC7-101982714421}"/>
    <cellStyle name="Normal 65 2 2 2 2 4 3 3" xfId="33889" xr:uid="{A80590B4-F7F8-4832-A18A-D7BB584594B5}"/>
    <cellStyle name="Normal 65 2 2 2 2 4 4" xfId="44101" xr:uid="{D5926B06-2967-47A9-9E27-0B2C2F3C9503}"/>
    <cellStyle name="Normal 65 2 2 2 2 4 5" xfId="28876" xr:uid="{49BB59D1-4F87-49AA-87DA-E85882251511}"/>
    <cellStyle name="Normal 65 2 2 2 2 5" xfId="20475" xr:uid="{16B4F1B5-CA4C-4C46-83C0-20B95E00AB3E}"/>
    <cellStyle name="Normal 65 2 2 2 2 5 2" xfId="50789" xr:uid="{35A15142-2E43-4F16-AD4C-A66AAFA7FBB1}"/>
    <cellStyle name="Normal 65 2 2 2 2 5 3" xfId="35564" xr:uid="{01E8FCF3-370B-48DB-91D6-8128B0AAE3CF}"/>
    <cellStyle name="Normal 65 2 2 2 2 6" xfId="15455" xr:uid="{C91A2FFF-663A-4828-9B79-A08406DE3A1C}"/>
    <cellStyle name="Normal 65 2 2 2 2 6 2" xfId="45772" xr:uid="{05F2A8ED-6173-4F35-A4A7-648C6842729E}"/>
    <cellStyle name="Normal 65 2 2 2 2 6 3" xfId="30547" xr:uid="{57445B23-FB1A-419F-9EFE-8E386D22D4A8}"/>
    <cellStyle name="Normal 65 2 2 2 2 7" xfId="40760" xr:uid="{15FC1923-4452-4D64-90DC-24E2934BBC74}"/>
    <cellStyle name="Normal 65 2 2 2 2 8" xfId="25534" xr:uid="{1DED981D-32B1-4354-BDD9-5DC7FB7C7FD1}"/>
    <cellStyle name="Normal 65 2 2 2 3" xfId="10825" xr:uid="{8D431DFC-7DE3-4A70-8AE1-4E233D8BC6EA}"/>
    <cellStyle name="Normal 65 2 2 2 3 2" xfId="12512" xr:uid="{74195D99-ECFE-4F8D-BBCF-56B894DA4390}"/>
    <cellStyle name="Normal 65 2 2 2 3 2 2" xfId="22564" xr:uid="{75374578-64B7-49B9-8839-55D14CC6EFAE}"/>
    <cellStyle name="Normal 65 2 2 2 3 2 2 2" xfId="52878" xr:uid="{87B1F419-F89F-4190-8879-195CFC0D5DC3}"/>
    <cellStyle name="Normal 65 2 2 2 3 2 2 3" xfId="37653" xr:uid="{785877AC-F828-4809-90B5-433E03305B0B}"/>
    <cellStyle name="Normal 65 2 2 2 3 2 3" xfId="17545" xr:uid="{5B2B993B-101A-405B-97D9-5963E3F5C797}"/>
    <cellStyle name="Normal 65 2 2 2 3 2 3 2" xfId="47861" xr:uid="{84DEE51C-5C58-461F-9404-1D8F1DE8AA6C}"/>
    <cellStyle name="Normal 65 2 2 2 3 2 3 3" xfId="32636" xr:uid="{8998CAF6-D4A7-4B54-A1AE-87425D4878D2}"/>
    <cellStyle name="Normal 65 2 2 2 3 2 4" xfId="42848" xr:uid="{30F70541-C174-4BE0-A73F-EA6BC3977AD6}"/>
    <cellStyle name="Normal 65 2 2 2 3 2 5" xfId="27623" xr:uid="{EF6C2B12-98F4-4DC5-919A-A7D538F7BDF3}"/>
    <cellStyle name="Normal 65 2 2 2 3 3" xfId="14192" xr:uid="{67CA3C52-38F3-4F82-8D1F-620484373391}"/>
    <cellStyle name="Normal 65 2 2 2 3 3 2" xfId="24235" xr:uid="{021612F9-5742-4BE8-AD71-E4BD5F3556F1}"/>
    <cellStyle name="Normal 65 2 2 2 3 3 2 2" xfId="54549" xr:uid="{3EE76A05-52DD-495C-811B-D718D009B6E0}"/>
    <cellStyle name="Normal 65 2 2 2 3 3 2 3" xfId="39324" xr:uid="{0915B928-5027-4C54-875E-E52A148BF940}"/>
    <cellStyle name="Normal 65 2 2 2 3 3 3" xfId="19216" xr:uid="{5C73CF34-6750-4A88-96DE-AD24A891D502}"/>
    <cellStyle name="Normal 65 2 2 2 3 3 3 2" xfId="49532" xr:uid="{0877BD1B-474A-44DC-9EAB-B84D9DD8FC57}"/>
    <cellStyle name="Normal 65 2 2 2 3 3 3 3" xfId="34307" xr:uid="{432A782C-B915-46C7-AB9F-5F3222020BD1}"/>
    <cellStyle name="Normal 65 2 2 2 3 3 4" xfId="44519" xr:uid="{17AFAB56-E8BD-409C-95C8-72D067E8F6F5}"/>
    <cellStyle name="Normal 65 2 2 2 3 3 5" xfId="29294" xr:uid="{6AFBC791-C308-4EE9-9FFB-2105FE0FA283}"/>
    <cellStyle name="Normal 65 2 2 2 3 4" xfId="20893" xr:uid="{1C6233BF-9D4C-440C-8162-97AAA67E440F}"/>
    <cellStyle name="Normal 65 2 2 2 3 4 2" xfId="51207" xr:uid="{D06DC085-5376-491E-9797-EADA254ABC2A}"/>
    <cellStyle name="Normal 65 2 2 2 3 4 3" xfId="35982" xr:uid="{A5C3A562-65FA-42C1-A2F6-55C87CAECC37}"/>
    <cellStyle name="Normal 65 2 2 2 3 5" xfId="15873" xr:uid="{771D5F5F-ED47-4AD5-BC5D-BB5C0E201B2C}"/>
    <cellStyle name="Normal 65 2 2 2 3 5 2" xfId="46190" xr:uid="{FFF1B607-47D7-478F-963A-83A86E3BC4E6}"/>
    <cellStyle name="Normal 65 2 2 2 3 5 3" xfId="30965" xr:uid="{472BC7F2-D29E-4051-B43C-FF8487A6C29F}"/>
    <cellStyle name="Normal 65 2 2 2 3 6" xfId="41178" xr:uid="{D45C51CF-F38D-49B0-8544-F4C7A48EEE12}"/>
    <cellStyle name="Normal 65 2 2 2 3 7" xfId="25952" xr:uid="{FCBD7723-11BD-413F-B91A-DF5F99D3E9BA}"/>
    <cellStyle name="Normal 65 2 2 2 4" xfId="11675" xr:uid="{DD4B80AB-C896-4AAD-948D-E3A6C32F2525}"/>
    <cellStyle name="Normal 65 2 2 2 4 2" xfId="21728" xr:uid="{78211B7A-1124-4991-A792-C6887F4A56B5}"/>
    <cellStyle name="Normal 65 2 2 2 4 2 2" xfId="52042" xr:uid="{513AE009-DFE7-4809-AC5B-B3141E107B63}"/>
    <cellStyle name="Normal 65 2 2 2 4 2 3" xfId="36817" xr:uid="{60AD698F-971B-454F-82BB-AA7CB46EEACC}"/>
    <cellStyle name="Normal 65 2 2 2 4 3" xfId="16709" xr:uid="{6CC550E8-9743-4D2A-9529-1D2C6D2D83F9}"/>
    <cellStyle name="Normal 65 2 2 2 4 3 2" xfId="47025" xr:uid="{8016B5E6-3341-4CDE-9D11-5804EE54FEE2}"/>
    <cellStyle name="Normal 65 2 2 2 4 3 3" xfId="31800" xr:uid="{B1B388F2-F59E-4579-9628-072D623490C8}"/>
    <cellStyle name="Normal 65 2 2 2 4 4" xfId="42012" xr:uid="{7CA8F2F0-821A-48ED-8E25-A6CF96323FB1}"/>
    <cellStyle name="Normal 65 2 2 2 4 5" xfId="26787" xr:uid="{B116A0D2-9FCF-47AE-A00D-52399B21CB9E}"/>
    <cellStyle name="Normal 65 2 2 2 5" xfId="13356" xr:uid="{9F9D231F-A709-4E56-9179-41B527FD6D70}"/>
    <cellStyle name="Normal 65 2 2 2 5 2" xfId="23399" xr:uid="{E560ACF2-6E84-44E1-A257-A9D901822E2C}"/>
    <cellStyle name="Normal 65 2 2 2 5 2 2" xfId="53713" xr:uid="{36E92416-E1EB-44F6-A1CD-AC1E24960D54}"/>
    <cellStyle name="Normal 65 2 2 2 5 2 3" xfId="38488" xr:uid="{153C4D27-84C7-44F9-BB58-9B240050DDE5}"/>
    <cellStyle name="Normal 65 2 2 2 5 3" xfId="18380" xr:uid="{B2B50B71-C2D2-446D-A529-2AB1020BAD55}"/>
    <cellStyle name="Normal 65 2 2 2 5 3 2" xfId="48696" xr:uid="{9CBAD0B4-54F1-42D2-976E-8C16CC50AB53}"/>
    <cellStyle name="Normal 65 2 2 2 5 3 3" xfId="33471" xr:uid="{2BC1782E-1E4E-45DB-80B8-1710E0090017}"/>
    <cellStyle name="Normal 65 2 2 2 5 4" xfId="43683" xr:uid="{BE06AAF7-4733-47E0-9CE7-EB12A228A0CA}"/>
    <cellStyle name="Normal 65 2 2 2 5 5" xfId="28458" xr:uid="{77E27816-4847-4C66-818B-4AAD2C313342}"/>
    <cellStyle name="Normal 65 2 2 2 6" xfId="20057" xr:uid="{DBFCBE64-46BC-43A4-AB77-8E9006CED74F}"/>
    <cellStyle name="Normal 65 2 2 2 6 2" xfId="50371" xr:uid="{349C3D48-795F-4E26-873B-71FE7DB6321F}"/>
    <cellStyle name="Normal 65 2 2 2 6 3" xfId="35146" xr:uid="{4E2AFB02-3BA0-4E1A-ACBF-BF35EA4ABA28}"/>
    <cellStyle name="Normal 65 2 2 2 7" xfId="15037" xr:uid="{2405B1D2-2378-4C25-9DB0-B08F5554381B}"/>
    <cellStyle name="Normal 65 2 2 2 7 2" xfId="45354" xr:uid="{31505200-F6A4-4D60-8244-659343C7A84C}"/>
    <cellStyle name="Normal 65 2 2 2 7 3" xfId="30129" xr:uid="{7751E547-2C66-4EF1-A403-E918C13FDB27}"/>
    <cellStyle name="Normal 65 2 2 2 8" xfId="40342" xr:uid="{932DC80C-4338-403D-8ADD-D3162639CB48}"/>
    <cellStyle name="Normal 65 2 2 2 9" xfId="25116" xr:uid="{BDA05334-7807-4F7B-A8DA-CC56375590D8}"/>
    <cellStyle name="Normal 65 2 2 3" xfId="10197" xr:uid="{46C2B392-ED7B-46A6-BEA6-B95033AA0470}"/>
    <cellStyle name="Normal 65 2 2 3 2" xfId="11035" xr:uid="{BD8455FF-B114-43DC-BCB5-F9F48ABCDFA0}"/>
    <cellStyle name="Normal 65 2 2 3 2 2" xfId="12722" xr:uid="{6D4332A6-B1C7-4B05-B1FE-0F1DB5B4543D}"/>
    <cellStyle name="Normal 65 2 2 3 2 2 2" xfId="22774" xr:uid="{2392F3BD-674B-4656-86D4-CE80ACE51864}"/>
    <cellStyle name="Normal 65 2 2 3 2 2 2 2" xfId="53088" xr:uid="{6ACB1453-A498-4BD3-BF0A-1DCC09D89D21}"/>
    <cellStyle name="Normal 65 2 2 3 2 2 2 3" xfId="37863" xr:uid="{C08862FC-1215-4DE5-BD8B-904AD4E18B84}"/>
    <cellStyle name="Normal 65 2 2 3 2 2 3" xfId="17755" xr:uid="{A75460B5-92FB-450F-B7DA-3227BAE33B45}"/>
    <cellStyle name="Normal 65 2 2 3 2 2 3 2" xfId="48071" xr:uid="{E3242D09-DD8D-45E6-ACCC-B9A11368F516}"/>
    <cellStyle name="Normal 65 2 2 3 2 2 3 3" xfId="32846" xr:uid="{63E792F7-28FA-4B17-A0D0-54590C063F74}"/>
    <cellStyle name="Normal 65 2 2 3 2 2 4" xfId="43058" xr:uid="{843A6EF6-21CE-4A91-A29B-ACEDC490F42E}"/>
    <cellStyle name="Normal 65 2 2 3 2 2 5" xfId="27833" xr:uid="{C2FA195E-FDC9-473B-8F53-70DA255DFA7E}"/>
    <cellStyle name="Normal 65 2 2 3 2 3" xfId="14402" xr:uid="{2A378C8C-2B75-463E-8B6C-DC88707CD87B}"/>
    <cellStyle name="Normal 65 2 2 3 2 3 2" xfId="24445" xr:uid="{657B667A-EF44-4218-A15F-2E5482226930}"/>
    <cellStyle name="Normal 65 2 2 3 2 3 2 2" xfId="54759" xr:uid="{F7B753EF-495F-4329-A9BE-29BD79BC279A}"/>
    <cellStyle name="Normal 65 2 2 3 2 3 2 3" xfId="39534" xr:uid="{B18BD602-FF0B-4600-933E-D7BB47E02800}"/>
    <cellStyle name="Normal 65 2 2 3 2 3 3" xfId="19426" xr:uid="{D6379CC3-3888-452E-A137-C93600FE2C3E}"/>
    <cellStyle name="Normal 65 2 2 3 2 3 3 2" xfId="49742" xr:uid="{7EF5DF9C-7D33-4297-B962-CD76CFD96D43}"/>
    <cellStyle name="Normal 65 2 2 3 2 3 3 3" xfId="34517" xr:uid="{B8085B99-208B-4351-89E8-9E3F81B6AB2B}"/>
    <cellStyle name="Normal 65 2 2 3 2 3 4" xfId="44729" xr:uid="{F26B1765-3E14-48DF-BB12-9078AE21541F}"/>
    <cellStyle name="Normal 65 2 2 3 2 3 5" xfId="29504" xr:uid="{1A9C6373-84FE-4F19-A65F-C9E52945E03B}"/>
    <cellStyle name="Normal 65 2 2 3 2 4" xfId="21103" xr:uid="{45254606-34A8-4FD5-ABE7-3081CF444779}"/>
    <cellStyle name="Normal 65 2 2 3 2 4 2" xfId="51417" xr:uid="{37C3BA98-29F0-4E67-BC00-8D990377231D}"/>
    <cellStyle name="Normal 65 2 2 3 2 4 3" xfId="36192" xr:uid="{E1C3B528-9AF7-4861-8A3A-09E2AD0AEDDF}"/>
    <cellStyle name="Normal 65 2 2 3 2 5" xfId="16083" xr:uid="{1EB8C996-11DF-4D61-AA02-A0A5EE4EA0FD}"/>
    <cellStyle name="Normal 65 2 2 3 2 5 2" xfId="46400" xr:uid="{50DA2AD6-1F1A-41FD-B831-610D83EA1CB9}"/>
    <cellStyle name="Normal 65 2 2 3 2 5 3" xfId="31175" xr:uid="{63D9FCEB-987D-424F-A302-BC8939F8B823}"/>
    <cellStyle name="Normal 65 2 2 3 2 6" xfId="41388" xr:uid="{0AEF024F-771F-402B-9006-AA3235BE648C}"/>
    <cellStyle name="Normal 65 2 2 3 2 7" xfId="26162" xr:uid="{C158962A-5A05-43C9-8805-037C74069038}"/>
    <cellStyle name="Normal 65 2 2 3 3" xfId="11885" xr:uid="{3BC1E24D-4017-4B11-8F29-3955351D2787}"/>
    <cellStyle name="Normal 65 2 2 3 3 2" xfId="21938" xr:uid="{A789FC91-4179-4751-BBF7-2B10B4F33582}"/>
    <cellStyle name="Normal 65 2 2 3 3 2 2" xfId="52252" xr:uid="{1DDC4A2E-854F-42CF-92C7-343D6E41DA60}"/>
    <cellStyle name="Normal 65 2 2 3 3 2 3" xfId="37027" xr:uid="{BCBACEB7-6E05-49D2-93ED-C96822C368B1}"/>
    <cellStyle name="Normal 65 2 2 3 3 3" xfId="16919" xr:uid="{300B80BC-0741-420B-831D-FB9FC40D7A1E}"/>
    <cellStyle name="Normal 65 2 2 3 3 3 2" xfId="47235" xr:uid="{F7A58E7B-741A-4860-9276-FB35D7DEA886}"/>
    <cellStyle name="Normal 65 2 2 3 3 3 3" xfId="32010" xr:uid="{C36988AD-F9BA-41FA-8824-0A420B5D8F3C}"/>
    <cellStyle name="Normal 65 2 2 3 3 4" xfId="42222" xr:uid="{CCCA01CC-135D-4EE8-B9CE-ABF749146046}"/>
    <cellStyle name="Normal 65 2 2 3 3 5" xfId="26997" xr:uid="{13E79655-62D0-4905-906D-76BEDF538D3E}"/>
    <cellStyle name="Normal 65 2 2 3 4" xfId="13566" xr:uid="{6C011583-7BD3-4B95-83F1-CB36F61AA8C9}"/>
    <cellStyle name="Normal 65 2 2 3 4 2" xfId="23609" xr:uid="{F5719321-77B7-48AC-BAC7-AA1954CA300C}"/>
    <cellStyle name="Normal 65 2 2 3 4 2 2" xfId="53923" xr:uid="{9486385D-EC28-4BDA-8286-2B8244BABCF2}"/>
    <cellStyle name="Normal 65 2 2 3 4 2 3" xfId="38698" xr:uid="{F9469C62-D677-401D-B38D-BFA75303FB9F}"/>
    <cellStyle name="Normal 65 2 2 3 4 3" xfId="18590" xr:uid="{53A96A07-0C6C-429A-B48E-6E8D8B55D5B5}"/>
    <cellStyle name="Normal 65 2 2 3 4 3 2" xfId="48906" xr:uid="{35BBA920-E555-4EF8-B452-5841D735178B}"/>
    <cellStyle name="Normal 65 2 2 3 4 3 3" xfId="33681" xr:uid="{B777CCFE-3CD8-4BAE-9F12-30030EEE9E30}"/>
    <cellStyle name="Normal 65 2 2 3 4 4" xfId="43893" xr:uid="{416A9170-C991-4CB1-8419-078FAFEE0760}"/>
    <cellStyle name="Normal 65 2 2 3 4 5" xfId="28668" xr:uid="{D5BF214D-F39C-4F84-832E-1C2FF835064C}"/>
    <cellStyle name="Normal 65 2 2 3 5" xfId="20267" xr:uid="{187916FA-06FC-4760-8875-1418B1008363}"/>
    <cellStyle name="Normal 65 2 2 3 5 2" xfId="50581" xr:uid="{FF9AC075-E348-457F-A7E3-9F7377ED86D2}"/>
    <cellStyle name="Normal 65 2 2 3 5 3" xfId="35356" xr:uid="{DE5A2CC3-35EF-4404-90FB-B8E1123BAD90}"/>
    <cellStyle name="Normal 65 2 2 3 6" xfId="15247" xr:uid="{77346438-165C-41D1-8262-CBBFDD640FC4}"/>
    <cellStyle name="Normal 65 2 2 3 6 2" xfId="45564" xr:uid="{4A3132D1-0BE4-49F1-B25E-16219AE55AC8}"/>
    <cellStyle name="Normal 65 2 2 3 6 3" xfId="30339" xr:uid="{3008FFB3-6163-4C7F-B5AF-7D80F9573CBE}"/>
    <cellStyle name="Normal 65 2 2 3 7" xfId="40552" xr:uid="{197E544D-A84A-4C76-BFB9-E26AF28ED181}"/>
    <cellStyle name="Normal 65 2 2 3 8" xfId="25326" xr:uid="{47EF21FA-5F4B-4B1B-A68C-362F3DD787E0}"/>
    <cellStyle name="Normal 65 2 2 4" xfId="10617" xr:uid="{DEF9E41E-9790-4934-ABAF-0B527913827A}"/>
    <cellStyle name="Normal 65 2 2 4 2" xfId="12304" xr:uid="{D302A529-5412-4DFD-B2AA-56AB49256FF1}"/>
    <cellStyle name="Normal 65 2 2 4 2 2" xfId="22356" xr:uid="{DCFEB99A-F6CD-44BD-B3FA-CF9100F60022}"/>
    <cellStyle name="Normal 65 2 2 4 2 2 2" xfId="52670" xr:uid="{0F5DCDBA-F550-43D5-9F6D-24739E9ECEAC}"/>
    <cellStyle name="Normal 65 2 2 4 2 2 3" xfId="37445" xr:uid="{AC0DE991-19B4-4E7F-9962-7DCDB230E3BA}"/>
    <cellStyle name="Normal 65 2 2 4 2 3" xfId="17337" xr:uid="{B14A9B49-8F66-4DB2-B6A7-4C7C9D48ECFA}"/>
    <cellStyle name="Normal 65 2 2 4 2 3 2" xfId="47653" xr:uid="{04D83067-A6EE-41DC-B2B7-F431A5B55C2C}"/>
    <cellStyle name="Normal 65 2 2 4 2 3 3" xfId="32428" xr:uid="{90083A64-9A7A-4330-B4A5-B6E0F478AA50}"/>
    <cellStyle name="Normal 65 2 2 4 2 4" xfId="42640" xr:uid="{73CC361C-3608-43BD-9BE2-1D0A1D6F1A81}"/>
    <cellStyle name="Normal 65 2 2 4 2 5" xfId="27415" xr:uid="{A746C611-7BEB-4AB5-B2EF-F445E6725D52}"/>
    <cellStyle name="Normal 65 2 2 4 3" xfId="13984" xr:uid="{A5309C64-4A06-47FD-8286-6C4031006A5D}"/>
    <cellStyle name="Normal 65 2 2 4 3 2" xfId="24027" xr:uid="{D91F1482-8BC2-4B9C-AB1A-EF87529D1AF0}"/>
    <cellStyle name="Normal 65 2 2 4 3 2 2" xfId="54341" xr:uid="{57E0B294-59AF-41A1-B79B-F1BC18F573CA}"/>
    <cellStyle name="Normal 65 2 2 4 3 2 3" xfId="39116" xr:uid="{42F21C79-2D22-4977-A8BF-B2B74EF7C6C4}"/>
    <cellStyle name="Normal 65 2 2 4 3 3" xfId="19008" xr:uid="{2ABB4DD9-E115-4CCF-B7D0-8F3F69B4CDF5}"/>
    <cellStyle name="Normal 65 2 2 4 3 3 2" xfId="49324" xr:uid="{E8FDD5CD-9E26-4839-8AA2-7E226A9693E5}"/>
    <cellStyle name="Normal 65 2 2 4 3 3 3" xfId="34099" xr:uid="{569581ED-7470-4568-9B36-B3ECF07370BE}"/>
    <cellStyle name="Normal 65 2 2 4 3 4" xfId="44311" xr:uid="{774CC53A-297C-4B96-AD9E-2414DC21BB63}"/>
    <cellStyle name="Normal 65 2 2 4 3 5" xfId="29086" xr:uid="{32372E7F-A4CC-40B3-B65A-B5F495A4F3B7}"/>
    <cellStyle name="Normal 65 2 2 4 4" xfId="20685" xr:uid="{8DAE4752-C014-43F0-882E-AD6876ED9321}"/>
    <cellStyle name="Normal 65 2 2 4 4 2" xfId="50999" xr:uid="{004AA1A7-7912-4F85-BC0C-47DB87B7D75B}"/>
    <cellStyle name="Normal 65 2 2 4 4 3" xfId="35774" xr:uid="{4E40BF33-00E0-41F6-A8AA-8BBC02FDDD4D}"/>
    <cellStyle name="Normal 65 2 2 4 5" xfId="15665" xr:uid="{9E799ED2-7816-4B00-A70A-C2FB6C04846E}"/>
    <cellStyle name="Normal 65 2 2 4 5 2" xfId="45982" xr:uid="{57EE2D13-14BF-4407-934D-ACA5508226A4}"/>
    <cellStyle name="Normal 65 2 2 4 5 3" xfId="30757" xr:uid="{7B08C1B9-954E-498F-A178-621A7BA716A8}"/>
    <cellStyle name="Normal 65 2 2 4 6" xfId="40970" xr:uid="{95C560E9-254D-44F1-9800-CD4C12FB84AB}"/>
    <cellStyle name="Normal 65 2 2 4 7" xfId="25744" xr:uid="{DE8AA4AB-A38A-4191-9606-2393338C080B}"/>
    <cellStyle name="Normal 65 2 2 5" xfId="11467" xr:uid="{78DDF6F8-9A16-4085-935E-C643A3D649CB}"/>
    <cellStyle name="Normal 65 2 2 5 2" xfId="21520" xr:uid="{EC3CDCAC-98C0-430B-96F4-CAC973A87A69}"/>
    <cellStyle name="Normal 65 2 2 5 2 2" xfId="51834" xr:uid="{E59B3A4D-A4B8-4413-BB20-06D9B69F4AFA}"/>
    <cellStyle name="Normal 65 2 2 5 2 3" xfId="36609" xr:uid="{E5439E59-D9C3-4264-8ACB-8C9BFBF187AC}"/>
    <cellStyle name="Normal 65 2 2 5 3" xfId="16501" xr:uid="{BB3F2F2A-5C76-4474-927F-D6740E9E5663}"/>
    <cellStyle name="Normal 65 2 2 5 3 2" xfId="46817" xr:uid="{2D63A393-F31B-4DE4-9C2F-A58CDF276D34}"/>
    <cellStyle name="Normal 65 2 2 5 3 3" xfId="31592" xr:uid="{673554C0-757B-434A-BC94-A764CA3C4E4C}"/>
    <cellStyle name="Normal 65 2 2 5 4" xfId="41804" xr:uid="{F86D9652-9B3D-4000-BEB5-AA7EABC17A25}"/>
    <cellStyle name="Normal 65 2 2 5 5" xfId="26579" xr:uid="{2582B0C9-3517-4A6B-9772-ABF65F10F1D3}"/>
    <cellStyle name="Normal 65 2 2 6" xfId="13148" xr:uid="{DFF8AB45-9018-4833-9E23-200A8227D848}"/>
    <cellStyle name="Normal 65 2 2 6 2" xfId="23191" xr:uid="{6176C718-026E-4448-8DFC-BA48D4BDAB9F}"/>
    <cellStyle name="Normal 65 2 2 6 2 2" xfId="53505" xr:uid="{E1F7CD85-07C0-448E-9DFB-C9545B2B8E3B}"/>
    <cellStyle name="Normal 65 2 2 6 2 3" xfId="38280" xr:uid="{BD2C0C27-A9C5-473F-9684-6647695427A0}"/>
    <cellStyle name="Normal 65 2 2 6 3" xfId="18172" xr:uid="{5DB884D1-6B3F-4E2D-9E3F-9683D548C8F1}"/>
    <cellStyle name="Normal 65 2 2 6 3 2" xfId="48488" xr:uid="{B1DE0FD4-8485-4206-B5FC-43BAF4041FCE}"/>
    <cellStyle name="Normal 65 2 2 6 3 3" xfId="33263" xr:uid="{0A07C3BA-A111-40DA-8B7F-48B879693C75}"/>
    <cellStyle name="Normal 65 2 2 6 4" xfId="43475" xr:uid="{3BBB2027-238F-4D00-A711-205118DF35CA}"/>
    <cellStyle name="Normal 65 2 2 6 5" xfId="28250" xr:uid="{9F937FAB-4EED-449E-9603-3CB8E0A106FE}"/>
    <cellStyle name="Normal 65 2 2 7" xfId="19849" xr:uid="{F40AA2F3-1747-4B7F-894D-92D480909764}"/>
    <cellStyle name="Normal 65 2 2 7 2" xfId="50163" xr:uid="{3F5E3B1E-DC14-4D59-8847-CD373CB9AD1B}"/>
    <cellStyle name="Normal 65 2 2 7 3" xfId="34938" xr:uid="{84F5B4B5-6EA6-49B2-8C90-BDB033C95BF2}"/>
    <cellStyle name="Normal 65 2 2 8" xfId="14829" xr:uid="{34273594-7E68-44BE-BAEB-3446BE4DB346}"/>
    <cellStyle name="Normal 65 2 2 8 2" xfId="45146" xr:uid="{6E5B5522-2B84-40AA-A65A-C8ACF0142BC9}"/>
    <cellStyle name="Normal 65 2 2 8 3" xfId="29921" xr:uid="{58D720D2-E162-4343-B429-DBB2C54BC192}"/>
    <cellStyle name="Normal 65 2 2 9" xfId="40134" xr:uid="{ED308239-8661-4FBD-BDC0-82F8B820C4CE}"/>
    <cellStyle name="Normal 65 2 3" xfId="9881" xr:uid="{FDE436A7-08C9-47FE-853B-05DDA6CCF115}"/>
    <cellStyle name="Normal 65 2 3 2" xfId="10301" xr:uid="{DC24EE67-1BB5-4DD2-BABE-17C51A61D8B0}"/>
    <cellStyle name="Normal 65 2 3 2 2" xfId="11139" xr:uid="{DE36EEA2-76BB-4B55-A29A-DF95FDFA39BB}"/>
    <cellStyle name="Normal 65 2 3 2 2 2" xfId="12826" xr:uid="{481A88A4-FF06-4A32-8EB1-1EED4F4F2169}"/>
    <cellStyle name="Normal 65 2 3 2 2 2 2" xfId="22878" xr:uid="{238AFD5C-6C3A-4E4E-B425-7982DA812447}"/>
    <cellStyle name="Normal 65 2 3 2 2 2 2 2" xfId="53192" xr:uid="{5418E63C-D5B4-4E93-8EB1-2B444B9564DF}"/>
    <cellStyle name="Normal 65 2 3 2 2 2 2 3" xfId="37967" xr:uid="{D681B8D1-CFD7-4F94-AA19-F765D3CD9B26}"/>
    <cellStyle name="Normal 65 2 3 2 2 2 3" xfId="17859" xr:uid="{4A4D70A2-F50C-42B4-9C8F-6CDFDE7B7947}"/>
    <cellStyle name="Normal 65 2 3 2 2 2 3 2" xfId="48175" xr:uid="{ED069A30-4946-4867-B8E2-3C473B3426F9}"/>
    <cellStyle name="Normal 65 2 3 2 2 2 3 3" xfId="32950" xr:uid="{A741C88B-BFD8-4DF2-AEE3-7DD836DC2BB9}"/>
    <cellStyle name="Normal 65 2 3 2 2 2 4" xfId="43162" xr:uid="{4269D268-7754-459D-A95B-C578FBA84654}"/>
    <cellStyle name="Normal 65 2 3 2 2 2 5" xfId="27937" xr:uid="{0854ACC9-7BF9-47C5-8018-D4E9C5475A1D}"/>
    <cellStyle name="Normal 65 2 3 2 2 3" xfId="14506" xr:uid="{F19ED6EB-11A1-4D57-BF20-583B403F79A6}"/>
    <cellStyle name="Normal 65 2 3 2 2 3 2" xfId="24549" xr:uid="{AC6C5B69-D908-48A8-8BA9-60A245472153}"/>
    <cellStyle name="Normal 65 2 3 2 2 3 2 2" xfId="54863" xr:uid="{22354B47-5529-462C-B050-63668D4C8721}"/>
    <cellStyle name="Normal 65 2 3 2 2 3 2 3" xfId="39638" xr:uid="{B42AD267-59A9-4780-8BAF-D73249C11C1B}"/>
    <cellStyle name="Normal 65 2 3 2 2 3 3" xfId="19530" xr:uid="{36E3598B-F6A8-4949-A166-B591AC589262}"/>
    <cellStyle name="Normal 65 2 3 2 2 3 3 2" xfId="49846" xr:uid="{233CC514-44FB-4DE3-87B0-02BE6831777E}"/>
    <cellStyle name="Normal 65 2 3 2 2 3 3 3" xfId="34621" xr:uid="{F354A1F2-FCB3-4DCB-BE59-74CC98836CA6}"/>
    <cellStyle name="Normal 65 2 3 2 2 3 4" xfId="44833" xr:uid="{7A94D0C4-8533-48C5-8BC8-E9FF844CD762}"/>
    <cellStyle name="Normal 65 2 3 2 2 3 5" xfId="29608" xr:uid="{BD1FD761-AD42-4511-9E8A-EB05596A2065}"/>
    <cellStyle name="Normal 65 2 3 2 2 4" xfId="21207" xr:uid="{05120C2A-BE54-467B-A61E-8EB17FD498E4}"/>
    <cellStyle name="Normal 65 2 3 2 2 4 2" xfId="51521" xr:uid="{919A0A42-D2F1-41C7-A435-68892BD19410}"/>
    <cellStyle name="Normal 65 2 3 2 2 4 3" xfId="36296" xr:uid="{BAF73B0B-CB25-4DC7-B7D2-7D238B0A862E}"/>
    <cellStyle name="Normal 65 2 3 2 2 5" xfId="16187" xr:uid="{D400CDF1-35A2-448B-8C5F-87B2C17FCD32}"/>
    <cellStyle name="Normal 65 2 3 2 2 5 2" xfId="46504" xr:uid="{C06014F7-6180-4AF4-BBAA-159CA5C61C19}"/>
    <cellStyle name="Normal 65 2 3 2 2 5 3" xfId="31279" xr:uid="{21CDCCE9-670B-499B-9FE3-A72FCF2C0648}"/>
    <cellStyle name="Normal 65 2 3 2 2 6" xfId="41492" xr:uid="{A077685C-9FCD-4695-9C6C-1C6EFAA5CEDB}"/>
    <cellStyle name="Normal 65 2 3 2 2 7" xfId="26266" xr:uid="{A9CC1417-FBE8-4159-8FA8-CA679F52D4EA}"/>
    <cellStyle name="Normal 65 2 3 2 3" xfId="11989" xr:uid="{211DA270-5427-45A7-95AC-35F252D48977}"/>
    <cellStyle name="Normal 65 2 3 2 3 2" xfId="22042" xr:uid="{3B50B831-0B98-4F47-9D71-B1B06E269046}"/>
    <cellStyle name="Normal 65 2 3 2 3 2 2" xfId="52356" xr:uid="{677AF5C8-6ED1-47C0-9F1F-99B9F05AC12C}"/>
    <cellStyle name="Normal 65 2 3 2 3 2 3" xfId="37131" xr:uid="{B8555BC5-EB3E-4E79-BC5A-579417D102C0}"/>
    <cellStyle name="Normal 65 2 3 2 3 3" xfId="17023" xr:uid="{052DD42B-8FAC-40C9-839C-0C86F56F2D44}"/>
    <cellStyle name="Normal 65 2 3 2 3 3 2" xfId="47339" xr:uid="{2B47DB25-3483-49F7-90EF-E91A21DBD908}"/>
    <cellStyle name="Normal 65 2 3 2 3 3 3" xfId="32114" xr:uid="{6896CC65-28CF-4372-8913-D16540FAAEB0}"/>
    <cellStyle name="Normal 65 2 3 2 3 4" xfId="42326" xr:uid="{6A18B0D3-779F-4E58-8607-D21F849664F3}"/>
    <cellStyle name="Normal 65 2 3 2 3 5" xfId="27101" xr:uid="{230648FA-0A78-477C-B0C6-4DC6619F893B}"/>
    <cellStyle name="Normal 65 2 3 2 4" xfId="13670" xr:uid="{382C72CA-C5ED-4796-AACD-C44D153F205E}"/>
    <cellStyle name="Normal 65 2 3 2 4 2" xfId="23713" xr:uid="{07FB92DD-2074-45C1-A1A5-063A66D1EC54}"/>
    <cellStyle name="Normal 65 2 3 2 4 2 2" xfId="54027" xr:uid="{76E03805-84C4-42BE-B278-80B3B74A2BFE}"/>
    <cellStyle name="Normal 65 2 3 2 4 2 3" xfId="38802" xr:uid="{E2992D22-4C26-4411-B118-C6D23E519C50}"/>
    <cellStyle name="Normal 65 2 3 2 4 3" xfId="18694" xr:uid="{637E1615-D373-448F-BFE5-37955423859C}"/>
    <cellStyle name="Normal 65 2 3 2 4 3 2" xfId="49010" xr:uid="{DB298EE1-7D0E-43B7-9811-824116AA2406}"/>
    <cellStyle name="Normal 65 2 3 2 4 3 3" xfId="33785" xr:uid="{AFC37F97-4669-4E5A-B760-4D0CECA8531F}"/>
    <cellStyle name="Normal 65 2 3 2 4 4" xfId="43997" xr:uid="{67FC9CD7-48DD-4EBF-85E1-1CECD7FF064E}"/>
    <cellStyle name="Normal 65 2 3 2 4 5" xfId="28772" xr:uid="{425C6370-C66D-4D34-B6B7-C93410599E3D}"/>
    <cellStyle name="Normal 65 2 3 2 5" xfId="20371" xr:uid="{DF0E5D1E-0982-4065-A6F2-30FCFC7FD92F}"/>
    <cellStyle name="Normal 65 2 3 2 5 2" xfId="50685" xr:uid="{BEDCAA25-EEF4-4AA4-AD53-F324592C591E}"/>
    <cellStyle name="Normal 65 2 3 2 5 3" xfId="35460" xr:uid="{5519813C-8A4F-4F1D-AC7C-4386A1E8580A}"/>
    <cellStyle name="Normal 65 2 3 2 6" xfId="15351" xr:uid="{67CD0916-9F80-4C37-B4AE-76D5BC73F2F3}"/>
    <cellStyle name="Normal 65 2 3 2 6 2" xfId="45668" xr:uid="{F41F47E7-82BE-4B8C-84BA-19F1DC8CEE18}"/>
    <cellStyle name="Normal 65 2 3 2 6 3" xfId="30443" xr:uid="{A5BFFD0D-24AF-4034-9900-23CC463CD7AB}"/>
    <cellStyle name="Normal 65 2 3 2 7" xfId="40656" xr:uid="{33B31144-4514-41E4-B8D6-4C4DB8134E0C}"/>
    <cellStyle name="Normal 65 2 3 2 8" xfId="25430" xr:uid="{10E8FA64-8BB2-43E7-8FFF-768A1392BFED}"/>
    <cellStyle name="Normal 65 2 3 3" xfId="10721" xr:uid="{A0FC12DB-C810-4D2E-8E3C-FE172A0F3F29}"/>
    <cellStyle name="Normal 65 2 3 3 2" xfId="12408" xr:uid="{63CB3EE1-6C84-451F-A1FC-960D16851B10}"/>
    <cellStyle name="Normal 65 2 3 3 2 2" xfId="22460" xr:uid="{311C82DE-F8DD-4B31-BA45-26ED46F0C755}"/>
    <cellStyle name="Normal 65 2 3 3 2 2 2" xfId="52774" xr:uid="{F0583F12-7B8B-4F7B-8BC6-9D7288E0D77C}"/>
    <cellStyle name="Normal 65 2 3 3 2 2 3" xfId="37549" xr:uid="{6EEE27B6-5C47-41E7-9819-9D223E4D9A4C}"/>
    <cellStyle name="Normal 65 2 3 3 2 3" xfId="17441" xr:uid="{9C42734D-17FE-4321-8527-2F048A4CACF5}"/>
    <cellStyle name="Normal 65 2 3 3 2 3 2" xfId="47757" xr:uid="{8E38E146-A5E9-4634-9349-8BCCF110AF2B}"/>
    <cellStyle name="Normal 65 2 3 3 2 3 3" xfId="32532" xr:uid="{79B3D6D3-7A94-45B8-B946-404E3F4C435A}"/>
    <cellStyle name="Normal 65 2 3 3 2 4" xfId="42744" xr:uid="{A3878FC5-21A0-46E9-B4C4-C55297A33631}"/>
    <cellStyle name="Normal 65 2 3 3 2 5" xfId="27519" xr:uid="{9868A6A6-28B6-44EE-A261-AC0E977B9598}"/>
    <cellStyle name="Normal 65 2 3 3 3" xfId="14088" xr:uid="{A903FF48-010D-4596-9ED9-204ECFABA77D}"/>
    <cellStyle name="Normal 65 2 3 3 3 2" xfId="24131" xr:uid="{99BBE73C-9531-4FD0-95DF-DBFE79612130}"/>
    <cellStyle name="Normal 65 2 3 3 3 2 2" xfId="54445" xr:uid="{05CD6182-CD5B-4055-ACEA-0ECB6B3897AD}"/>
    <cellStyle name="Normal 65 2 3 3 3 2 3" xfId="39220" xr:uid="{1A56BEDA-979E-4D8D-BB94-1C751720E076}"/>
    <cellStyle name="Normal 65 2 3 3 3 3" xfId="19112" xr:uid="{EDE0539C-FEA0-4CFD-BCFB-DFC76493AF84}"/>
    <cellStyle name="Normal 65 2 3 3 3 3 2" xfId="49428" xr:uid="{4869EB90-C3D2-477A-877B-1AACC6B6B269}"/>
    <cellStyle name="Normal 65 2 3 3 3 3 3" xfId="34203" xr:uid="{56D725C3-8ADC-44DD-808D-7AB08DD9618E}"/>
    <cellStyle name="Normal 65 2 3 3 3 4" xfId="44415" xr:uid="{A42EC4DF-9119-4C4F-B225-EEEACE935983}"/>
    <cellStyle name="Normal 65 2 3 3 3 5" xfId="29190" xr:uid="{6501C295-A09E-4960-815C-3B4A5AA735CD}"/>
    <cellStyle name="Normal 65 2 3 3 4" xfId="20789" xr:uid="{15A887AD-4EC5-4BF9-92FD-0F393F4AEC49}"/>
    <cellStyle name="Normal 65 2 3 3 4 2" xfId="51103" xr:uid="{7C3D13EB-37C9-40E8-9FBA-39FEDB56FE3D}"/>
    <cellStyle name="Normal 65 2 3 3 4 3" xfId="35878" xr:uid="{651DE892-F9D7-4490-8936-4EE6E9C5949D}"/>
    <cellStyle name="Normal 65 2 3 3 5" xfId="15769" xr:uid="{40B0C3E6-B758-46D4-9936-BA29BC9AD901}"/>
    <cellStyle name="Normal 65 2 3 3 5 2" xfId="46086" xr:uid="{EC9D5E34-C02D-41E6-9D4D-381B195D6B8D}"/>
    <cellStyle name="Normal 65 2 3 3 5 3" xfId="30861" xr:uid="{57439822-D221-41DA-89A3-72033FDE705C}"/>
    <cellStyle name="Normal 65 2 3 3 6" xfId="41074" xr:uid="{73DD7597-1203-4109-9DBF-3D97774CC352}"/>
    <cellStyle name="Normal 65 2 3 3 7" xfId="25848" xr:uid="{BA78FC23-AD1C-4266-80CE-53A66A872B80}"/>
    <cellStyle name="Normal 65 2 3 4" xfId="11571" xr:uid="{CC4F4A03-0D54-4BD3-B328-7CD759ED421F}"/>
    <cellStyle name="Normal 65 2 3 4 2" xfId="21624" xr:uid="{35DE0C7E-52FE-47AA-91E9-66EFC9692647}"/>
    <cellStyle name="Normal 65 2 3 4 2 2" xfId="51938" xr:uid="{58F1DBD9-1490-4A36-BB8C-35567D09A61C}"/>
    <cellStyle name="Normal 65 2 3 4 2 3" xfId="36713" xr:uid="{D076D2FA-3B16-4009-94AD-B6FBBCF2A3F5}"/>
    <cellStyle name="Normal 65 2 3 4 3" xfId="16605" xr:uid="{4147752A-D6B2-4441-8D01-F2BDE785CDEF}"/>
    <cellStyle name="Normal 65 2 3 4 3 2" xfId="46921" xr:uid="{E2DC6731-BF58-4277-9076-C59640D2991A}"/>
    <cellStyle name="Normal 65 2 3 4 3 3" xfId="31696" xr:uid="{7EC6D083-9D59-4461-8A99-E0C4E66632C9}"/>
    <cellStyle name="Normal 65 2 3 4 4" xfId="41908" xr:uid="{BB85F9CB-1326-4624-B9BC-67E079B2E9FF}"/>
    <cellStyle name="Normal 65 2 3 4 5" xfId="26683" xr:uid="{0A9A88FA-C962-4B8E-AF8D-03DF4218FDC2}"/>
    <cellStyle name="Normal 65 2 3 5" xfId="13252" xr:uid="{3CD433E0-8A5B-4C98-8701-F0BA1FED1CB0}"/>
    <cellStyle name="Normal 65 2 3 5 2" xfId="23295" xr:uid="{09FD289F-DBC2-492F-92BF-FF1CDC94B24A}"/>
    <cellStyle name="Normal 65 2 3 5 2 2" xfId="53609" xr:uid="{B5E358D4-4017-47F2-B6FA-8AEC2D4F3376}"/>
    <cellStyle name="Normal 65 2 3 5 2 3" xfId="38384" xr:uid="{1FE778CC-ADDC-485F-9D11-5D057C0EC9B1}"/>
    <cellStyle name="Normal 65 2 3 5 3" xfId="18276" xr:uid="{5639D7C9-E113-436A-8509-0DF62E8CB6C2}"/>
    <cellStyle name="Normal 65 2 3 5 3 2" xfId="48592" xr:uid="{3B09363B-350F-44B0-9358-2F4C0FDC8CE7}"/>
    <cellStyle name="Normal 65 2 3 5 3 3" xfId="33367" xr:uid="{54F97ECA-66C4-4799-88E7-7961343AF442}"/>
    <cellStyle name="Normal 65 2 3 5 4" xfId="43579" xr:uid="{F1A3B582-A164-4E92-A55C-E43B3CA0F9DE}"/>
    <cellStyle name="Normal 65 2 3 5 5" xfId="28354" xr:uid="{7F497D23-1887-48F0-8C9A-BAF18FFFDAAF}"/>
    <cellStyle name="Normal 65 2 3 6" xfId="19953" xr:uid="{A63064AD-689C-4E14-BCF8-D538FE000B1D}"/>
    <cellStyle name="Normal 65 2 3 6 2" xfId="50267" xr:uid="{537B45B7-DC69-45EA-9835-78CE4034C902}"/>
    <cellStyle name="Normal 65 2 3 6 3" xfId="35042" xr:uid="{392B8B6E-8CA6-46D1-A373-DEFE4F1C6A75}"/>
    <cellStyle name="Normal 65 2 3 7" xfId="14933" xr:uid="{D0FF3069-B5AC-4635-89AA-41214B7D3666}"/>
    <cellStyle name="Normal 65 2 3 7 2" xfId="45250" xr:uid="{1A14FC6A-6EDE-46B6-A3B8-D7D0B69D17C5}"/>
    <cellStyle name="Normal 65 2 3 7 3" xfId="30025" xr:uid="{5CEB30C7-6802-4869-9771-9E44BD13D06A}"/>
    <cellStyle name="Normal 65 2 3 8" xfId="40238" xr:uid="{FC15E12A-B5EC-4652-AC15-9700A0679EC4}"/>
    <cellStyle name="Normal 65 2 3 9" xfId="25012" xr:uid="{DDE61520-27AC-49A2-A08A-294AC6C0D96F}"/>
    <cellStyle name="Normal 65 2 4" xfId="10093" xr:uid="{0992DDD7-C0D5-40BC-A6FC-A6AEFF78C680}"/>
    <cellStyle name="Normal 65 2 4 2" xfId="10931" xr:uid="{E4B393DD-C607-48CA-AB9E-5CD8E684A36A}"/>
    <cellStyle name="Normal 65 2 4 2 2" xfId="12618" xr:uid="{F94E7446-A233-409D-B7F0-AB8499ABAA38}"/>
    <cellStyle name="Normal 65 2 4 2 2 2" xfId="22670" xr:uid="{6B8EAD79-995B-46D3-96CC-D5D2F2C3DEEF}"/>
    <cellStyle name="Normal 65 2 4 2 2 2 2" xfId="52984" xr:uid="{1C2799F8-F78D-4904-8007-CDDE7883B3AD}"/>
    <cellStyle name="Normal 65 2 4 2 2 2 3" xfId="37759" xr:uid="{B5761E49-887A-4B57-97B4-307074B0DF22}"/>
    <cellStyle name="Normal 65 2 4 2 2 3" xfId="17651" xr:uid="{DA1776AB-047C-4987-9B1E-B99EF5EF3326}"/>
    <cellStyle name="Normal 65 2 4 2 2 3 2" xfId="47967" xr:uid="{B66EC40D-88D7-4A15-B7CF-F1F53F40D2E8}"/>
    <cellStyle name="Normal 65 2 4 2 2 3 3" xfId="32742" xr:uid="{FBE8B9BA-E3DF-4764-B347-B5F6546BD895}"/>
    <cellStyle name="Normal 65 2 4 2 2 4" xfId="42954" xr:uid="{959165B1-D9EE-487C-BFA7-32F09A957D78}"/>
    <cellStyle name="Normal 65 2 4 2 2 5" xfId="27729" xr:uid="{776A922C-A0B2-41C0-869C-750DDD8711BC}"/>
    <cellStyle name="Normal 65 2 4 2 3" xfId="14298" xr:uid="{E59ABA2F-C3BA-48B6-893B-3E68C98BF4D4}"/>
    <cellStyle name="Normal 65 2 4 2 3 2" xfId="24341" xr:uid="{917DF50B-8C2A-4F4A-813E-73FB9660A0F2}"/>
    <cellStyle name="Normal 65 2 4 2 3 2 2" xfId="54655" xr:uid="{CF4482F1-C402-461E-973D-3F0B6D312B3C}"/>
    <cellStyle name="Normal 65 2 4 2 3 2 3" xfId="39430" xr:uid="{AF0D76BC-F182-41D6-9AA4-E46F9EACE05C}"/>
    <cellStyle name="Normal 65 2 4 2 3 3" xfId="19322" xr:uid="{910A5434-A601-43D9-B381-3FBE9CBB1DE8}"/>
    <cellStyle name="Normal 65 2 4 2 3 3 2" xfId="49638" xr:uid="{9A3B3A18-2A92-4BF0-AD88-DBBEAC32D9A8}"/>
    <cellStyle name="Normal 65 2 4 2 3 3 3" xfId="34413" xr:uid="{4E853364-8434-42AB-9086-169B374C1EDB}"/>
    <cellStyle name="Normal 65 2 4 2 3 4" xfId="44625" xr:uid="{D6B374EC-1BE0-4EE8-A500-754D73D60689}"/>
    <cellStyle name="Normal 65 2 4 2 3 5" xfId="29400" xr:uid="{A614048E-5100-422A-8466-EF75C6F931D0}"/>
    <cellStyle name="Normal 65 2 4 2 4" xfId="20999" xr:uid="{CC686861-3657-47FD-B44B-7352F50C339E}"/>
    <cellStyle name="Normal 65 2 4 2 4 2" xfId="51313" xr:uid="{10CE3721-6811-48FC-99C1-A4E85B0EE347}"/>
    <cellStyle name="Normal 65 2 4 2 4 3" xfId="36088" xr:uid="{5074A108-63CA-4EBF-A9DF-291ECA46ADE4}"/>
    <cellStyle name="Normal 65 2 4 2 5" xfId="15979" xr:uid="{04E90818-3DC0-4A44-81D0-7477F7B14F49}"/>
    <cellStyle name="Normal 65 2 4 2 5 2" xfId="46296" xr:uid="{3A02F037-F54E-4179-A642-9D96BC03EA02}"/>
    <cellStyle name="Normal 65 2 4 2 5 3" xfId="31071" xr:uid="{81AF0ED3-836A-48EE-A3B3-10F09F42ADAB}"/>
    <cellStyle name="Normal 65 2 4 2 6" xfId="41284" xr:uid="{52EE27D2-47E7-4AA2-A2E9-1D72AFC41A7A}"/>
    <cellStyle name="Normal 65 2 4 2 7" xfId="26058" xr:uid="{EEF917E7-9023-4875-92EE-B803AB795621}"/>
    <cellStyle name="Normal 65 2 4 3" xfId="11781" xr:uid="{4E36F246-675A-4414-B3ED-BC3F5D823CD2}"/>
    <cellStyle name="Normal 65 2 4 3 2" xfId="21834" xr:uid="{C6523739-3529-4995-AE3C-E4A4AF31C7D4}"/>
    <cellStyle name="Normal 65 2 4 3 2 2" xfId="52148" xr:uid="{25AD782B-C2EA-4F71-A87E-E004E1697E19}"/>
    <cellStyle name="Normal 65 2 4 3 2 3" xfId="36923" xr:uid="{FC918886-6537-488C-8159-C62BCF682788}"/>
    <cellStyle name="Normal 65 2 4 3 3" xfId="16815" xr:uid="{6D7CC05E-ABE2-4FDC-A20A-4336EEF18277}"/>
    <cellStyle name="Normal 65 2 4 3 3 2" xfId="47131" xr:uid="{83EC13DE-71AC-458A-A291-551E33026D7F}"/>
    <cellStyle name="Normal 65 2 4 3 3 3" xfId="31906" xr:uid="{7AF91D9C-7250-48FF-8CC2-086E8E2BE75D}"/>
    <cellStyle name="Normal 65 2 4 3 4" xfId="42118" xr:uid="{DED3F18C-3D5C-405F-9C07-7A37F0EE861C}"/>
    <cellStyle name="Normal 65 2 4 3 5" xfId="26893" xr:uid="{37E4B1BB-6D0C-4CF8-9E06-970E8FB6FD89}"/>
    <cellStyle name="Normal 65 2 4 4" xfId="13462" xr:uid="{AA845675-831C-485F-A8D7-5D657968C9C6}"/>
    <cellStyle name="Normal 65 2 4 4 2" xfId="23505" xr:uid="{A63D7A10-B1FE-4076-94BA-8E432B8C3A0B}"/>
    <cellStyle name="Normal 65 2 4 4 2 2" xfId="53819" xr:uid="{6997AF5E-92F2-4B40-91C9-8590000FDA9D}"/>
    <cellStyle name="Normal 65 2 4 4 2 3" xfId="38594" xr:uid="{6D6A9191-CC75-4346-9DF0-F7D32780E9E4}"/>
    <cellStyle name="Normal 65 2 4 4 3" xfId="18486" xr:uid="{CF90D93F-1AAA-48EE-8243-F996743B9DB7}"/>
    <cellStyle name="Normal 65 2 4 4 3 2" xfId="48802" xr:uid="{022C8409-31B9-436D-806F-688E3EA29AF2}"/>
    <cellStyle name="Normal 65 2 4 4 3 3" xfId="33577" xr:uid="{4A36EB05-BFC8-4478-93ED-D18EE5AD4979}"/>
    <cellStyle name="Normal 65 2 4 4 4" xfId="43789" xr:uid="{9F229467-F543-4029-8645-6A13599B18C0}"/>
    <cellStyle name="Normal 65 2 4 4 5" xfId="28564" xr:uid="{7400BE2B-7EEB-4F5A-AE21-9C89BABB78A2}"/>
    <cellStyle name="Normal 65 2 4 5" xfId="20163" xr:uid="{20BD2988-5D8B-49EF-A549-BD80B0E72B5E}"/>
    <cellStyle name="Normal 65 2 4 5 2" xfId="50477" xr:uid="{C560154F-724E-45B8-9EA7-7173E8118582}"/>
    <cellStyle name="Normal 65 2 4 5 3" xfId="35252" xr:uid="{47D7AE04-D02E-4F65-81B5-81734364AE23}"/>
    <cellStyle name="Normal 65 2 4 6" xfId="15143" xr:uid="{BF1A3F19-B0A9-47CC-BA4A-A8D0AF66319F}"/>
    <cellStyle name="Normal 65 2 4 6 2" xfId="45460" xr:uid="{F7B7CB39-3EA6-483E-9059-226FE9BED8E9}"/>
    <cellStyle name="Normal 65 2 4 6 3" xfId="30235" xr:uid="{FAD216E3-5A11-4398-87C1-3C140402AD56}"/>
    <cellStyle name="Normal 65 2 4 7" xfId="40448" xr:uid="{5607E54E-7AA5-464E-83FC-58665D73CAC8}"/>
    <cellStyle name="Normal 65 2 4 8" xfId="25222" xr:uid="{3FC509C0-72CC-4518-A64D-C56B31DB78D3}"/>
    <cellStyle name="Normal 65 2 5" xfId="10513" xr:uid="{0BB3C2D5-F83E-45C4-AA39-CDA1A2C974E2}"/>
    <cellStyle name="Normal 65 2 5 2" xfId="12200" xr:uid="{5CC32D27-992E-4B41-A055-AE0AC01EE879}"/>
    <cellStyle name="Normal 65 2 5 2 2" xfId="22252" xr:uid="{5B3A0B87-3F0A-442C-89D5-7EBDDCB71F2D}"/>
    <cellStyle name="Normal 65 2 5 2 2 2" xfId="52566" xr:uid="{F6B831E3-525D-42AA-87D6-8D31246F8654}"/>
    <cellStyle name="Normal 65 2 5 2 2 3" xfId="37341" xr:uid="{0248183D-37E7-43D2-8844-BA40FDEB5D9C}"/>
    <cellStyle name="Normal 65 2 5 2 3" xfId="17233" xr:uid="{D4B9F275-A68C-4BCD-A543-8560FD21277F}"/>
    <cellStyle name="Normal 65 2 5 2 3 2" xfId="47549" xr:uid="{EC6D6360-0F26-4496-8456-DAB28F3B5D57}"/>
    <cellStyle name="Normal 65 2 5 2 3 3" xfId="32324" xr:uid="{7E9A50F4-4E1B-4D17-ACE9-F7F87B60FBE3}"/>
    <cellStyle name="Normal 65 2 5 2 4" xfId="42536" xr:uid="{224BB262-2D9A-4C36-A033-D833489C12F8}"/>
    <cellStyle name="Normal 65 2 5 2 5" xfId="27311" xr:uid="{6F1FE478-FCAD-4F3B-B38D-0DDFB1459DCC}"/>
    <cellStyle name="Normal 65 2 5 3" xfId="13880" xr:uid="{DE87F884-B57F-40D9-908B-368B47B9AC30}"/>
    <cellStyle name="Normal 65 2 5 3 2" xfId="23923" xr:uid="{892005E4-A8B3-4EBD-AB89-971C716062DF}"/>
    <cellStyle name="Normal 65 2 5 3 2 2" xfId="54237" xr:uid="{072FA742-F320-4CC3-AE84-890C76C3B2E6}"/>
    <cellStyle name="Normal 65 2 5 3 2 3" xfId="39012" xr:uid="{EBC810AF-C251-4084-9638-D66B068DDAC2}"/>
    <cellStyle name="Normal 65 2 5 3 3" xfId="18904" xr:uid="{322C36FB-9EEE-4515-AED4-DEDBF1F2CFD2}"/>
    <cellStyle name="Normal 65 2 5 3 3 2" xfId="49220" xr:uid="{1ED68F4C-091F-45C4-BCDB-162B3E71CE52}"/>
    <cellStyle name="Normal 65 2 5 3 3 3" xfId="33995" xr:uid="{3E30FF48-8B98-42A9-99C4-9E48F3C0D7BF}"/>
    <cellStyle name="Normal 65 2 5 3 4" xfId="44207" xr:uid="{BC1003AB-636C-4AAC-8811-80AA47D2DE5E}"/>
    <cellStyle name="Normal 65 2 5 3 5" xfId="28982" xr:uid="{BFE81435-B891-4E73-B869-9F370558D028}"/>
    <cellStyle name="Normal 65 2 5 4" xfId="20581" xr:uid="{25F75047-18E2-4C63-BAF9-F402846CA725}"/>
    <cellStyle name="Normal 65 2 5 4 2" xfId="50895" xr:uid="{AF750EAF-88A5-482A-AEAC-24CE4058273C}"/>
    <cellStyle name="Normal 65 2 5 4 3" xfId="35670" xr:uid="{8C060BBE-CB35-4885-B9FF-6EA11A208E3D}"/>
    <cellStyle name="Normal 65 2 5 5" xfId="15561" xr:uid="{5F9C1CB9-CDE7-4FEC-A4E3-2EBD90162983}"/>
    <cellStyle name="Normal 65 2 5 5 2" xfId="45878" xr:uid="{C74696B2-3AB6-4956-ADA9-FB6558587C7C}"/>
    <cellStyle name="Normal 65 2 5 5 3" xfId="30653" xr:uid="{23DB2BC9-94BF-41E4-927E-B3D6093C5F12}"/>
    <cellStyle name="Normal 65 2 5 6" xfId="40866" xr:uid="{C6A43C00-78B6-431D-B921-87CFE10ECC92}"/>
    <cellStyle name="Normal 65 2 5 7" xfId="25640" xr:uid="{454C6A5A-E479-476A-B387-8CFC8EAA3B3C}"/>
    <cellStyle name="Normal 65 2 6" xfId="11363" xr:uid="{5E04E3C0-D3A5-439E-9A43-B5F9DE587163}"/>
    <cellStyle name="Normal 65 2 6 2" xfId="21416" xr:uid="{521193A3-1C7D-40F7-B00C-746869752062}"/>
    <cellStyle name="Normal 65 2 6 2 2" xfId="51730" xr:uid="{57B1ADB7-12B4-43EA-BE5D-B460A9612DFA}"/>
    <cellStyle name="Normal 65 2 6 2 3" xfId="36505" xr:uid="{2D102DA6-BD99-4401-9BF5-250D8BDACA45}"/>
    <cellStyle name="Normal 65 2 6 3" xfId="16397" xr:uid="{43728836-13A8-4B87-8A75-F55870F3367D}"/>
    <cellStyle name="Normal 65 2 6 3 2" xfId="46713" xr:uid="{4705503D-BB1D-49B6-A5C0-5F606543E422}"/>
    <cellStyle name="Normal 65 2 6 3 3" xfId="31488" xr:uid="{D522F00B-F850-47AA-B7EC-973AB431AE54}"/>
    <cellStyle name="Normal 65 2 6 4" xfId="41700" xr:uid="{BBC4DD1B-75C2-4538-9D7A-6CA6A127FD6A}"/>
    <cellStyle name="Normal 65 2 6 5" xfId="26475" xr:uid="{917A7E08-DD68-4118-8B88-BCCA413990D6}"/>
    <cellStyle name="Normal 65 2 7" xfId="13044" xr:uid="{CB4D3CAF-54B6-46E1-BFE2-9E7184DE46E9}"/>
    <cellStyle name="Normal 65 2 7 2" xfId="23087" xr:uid="{108436EB-808B-4208-8FC6-5137993780DF}"/>
    <cellStyle name="Normal 65 2 7 2 2" xfId="53401" xr:uid="{59CFC0C6-BE54-48C4-9A92-D9042D8906BE}"/>
    <cellStyle name="Normal 65 2 7 2 3" xfId="38176" xr:uid="{375A26E9-146A-47D0-A2E3-C329D57B6DA2}"/>
    <cellStyle name="Normal 65 2 7 3" xfId="18068" xr:uid="{2C05F4AE-2608-4E19-A28F-955AEC6B296A}"/>
    <cellStyle name="Normal 65 2 7 3 2" xfId="48384" xr:uid="{FB2CDDD3-2C22-4D5E-B2B5-FDD7EF3F807E}"/>
    <cellStyle name="Normal 65 2 7 3 3" xfId="33159" xr:uid="{85C11CC1-F02D-44CC-9BBA-14DF882815B2}"/>
    <cellStyle name="Normal 65 2 7 4" xfId="43371" xr:uid="{3733D77C-E47E-4EF4-A715-3768ED642FB8}"/>
    <cellStyle name="Normal 65 2 7 5" xfId="28146" xr:uid="{40A4C3AA-6CA6-42AA-97EF-E6B82C368600}"/>
    <cellStyle name="Normal 65 2 8" xfId="19745" xr:uid="{966B8331-B2E8-4258-A740-D7F51042A94F}"/>
    <cellStyle name="Normal 65 2 8 2" xfId="50059" xr:uid="{3488ABA3-DCC6-4F31-AFE2-F110773CEE7C}"/>
    <cellStyle name="Normal 65 2 8 3" xfId="34834" xr:uid="{36AC5527-A8D3-45B1-8E5D-4BFF3D1CB522}"/>
    <cellStyle name="Normal 65 2 9" xfId="14725" xr:uid="{90AE7BA9-30E2-4F87-AC6E-7906D21A39B8}"/>
    <cellStyle name="Normal 65 2 9 2" xfId="45042" xr:uid="{8FA8F6AF-DF2E-4AE8-9964-6E48BC55F021}"/>
    <cellStyle name="Normal 65 2 9 3" xfId="29817" xr:uid="{3387E060-6ED7-43F2-B85B-89416799EB9C}"/>
    <cellStyle name="Normal 65 3" xfId="9718" xr:uid="{3CEEB21D-2ECC-4873-81DA-CC1B4A5D3FC8}"/>
    <cellStyle name="Normal 65 3 10" xfId="24856" xr:uid="{0FAA8BF5-46EB-455B-AA33-795341EB0F43}"/>
    <cellStyle name="Normal 65 3 2" xfId="9933" xr:uid="{C51447A1-2F7F-45EA-AC4C-8F4DBDC63CBE}"/>
    <cellStyle name="Normal 65 3 2 2" xfId="10353" xr:uid="{F0D955A9-7331-42FE-AE37-F118A84CA6F0}"/>
    <cellStyle name="Normal 65 3 2 2 2" xfId="11191" xr:uid="{EECE4C16-DDA5-4C65-A5DF-21C570F80994}"/>
    <cellStyle name="Normal 65 3 2 2 2 2" xfId="12878" xr:uid="{55FC73C7-EF38-475F-9B92-57E2F07471CF}"/>
    <cellStyle name="Normal 65 3 2 2 2 2 2" xfId="22930" xr:uid="{D7D6BD58-EAA3-4E7E-A8CF-3C982D89BB19}"/>
    <cellStyle name="Normal 65 3 2 2 2 2 2 2" xfId="53244" xr:uid="{8DD3DAC9-73B8-4F95-86D1-309DF1B7EA5A}"/>
    <cellStyle name="Normal 65 3 2 2 2 2 2 3" xfId="38019" xr:uid="{808F76F8-7DA0-43FF-BAD2-F122AE399887}"/>
    <cellStyle name="Normal 65 3 2 2 2 2 3" xfId="17911" xr:uid="{EDEF72FF-17CE-45F6-A84C-60023220967D}"/>
    <cellStyle name="Normal 65 3 2 2 2 2 3 2" xfId="48227" xr:uid="{6B807428-65BF-4B15-B53A-6D70AF890941}"/>
    <cellStyle name="Normal 65 3 2 2 2 2 3 3" xfId="33002" xr:uid="{FA9D6375-27CB-4C69-AB1A-73065645912B}"/>
    <cellStyle name="Normal 65 3 2 2 2 2 4" xfId="43214" xr:uid="{F969FA0F-AB8F-4BFA-BFD3-01E91FA71A2B}"/>
    <cellStyle name="Normal 65 3 2 2 2 2 5" xfId="27989" xr:uid="{500CB2D0-C4D3-4594-9E77-A188896EE8BE}"/>
    <cellStyle name="Normal 65 3 2 2 2 3" xfId="14558" xr:uid="{00680628-1802-4765-B065-87B07AFBD546}"/>
    <cellStyle name="Normal 65 3 2 2 2 3 2" xfId="24601" xr:uid="{BCB28502-0BB5-4AE8-9166-36FDBCD3AACE}"/>
    <cellStyle name="Normal 65 3 2 2 2 3 2 2" xfId="54915" xr:uid="{9D4A8615-284C-4A9A-92F4-BDCD1456183E}"/>
    <cellStyle name="Normal 65 3 2 2 2 3 2 3" xfId="39690" xr:uid="{3CA33945-2091-49B4-9373-735CABF2D455}"/>
    <cellStyle name="Normal 65 3 2 2 2 3 3" xfId="19582" xr:uid="{1E4E5E10-2493-4C51-A2A5-415EC03B2AEB}"/>
    <cellStyle name="Normal 65 3 2 2 2 3 3 2" xfId="49898" xr:uid="{B12B88E0-BCEA-4E51-8BB4-5E5205057F1B}"/>
    <cellStyle name="Normal 65 3 2 2 2 3 3 3" xfId="34673" xr:uid="{52A948AA-DC20-40E6-B536-7A2C2A538070}"/>
    <cellStyle name="Normal 65 3 2 2 2 3 4" xfId="44885" xr:uid="{C685877C-35D3-4828-A7B4-0C424A434A6C}"/>
    <cellStyle name="Normal 65 3 2 2 2 3 5" xfId="29660" xr:uid="{858B36E9-B13E-44B3-AB7B-F7650157E183}"/>
    <cellStyle name="Normal 65 3 2 2 2 4" xfId="21259" xr:uid="{8C9933CC-19EA-40C4-9CFC-E9FB8B5C902E}"/>
    <cellStyle name="Normal 65 3 2 2 2 4 2" xfId="51573" xr:uid="{79B5A0CC-36B6-4974-AE96-372E0B27F09F}"/>
    <cellStyle name="Normal 65 3 2 2 2 4 3" xfId="36348" xr:uid="{93C8771F-58E5-419A-B217-C58C550F858D}"/>
    <cellStyle name="Normal 65 3 2 2 2 5" xfId="16239" xr:uid="{A6299C97-B419-4A34-9EFF-75C2F32A1D0C}"/>
    <cellStyle name="Normal 65 3 2 2 2 5 2" xfId="46556" xr:uid="{2203891E-A6D4-4D57-84A4-DABB01174D16}"/>
    <cellStyle name="Normal 65 3 2 2 2 5 3" xfId="31331" xr:uid="{B9AC85CC-93B0-4F4A-86AD-516416BBEE8B}"/>
    <cellStyle name="Normal 65 3 2 2 2 6" xfId="41544" xr:uid="{A611D60A-20A7-444B-AEAA-672B36DB899E}"/>
    <cellStyle name="Normal 65 3 2 2 2 7" xfId="26318" xr:uid="{CB21E61A-D89D-4AF3-9480-1260E13CB779}"/>
    <cellStyle name="Normal 65 3 2 2 3" xfId="12041" xr:uid="{572A9AC2-FB5F-432A-8964-4D0179EB409F}"/>
    <cellStyle name="Normal 65 3 2 2 3 2" xfId="22094" xr:uid="{B1F73E28-F11B-44BD-9D17-86DA6AD9CE5E}"/>
    <cellStyle name="Normal 65 3 2 2 3 2 2" xfId="52408" xr:uid="{2A722428-B556-4166-B6EE-84A125774216}"/>
    <cellStyle name="Normal 65 3 2 2 3 2 3" xfId="37183" xr:uid="{8F4C8BC1-FC66-4060-9613-5B74C54B7BB2}"/>
    <cellStyle name="Normal 65 3 2 2 3 3" xfId="17075" xr:uid="{46968E01-8A50-4C47-B4FD-479358399AA6}"/>
    <cellStyle name="Normal 65 3 2 2 3 3 2" xfId="47391" xr:uid="{8174C51E-A264-4A8B-B59D-9283AACC67F8}"/>
    <cellStyle name="Normal 65 3 2 2 3 3 3" xfId="32166" xr:uid="{BDC3456A-613C-4570-8ECF-8DFD0B2B72C3}"/>
    <cellStyle name="Normal 65 3 2 2 3 4" xfId="42378" xr:uid="{A29D833D-6660-4206-99CF-C499EE7BFCB4}"/>
    <cellStyle name="Normal 65 3 2 2 3 5" xfId="27153" xr:uid="{0BC59618-99FC-430A-86A8-5FC5A77F9D83}"/>
    <cellStyle name="Normal 65 3 2 2 4" xfId="13722" xr:uid="{7CD33B2E-9C5A-44C8-9C06-413C32557549}"/>
    <cellStyle name="Normal 65 3 2 2 4 2" xfId="23765" xr:uid="{92439FA0-9357-4074-935C-3BA697CA4836}"/>
    <cellStyle name="Normal 65 3 2 2 4 2 2" xfId="54079" xr:uid="{6FFDC55E-7003-4BE5-9CF1-B7919ED3944E}"/>
    <cellStyle name="Normal 65 3 2 2 4 2 3" xfId="38854" xr:uid="{147148E5-7C65-4503-B44E-5B9814C7B250}"/>
    <cellStyle name="Normal 65 3 2 2 4 3" xfId="18746" xr:uid="{FDAB4293-A987-4A8E-B138-8E35D1569681}"/>
    <cellStyle name="Normal 65 3 2 2 4 3 2" xfId="49062" xr:uid="{31594125-B8A5-4E67-8B47-15D505A6FDA1}"/>
    <cellStyle name="Normal 65 3 2 2 4 3 3" xfId="33837" xr:uid="{7EEFC1F9-9880-4990-A686-6486A5FA59E8}"/>
    <cellStyle name="Normal 65 3 2 2 4 4" xfId="44049" xr:uid="{A2F87815-CCB4-4FAA-A1FF-14AFC98DDD44}"/>
    <cellStyle name="Normal 65 3 2 2 4 5" xfId="28824" xr:uid="{3A80F484-9E6C-4CE6-9892-D704B5B7738C}"/>
    <cellStyle name="Normal 65 3 2 2 5" xfId="20423" xr:uid="{3A09843B-DD4B-4007-B19F-F87005FCC759}"/>
    <cellStyle name="Normal 65 3 2 2 5 2" xfId="50737" xr:uid="{DCA68467-B7E3-4E94-9406-6AF910D88C33}"/>
    <cellStyle name="Normal 65 3 2 2 5 3" xfId="35512" xr:uid="{FC5C97CB-F515-43DE-82A6-3550478DDE6E}"/>
    <cellStyle name="Normal 65 3 2 2 6" xfId="15403" xr:uid="{57E4ED79-B2AC-4E95-BE35-5301DBC59758}"/>
    <cellStyle name="Normal 65 3 2 2 6 2" xfId="45720" xr:uid="{8D3470D1-25DD-493E-BEB3-9C6EE723ED6B}"/>
    <cellStyle name="Normal 65 3 2 2 6 3" xfId="30495" xr:uid="{ACBF0170-B445-490C-A746-E819E70D53A7}"/>
    <cellStyle name="Normal 65 3 2 2 7" xfId="40708" xr:uid="{CC803088-38D2-43DB-87A0-A295A161F721}"/>
    <cellStyle name="Normal 65 3 2 2 8" xfId="25482" xr:uid="{FD532C83-3076-44BA-9A4E-29460B8DE190}"/>
    <cellStyle name="Normal 65 3 2 3" xfId="10773" xr:uid="{6E48162F-A64B-4764-AF63-E1C10B5A79FE}"/>
    <cellStyle name="Normal 65 3 2 3 2" xfId="12460" xr:uid="{9D2D4573-7CED-4FC9-BBC0-AFFBBBC2A2BC}"/>
    <cellStyle name="Normal 65 3 2 3 2 2" xfId="22512" xr:uid="{C41F4DB5-3237-4C54-BC51-51BADC4D5EA9}"/>
    <cellStyle name="Normal 65 3 2 3 2 2 2" xfId="52826" xr:uid="{6791832C-FA1F-4A6B-A6D1-6E00760E794E}"/>
    <cellStyle name="Normal 65 3 2 3 2 2 3" xfId="37601" xr:uid="{627BDA87-797C-424D-9B58-B3C09FA09798}"/>
    <cellStyle name="Normal 65 3 2 3 2 3" xfId="17493" xr:uid="{54BA37EB-9FE4-48BE-B187-7F2A5E65F244}"/>
    <cellStyle name="Normal 65 3 2 3 2 3 2" xfId="47809" xr:uid="{F41FCD21-C911-4045-B3A0-4BA8AB419E9E}"/>
    <cellStyle name="Normal 65 3 2 3 2 3 3" xfId="32584" xr:uid="{AFDCCB46-E9F6-49F7-B33A-4D1D97017180}"/>
    <cellStyle name="Normal 65 3 2 3 2 4" xfId="42796" xr:uid="{35A561E3-8DE4-479C-ACE7-51F4F2B4DB26}"/>
    <cellStyle name="Normal 65 3 2 3 2 5" xfId="27571" xr:uid="{2BA0D3E8-C4B8-4151-B8B4-CC5D004E7BCE}"/>
    <cellStyle name="Normal 65 3 2 3 3" xfId="14140" xr:uid="{F353D701-2D2F-4ECC-B40C-B8D8AEB8C61B}"/>
    <cellStyle name="Normal 65 3 2 3 3 2" xfId="24183" xr:uid="{EDD37463-A5FC-43EF-97BC-12589832E120}"/>
    <cellStyle name="Normal 65 3 2 3 3 2 2" xfId="54497" xr:uid="{857C398B-C8B8-42F1-89B9-A25B8BC3A73F}"/>
    <cellStyle name="Normal 65 3 2 3 3 2 3" xfId="39272" xr:uid="{31480786-977E-4088-94E3-4674A9B3354E}"/>
    <cellStyle name="Normal 65 3 2 3 3 3" xfId="19164" xr:uid="{1A536ED8-6F6F-4A9E-9CA2-AB1BFAD14CA3}"/>
    <cellStyle name="Normal 65 3 2 3 3 3 2" xfId="49480" xr:uid="{F388F378-BCED-4858-9AB1-F5C0EE3ECACD}"/>
    <cellStyle name="Normal 65 3 2 3 3 3 3" xfId="34255" xr:uid="{B436EC39-4FFC-436D-BCF6-4B1C1686DF12}"/>
    <cellStyle name="Normal 65 3 2 3 3 4" xfId="44467" xr:uid="{304170D4-35B2-4BD3-A47B-C1C9B2155C6B}"/>
    <cellStyle name="Normal 65 3 2 3 3 5" xfId="29242" xr:uid="{7FFFFCC8-99E0-4F0D-A852-BE158A8A7E47}"/>
    <cellStyle name="Normal 65 3 2 3 4" xfId="20841" xr:uid="{74516C98-EC43-4217-A163-50D05DAB5C50}"/>
    <cellStyle name="Normal 65 3 2 3 4 2" xfId="51155" xr:uid="{4DEC89CE-3031-4DF5-81D0-1C3139968A2B}"/>
    <cellStyle name="Normal 65 3 2 3 4 3" xfId="35930" xr:uid="{710C5B10-F733-4FA4-AC05-2377B105FCF9}"/>
    <cellStyle name="Normal 65 3 2 3 5" xfId="15821" xr:uid="{4344F44A-83EB-49C6-B85F-ED59866AE36A}"/>
    <cellStyle name="Normal 65 3 2 3 5 2" xfId="46138" xr:uid="{46CE8FCB-A2BA-44A4-AAE4-3E77D339F4FC}"/>
    <cellStyle name="Normal 65 3 2 3 5 3" xfId="30913" xr:uid="{FD48C45A-9FBA-41CC-A95D-FA58E0165ABD}"/>
    <cellStyle name="Normal 65 3 2 3 6" xfId="41126" xr:uid="{FD4FBA59-C319-413D-BA32-9212BF0B4047}"/>
    <cellStyle name="Normal 65 3 2 3 7" xfId="25900" xr:uid="{FB259BDB-8613-48BE-8B77-23760BE84844}"/>
    <cellStyle name="Normal 65 3 2 4" xfId="11623" xr:uid="{8851400C-7C2C-4220-822E-09D30319BEEA}"/>
    <cellStyle name="Normal 65 3 2 4 2" xfId="21676" xr:uid="{F23D2245-A6C3-4D72-AEB6-0C5E68B5FA63}"/>
    <cellStyle name="Normal 65 3 2 4 2 2" xfId="51990" xr:uid="{C6232DD2-E733-4C3E-AEA6-24B97915A2B3}"/>
    <cellStyle name="Normal 65 3 2 4 2 3" xfId="36765" xr:uid="{C03C780E-7BF9-42CE-B11D-633C1FFCCDB6}"/>
    <cellStyle name="Normal 65 3 2 4 3" xfId="16657" xr:uid="{2CEBC55B-FF00-4D1E-B7A5-969E6B04CB1A}"/>
    <cellStyle name="Normal 65 3 2 4 3 2" xfId="46973" xr:uid="{6422F061-7EAB-4A3C-8113-9ABBC15BC323}"/>
    <cellStyle name="Normal 65 3 2 4 3 3" xfId="31748" xr:uid="{A48CF588-448C-4636-92F6-5AA1920D6F9E}"/>
    <cellStyle name="Normal 65 3 2 4 4" xfId="41960" xr:uid="{2F6B5CA8-B0A2-44A0-BEA0-8B0EC2569555}"/>
    <cellStyle name="Normal 65 3 2 4 5" xfId="26735" xr:uid="{4E0B3821-DDFE-4E89-AE92-56E28E22A0D4}"/>
    <cellStyle name="Normal 65 3 2 5" xfId="13304" xr:uid="{D35DC7A8-69D6-4D0B-9E69-5403A652DFB0}"/>
    <cellStyle name="Normal 65 3 2 5 2" xfId="23347" xr:uid="{FE34F87E-E633-42BE-95A1-40DB570237BE}"/>
    <cellStyle name="Normal 65 3 2 5 2 2" xfId="53661" xr:uid="{31C1185A-411C-42B1-BE61-C6B5C4E7D1C5}"/>
    <cellStyle name="Normal 65 3 2 5 2 3" xfId="38436" xr:uid="{111DBAC5-F417-40DA-AD8C-56D610E5658A}"/>
    <cellStyle name="Normal 65 3 2 5 3" xfId="18328" xr:uid="{FD777A22-9022-4195-9D92-DA463D50689F}"/>
    <cellStyle name="Normal 65 3 2 5 3 2" xfId="48644" xr:uid="{2C5EB300-33E5-48E7-A724-6FCBF10B3FA9}"/>
    <cellStyle name="Normal 65 3 2 5 3 3" xfId="33419" xr:uid="{44AD5D70-B6EF-426C-9BB8-365FD5EDD0A0}"/>
    <cellStyle name="Normal 65 3 2 5 4" xfId="43631" xr:uid="{3F3AD22B-9438-44EE-BF02-4B9AB65A93EB}"/>
    <cellStyle name="Normal 65 3 2 5 5" xfId="28406" xr:uid="{62E86736-0238-480E-8E61-FEC7888F06F0}"/>
    <cellStyle name="Normal 65 3 2 6" xfId="20005" xr:uid="{302DE69A-F4F9-40F2-8D14-22D9EBBFAB20}"/>
    <cellStyle name="Normal 65 3 2 6 2" xfId="50319" xr:uid="{6A553A19-9DC1-4E20-8E1C-4DD5F09479E6}"/>
    <cellStyle name="Normal 65 3 2 6 3" xfId="35094" xr:uid="{95928468-93FC-4AD7-AD6B-0215D3C17E47}"/>
    <cellStyle name="Normal 65 3 2 7" xfId="14985" xr:uid="{BF37C8D3-E173-496E-93D2-CBA46C166E15}"/>
    <cellStyle name="Normal 65 3 2 7 2" xfId="45302" xr:uid="{C7E58255-771A-4A20-99FE-0B8C7247233B}"/>
    <cellStyle name="Normal 65 3 2 7 3" xfId="30077" xr:uid="{317A49ED-49D5-4E39-9F36-6F4569CFD9AA}"/>
    <cellStyle name="Normal 65 3 2 8" xfId="40290" xr:uid="{15E59718-5B55-458A-A96C-FBAAD847A823}"/>
    <cellStyle name="Normal 65 3 2 9" xfId="25064" xr:uid="{C4B3887C-64A9-4093-AB57-858D6D3FE70A}"/>
    <cellStyle name="Normal 65 3 3" xfId="10145" xr:uid="{642C7D0E-80E1-4513-8652-828B8FEA1004}"/>
    <cellStyle name="Normal 65 3 3 2" xfId="10983" xr:uid="{828E9177-817C-464B-B539-51E45A4F7380}"/>
    <cellStyle name="Normal 65 3 3 2 2" xfId="12670" xr:uid="{F5FE14DA-D9A7-44DE-A0F4-7D83CA291FD7}"/>
    <cellStyle name="Normal 65 3 3 2 2 2" xfId="22722" xr:uid="{6301435F-367A-4DF4-BE97-782D533AA194}"/>
    <cellStyle name="Normal 65 3 3 2 2 2 2" xfId="53036" xr:uid="{87DA2DCE-D5E7-41C1-B490-DCAA0E9AEF9C}"/>
    <cellStyle name="Normal 65 3 3 2 2 2 3" xfId="37811" xr:uid="{9EFA86A1-1C73-4955-93E2-4378D14D284E}"/>
    <cellStyle name="Normal 65 3 3 2 2 3" xfId="17703" xr:uid="{AD4E6CA5-CF42-4721-A934-7289EE6E2AB2}"/>
    <cellStyle name="Normal 65 3 3 2 2 3 2" xfId="48019" xr:uid="{F3249CD6-BBB1-433B-B611-286EC3828997}"/>
    <cellStyle name="Normal 65 3 3 2 2 3 3" xfId="32794" xr:uid="{93AC5493-80B4-4BD4-BA37-A3A6FCD7E583}"/>
    <cellStyle name="Normal 65 3 3 2 2 4" xfId="43006" xr:uid="{E1312BB8-8F94-4085-8886-FBFFD1EB1CD8}"/>
    <cellStyle name="Normal 65 3 3 2 2 5" xfId="27781" xr:uid="{B84EEE94-9D9D-49CB-81F0-6D9F7995E07C}"/>
    <cellStyle name="Normal 65 3 3 2 3" xfId="14350" xr:uid="{56F28258-5D85-482B-B632-B53D99715201}"/>
    <cellStyle name="Normal 65 3 3 2 3 2" xfId="24393" xr:uid="{6A3BDC82-21D7-47AD-B8A6-5D4002C7FF41}"/>
    <cellStyle name="Normal 65 3 3 2 3 2 2" xfId="54707" xr:uid="{BFE61390-9D48-4DE8-9302-CBC0D751E277}"/>
    <cellStyle name="Normal 65 3 3 2 3 2 3" xfId="39482" xr:uid="{BD7BAC75-F25D-4623-857D-E9FBC8B95FDA}"/>
    <cellStyle name="Normal 65 3 3 2 3 3" xfId="19374" xr:uid="{7DC82EEF-3B2B-423E-86D0-EE503337788A}"/>
    <cellStyle name="Normal 65 3 3 2 3 3 2" xfId="49690" xr:uid="{8A61F699-E12F-4529-A65F-EAD0E3C6454D}"/>
    <cellStyle name="Normal 65 3 3 2 3 3 3" xfId="34465" xr:uid="{CA776301-51E7-45CE-8972-15D42DA94A44}"/>
    <cellStyle name="Normal 65 3 3 2 3 4" xfId="44677" xr:uid="{0F5685AC-DA5C-43A2-A084-CB4CB47CF5DC}"/>
    <cellStyle name="Normal 65 3 3 2 3 5" xfId="29452" xr:uid="{2A8CE318-F8BD-4106-8909-B6E22D76A56F}"/>
    <cellStyle name="Normal 65 3 3 2 4" xfId="21051" xr:uid="{263B03E6-0776-44C8-9DF5-31B7FA2680F2}"/>
    <cellStyle name="Normal 65 3 3 2 4 2" xfId="51365" xr:uid="{729F59C2-D868-4F86-836C-A39B2AD2FB04}"/>
    <cellStyle name="Normal 65 3 3 2 4 3" xfId="36140" xr:uid="{B48D2FD6-5EEC-46FA-ABAA-D08089B7438D}"/>
    <cellStyle name="Normal 65 3 3 2 5" xfId="16031" xr:uid="{8C1323B3-8BC0-4503-8298-2F0B7E5FA35A}"/>
    <cellStyle name="Normal 65 3 3 2 5 2" xfId="46348" xr:uid="{323FC57A-7106-483F-8567-59FB891A9476}"/>
    <cellStyle name="Normal 65 3 3 2 5 3" xfId="31123" xr:uid="{5D946E8C-377C-47E2-8A0E-F154844510C9}"/>
    <cellStyle name="Normal 65 3 3 2 6" xfId="41336" xr:uid="{DB465E7E-9121-48C0-84A2-7CD98559D9F6}"/>
    <cellStyle name="Normal 65 3 3 2 7" xfId="26110" xr:uid="{637F682B-95F0-4DE5-B1FA-9F23CDE1EB63}"/>
    <cellStyle name="Normal 65 3 3 3" xfId="11833" xr:uid="{9BDA2EE3-DDDE-481B-A88D-7738DB7C9930}"/>
    <cellStyle name="Normal 65 3 3 3 2" xfId="21886" xr:uid="{812FE325-DE05-4604-8AEB-0623042C2217}"/>
    <cellStyle name="Normal 65 3 3 3 2 2" xfId="52200" xr:uid="{B7E6BB9A-BDEB-4B01-8FAD-6E282C05CEF8}"/>
    <cellStyle name="Normal 65 3 3 3 2 3" xfId="36975" xr:uid="{0E1EBF95-507A-42B5-BEB1-037F0CE49DF5}"/>
    <cellStyle name="Normal 65 3 3 3 3" xfId="16867" xr:uid="{462B06C5-4778-4FD7-83A0-2B986F6C6353}"/>
    <cellStyle name="Normal 65 3 3 3 3 2" xfId="47183" xr:uid="{FD8DCD1E-C916-4526-85FC-59FFD9D47AD1}"/>
    <cellStyle name="Normal 65 3 3 3 3 3" xfId="31958" xr:uid="{BECF9BDE-DA37-4301-A5A1-1C76D0B2462B}"/>
    <cellStyle name="Normal 65 3 3 3 4" xfId="42170" xr:uid="{070CF38C-F48D-4EDF-B462-624C2DB7EE30}"/>
    <cellStyle name="Normal 65 3 3 3 5" xfId="26945" xr:uid="{8118C72A-1C37-4D51-BA65-57BABDC30644}"/>
    <cellStyle name="Normal 65 3 3 4" xfId="13514" xr:uid="{6D91BD3B-F65B-4170-99FE-C19893C97711}"/>
    <cellStyle name="Normal 65 3 3 4 2" xfId="23557" xr:uid="{E3209E0D-22AE-4BD0-9552-6A2FCEFBC8A4}"/>
    <cellStyle name="Normal 65 3 3 4 2 2" xfId="53871" xr:uid="{1E571556-F602-4A0B-80F6-568C3CE1FF34}"/>
    <cellStyle name="Normal 65 3 3 4 2 3" xfId="38646" xr:uid="{55B6FE4D-9CC4-4A56-88A8-A2A0E93D16FA}"/>
    <cellStyle name="Normal 65 3 3 4 3" xfId="18538" xr:uid="{F0426C34-E4BD-468F-ABF2-BC42068151EE}"/>
    <cellStyle name="Normal 65 3 3 4 3 2" xfId="48854" xr:uid="{F43C27A4-58CF-4809-BE38-71EC17716196}"/>
    <cellStyle name="Normal 65 3 3 4 3 3" xfId="33629" xr:uid="{BA0FB3DB-D277-48E3-A67B-6A1CEFFD31A8}"/>
    <cellStyle name="Normal 65 3 3 4 4" xfId="43841" xr:uid="{30ACACA1-1133-4AF8-BF74-58ED00241947}"/>
    <cellStyle name="Normal 65 3 3 4 5" xfId="28616" xr:uid="{FB1758AB-607B-4140-905E-CBB0071ACD5E}"/>
    <cellStyle name="Normal 65 3 3 5" xfId="20215" xr:uid="{3642FCC6-E6E9-4951-8F4C-6701E261DE18}"/>
    <cellStyle name="Normal 65 3 3 5 2" xfId="50529" xr:uid="{7D1A9F59-7E68-473E-B635-F437EC96D80B}"/>
    <cellStyle name="Normal 65 3 3 5 3" xfId="35304" xr:uid="{0D8651DC-E490-44FF-A90D-13E1AA1ECF87}"/>
    <cellStyle name="Normal 65 3 3 6" xfId="15195" xr:uid="{A9B7A0E7-69E5-4D77-A2F0-79BE2B09D542}"/>
    <cellStyle name="Normal 65 3 3 6 2" xfId="45512" xr:uid="{0DED432C-BD3C-4FE5-9234-6B2ADEC326A0}"/>
    <cellStyle name="Normal 65 3 3 6 3" xfId="30287" xr:uid="{908EB4DC-BDDE-4F02-9A39-486F2F490AEF}"/>
    <cellStyle name="Normal 65 3 3 7" xfId="40500" xr:uid="{050E0749-B9B4-4096-82AA-CC56798A4EA7}"/>
    <cellStyle name="Normal 65 3 3 8" xfId="25274" xr:uid="{25B48ECA-C383-4AB8-B5F0-0767A3F316BF}"/>
    <cellStyle name="Normal 65 3 4" xfId="10565" xr:uid="{352A91B1-F7D1-4B78-86EE-F0305557591C}"/>
    <cellStyle name="Normal 65 3 4 2" xfId="12252" xr:uid="{A28681E9-55E5-41C1-B985-CAE78B1AC16E}"/>
    <cellStyle name="Normal 65 3 4 2 2" xfId="22304" xr:uid="{CE9C0026-6090-429B-B3B7-78A8A542F55A}"/>
    <cellStyle name="Normal 65 3 4 2 2 2" xfId="52618" xr:uid="{8671F9D6-47B4-4DAE-8861-3AFA3B61861C}"/>
    <cellStyle name="Normal 65 3 4 2 2 3" xfId="37393" xr:uid="{DA4C43E4-4F00-41D1-BD18-95C4B2029D54}"/>
    <cellStyle name="Normal 65 3 4 2 3" xfId="17285" xr:uid="{C83F488A-3950-4471-8237-32E97B94C111}"/>
    <cellStyle name="Normal 65 3 4 2 3 2" xfId="47601" xr:uid="{D6E26B68-BA9B-4051-BD3A-70339CA44BF6}"/>
    <cellStyle name="Normal 65 3 4 2 3 3" xfId="32376" xr:uid="{172D5F27-200E-40B4-9724-AEBA08B3DDBF}"/>
    <cellStyle name="Normal 65 3 4 2 4" xfId="42588" xr:uid="{50BDB6D4-9F19-4907-A044-0BF6DA96D31C}"/>
    <cellStyle name="Normal 65 3 4 2 5" xfId="27363" xr:uid="{C68D7860-600D-40EE-9C50-4E2DD50880B5}"/>
    <cellStyle name="Normal 65 3 4 3" xfId="13932" xr:uid="{F3E3D3B9-30FC-4E2F-ABA1-C5E8E9BA3990}"/>
    <cellStyle name="Normal 65 3 4 3 2" xfId="23975" xr:uid="{5F59B8CE-EF09-40CE-9AD9-CAEC7EFE872B}"/>
    <cellStyle name="Normal 65 3 4 3 2 2" xfId="54289" xr:uid="{B5797118-3D78-4974-8774-F04787C9526D}"/>
    <cellStyle name="Normal 65 3 4 3 2 3" xfId="39064" xr:uid="{8E12AFB2-81D4-42C1-BC04-CBAE968852CE}"/>
    <cellStyle name="Normal 65 3 4 3 3" xfId="18956" xr:uid="{FD959FC0-F97E-4FBC-9AB2-8FE1B32A0C98}"/>
    <cellStyle name="Normal 65 3 4 3 3 2" xfId="49272" xr:uid="{6B0CABAC-43DF-4481-AE09-1DCDD772280B}"/>
    <cellStyle name="Normal 65 3 4 3 3 3" xfId="34047" xr:uid="{C5CECF32-FDED-4495-8060-C3EA90DEE4B3}"/>
    <cellStyle name="Normal 65 3 4 3 4" xfId="44259" xr:uid="{5D40A4D4-3D58-469C-BDAC-13189326D2DF}"/>
    <cellStyle name="Normal 65 3 4 3 5" xfId="29034" xr:uid="{D24FBB2C-77A4-409A-9E2B-FED958C8ED90}"/>
    <cellStyle name="Normal 65 3 4 4" xfId="20633" xr:uid="{57F9FE14-B5D7-49E7-A22E-3A01156B4D71}"/>
    <cellStyle name="Normal 65 3 4 4 2" xfId="50947" xr:uid="{D2EB48F7-4C29-416C-B8E0-680DC9110E1D}"/>
    <cellStyle name="Normal 65 3 4 4 3" xfId="35722" xr:uid="{BB6DA308-EC53-4CBD-B8A6-4C55418935EA}"/>
    <cellStyle name="Normal 65 3 4 5" xfId="15613" xr:uid="{05174F29-C046-401E-9B5F-69126F3309A7}"/>
    <cellStyle name="Normal 65 3 4 5 2" xfId="45930" xr:uid="{7E5B8123-593C-42CF-AB5B-85FDC51CC151}"/>
    <cellStyle name="Normal 65 3 4 5 3" xfId="30705" xr:uid="{BF51440F-0D1B-4ADB-8799-52147A003A66}"/>
    <cellStyle name="Normal 65 3 4 6" xfId="40918" xr:uid="{42455FA6-9B69-4BA7-BE2F-7D8C5E02099A}"/>
    <cellStyle name="Normal 65 3 4 7" xfId="25692" xr:uid="{1D7F9823-DC6B-4A0E-9C74-7C2BA49B9D84}"/>
    <cellStyle name="Normal 65 3 5" xfId="11415" xr:uid="{5E93657A-647F-4267-8737-4FCA0618A3AD}"/>
    <cellStyle name="Normal 65 3 5 2" xfId="21468" xr:uid="{4587ADBD-2670-42F8-8D2B-DFAF9D0D7809}"/>
    <cellStyle name="Normal 65 3 5 2 2" xfId="51782" xr:uid="{948D1312-49DC-456B-BB16-64F94BF97E83}"/>
    <cellStyle name="Normal 65 3 5 2 3" xfId="36557" xr:uid="{D22D9FD9-DA0E-4D7B-A0D2-2CAED93B01D1}"/>
    <cellStyle name="Normal 65 3 5 3" xfId="16449" xr:uid="{F6B6B595-38EA-432F-BE27-1EC4D3B9E36F}"/>
    <cellStyle name="Normal 65 3 5 3 2" xfId="46765" xr:uid="{B4CEF542-2536-49AE-9860-1D4EAAE2848C}"/>
    <cellStyle name="Normal 65 3 5 3 3" xfId="31540" xr:uid="{A26D2DA0-1588-4B8F-B4DD-7F869CDAC4A5}"/>
    <cellStyle name="Normal 65 3 5 4" xfId="41752" xr:uid="{67EC2C71-8298-466E-9C72-D4F3AE7854BB}"/>
    <cellStyle name="Normal 65 3 5 5" xfId="26527" xr:uid="{926C5D01-892B-44CF-93C7-AE0C2106E8DA}"/>
    <cellStyle name="Normal 65 3 6" xfId="13096" xr:uid="{9C245B9C-3695-4013-BBDA-6CE48AF8B276}"/>
    <cellStyle name="Normal 65 3 6 2" xfId="23139" xr:uid="{10CEE0BC-85BA-4433-B5F7-3208B3A5E78F}"/>
    <cellStyle name="Normal 65 3 6 2 2" xfId="53453" xr:uid="{A1B77444-F9F4-42F0-AF6F-495C827F9981}"/>
    <cellStyle name="Normal 65 3 6 2 3" xfId="38228" xr:uid="{A5C12604-5DFA-444E-AF12-BC2865B18E2B}"/>
    <cellStyle name="Normal 65 3 6 3" xfId="18120" xr:uid="{BD995F4A-235B-4914-8D9D-E6EA93EFC5F5}"/>
    <cellStyle name="Normal 65 3 6 3 2" xfId="48436" xr:uid="{724FD746-4C84-42F0-9207-A40CF1155C3E}"/>
    <cellStyle name="Normal 65 3 6 3 3" xfId="33211" xr:uid="{DDE2949E-7D8B-4B3F-9665-FF837005C61A}"/>
    <cellStyle name="Normal 65 3 6 4" xfId="43423" xr:uid="{37114A46-37E6-44DC-BD4E-2F33013CF320}"/>
    <cellStyle name="Normal 65 3 6 5" xfId="28198" xr:uid="{A4956D4C-2845-4050-8C22-8D30997B954C}"/>
    <cellStyle name="Normal 65 3 7" xfId="19797" xr:uid="{7D3B8E73-750B-404A-AA84-FA4F96791033}"/>
    <cellStyle name="Normal 65 3 7 2" xfId="50111" xr:uid="{5A247D57-EE62-4DD6-98E6-ABA3B29DAC0F}"/>
    <cellStyle name="Normal 65 3 7 3" xfId="34886" xr:uid="{07BA20FB-6FE0-42CB-8DBA-C3DC7138AF4E}"/>
    <cellStyle name="Normal 65 3 8" xfId="14777" xr:uid="{9DD745CF-32FE-44E1-9623-248F0B9A1C90}"/>
    <cellStyle name="Normal 65 3 8 2" xfId="45094" xr:uid="{8E6A26DD-78ED-4F5B-931E-78A6081AA3DE}"/>
    <cellStyle name="Normal 65 3 8 3" xfId="29869" xr:uid="{B37A3CB3-80BE-4C83-9D34-E31E0C04587E}"/>
    <cellStyle name="Normal 65 3 9" xfId="40083" xr:uid="{A6D958AF-CD30-40C4-A7B7-CBBA0319E574}"/>
    <cellStyle name="Normal 65 4" xfId="9828" xr:uid="{75D1DA75-A983-4B20-8FE0-DF7400C61881}"/>
    <cellStyle name="Normal 65 4 2" xfId="10249" xr:uid="{A6E36CCE-8C5C-474B-80EB-85FC68D4CE68}"/>
    <cellStyle name="Normal 65 4 2 2" xfId="11087" xr:uid="{9DC33BC8-4147-4110-868D-36E871101DD7}"/>
    <cellStyle name="Normal 65 4 2 2 2" xfId="12774" xr:uid="{21E63B19-27E9-49E3-A8B1-4E04608F4E0A}"/>
    <cellStyle name="Normal 65 4 2 2 2 2" xfId="22826" xr:uid="{94EECAB2-3E0A-4488-AE5C-ED6B0D05BF93}"/>
    <cellStyle name="Normal 65 4 2 2 2 2 2" xfId="53140" xr:uid="{7FD03469-AF60-472B-9E00-80B3A96F9A84}"/>
    <cellStyle name="Normal 65 4 2 2 2 2 3" xfId="37915" xr:uid="{D9187CC1-CAA1-4A2B-9853-F4338B61F5BE}"/>
    <cellStyle name="Normal 65 4 2 2 2 3" xfId="17807" xr:uid="{080DE1B1-16C9-46AC-8504-D964941F5828}"/>
    <cellStyle name="Normal 65 4 2 2 2 3 2" xfId="48123" xr:uid="{5B70608C-2F92-4C09-94B8-2711B6D14DB7}"/>
    <cellStyle name="Normal 65 4 2 2 2 3 3" xfId="32898" xr:uid="{21F3032A-1D16-4F3E-BA5F-3DDD00947D3F}"/>
    <cellStyle name="Normal 65 4 2 2 2 4" xfId="43110" xr:uid="{D99995FC-67FF-4F1E-9D41-627455E09D91}"/>
    <cellStyle name="Normal 65 4 2 2 2 5" xfId="27885" xr:uid="{16A73325-CC83-42D4-BD66-713F18B14C5D}"/>
    <cellStyle name="Normal 65 4 2 2 3" xfId="14454" xr:uid="{B7B8965B-6753-4C4F-BA2B-A8078A03020D}"/>
    <cellStyle name="Normal 65 4 2 2 3 2" xfId="24497" xr:uid="{C5F16126-2858-47A1-AFA8-6AA3B7C30EFE}"/>
    <cellStyle name="Normal 65 4 2 2 3 2 2" xfId="54811" xr:uid="{7C374419-28B2-489F-92A5-7E0DE023EA1C}"/>
    <cellStyle name="Normal 65 4 2 2 3 2 3" xfId="39586" xr:uid="{7E3CAB9E-EEA7-420C-920D-97BAEF34A538}"/>
    <cellStyle name="Normal 65 4 2 2 3 3" xfId="19478" xr:uid="{B743FB9C-E493-4617-8B3A-FC588D010938}"/>
    <cellStyle name="Normal 65 4 2 2 3 3 2" xfId="49794" xr:uid="{2D4E9D57-ED63-4229-BE3B-E498F0D3B6A8}"/>
    <cellStyle name="Normal 65 4 2 2 3 3 3" xfId="34569" xr:uid="{A6EA95F7-7945-4571-91C3-854581DBBAFC}"/>
    <cellStyle name="Normal 65 4 2 2 3 4" xfId="44781" xr:uid="{6E6E92A0-6343-478F-ABED-EBCB13230E70}"/>
    <cellStyle name="Normal 65 4 2 2 3 5" xfId="29556" xr:uid="{0B7D94CA-D487-4007-9E81-E6BA2B70E93F}"/>
    <cellStyle name="Normal 65 4 2 2 4" xfId="21155" xr:uid="{DA1583A7-9833-44BA-8560-A7976007494F}"/>
    <cellStyle name="Normal 65 4 2 2 4 2" xfId="51469" xr:uid="{3047E414-246A-4BA1-93EC-C8E1C770EF90}"/>
    <cellStyle name="Normal 65 4 2 2 4 3" xfId="36244" xr:uid="{13B34FEF-AD9C-4E61-ACA4-64E58BEDFE76}"/>
    <cellStyle name="Normal 65 4 2 2 5" xfId="16135" xr:uid="{6116D28C-F509-4C90-9388-C81D93E11C9C}"/>
    <cellStyle name="Normal 65 4 2 2 5 2" xfId="46452" xr:uid="{425646B4-5EF5-4019-8847-326230C56E19}"/>
    <cellStyle name="Normal 65 4 2 2 5 3" xfId="31227" xr:uid="{168E117C-6351-48E3-994F-1401C1BDB532}"/>
    <cellStyle name="Normal 65 4 2 2 6" xfId="41440" xr:uid="{46C5EB11-7A73-462C-A0D0-53DCB72FAD2F}"/>
    <cellStyle name="Normal 65 4 2 2 7" xfId="26214" xr:uid="{10902B33-FD85-480B-A18B-6CA4DE8EA646}"/>
    <cellStyle name="Normal 65 4 2 3" xfId="11937" xr:uid="{6E15E906-EB53-41A0-B91D-49E06260EA13}"/>
    <cellStyle name="Normal 65 4 2 3 2" xfId="21990" xr:uid="{A0EA1BFC-D2EA-4847-B7F1-56B7BBFECAB9}"/>
    <cellStyle name="Normal 65 4 2 3 2 2" xfId="52304" xr:uid="{A5C86C8F-6AFE-4085-A36B-365F3172E203}"/>
    <cellStyle name="Normal 65 4 2 3 2 3" xfId="37079" xr:uid="{EAF5D371-D690-4854-BE7C-316F3B2B8A4C}"/>
    <cellStyle name="Normal 65 4 2 3 3" xfId="16971" xr:uid="{CD05A266-D750-45A8-AA00-18523DC046F0}"/>
    <cellStyle name="Normal 65 4 2 3 3 2" xfId="47287" xr:uid="{772F1962-314D-44A1-8082-BBFC91F08609}"/>
    <cellStyle name="Normal 65 4 2 3 3 3" xfId="32062" xr:uid="{EDC0819A-2380-4104-A3AA-03588CD4877B}"/>
    <cellStyle name="Normal 65 4 2 3 4" xfId="42274" xr:uid="{BFABA12D-27ED-4BE4-A57A-053E07DC7BB4}"/>
    <cellStyle name="Normal 65 4 2 3 5" xfId="27049" xr:uid="{832A8162-8353-4A77-AFDC-6B9A20ABC3F9}"/>
    <cellStyle name="Normal 65 4 2 4" xfId="13618" xr:uid="{2678E834-D6E8-4271-BAAE-819DBF7822D4}"/>
    <cellStyle name="Normal 65 4 2 4 2" xfId="23661" xr:uid="{574B88F8-CF07-48B6-9CD1-47B6A2BDCD8E}"/>
    <cellStyle name="Normal 65 4 2 4 2 2" xfId="53975" xr:uid="{4B76B9A5-769D-436F-9CD2-6F517D9B71E5}"/>
    <cellStyle name="Normal 65 4 2 4 2 3" xfId="38750" xr:uid="{A75F9E71-390D-4444-B45C-074E657AFFD9}"/>
    <cellStyle name="Normal 65 4 2 4 3" xfId="18642" xr:uid="{5F1EE18D-E6FA-4D4E-93D4-7020B88D920D}"/>
    <cellStyle name="Normal 65 4 2 4 3 2" xfId="48958" xr:uid="{6D4F3E8F-CCF6-45DD-B466-17A21BB19392}"/>
    <cellStyle name="Normal 65 4 2 4 3 3" xfId="33733" xr:uid="{F4CD50E3-D878-4039-868C-945B9E812AD2}"/>
    <cellStyle name="Normal 65 4 2 4 4" xfId="43945" xr:uid="{31CD5A46-6B72-4D5A-9B65-A998045D5223}"/>
    <cellStyle name="Normal 65 4 2 4 5" xfId="28720" xr:uid="{C9174455-1118-4449-98CF-0FEFB0D1B8DE}"/>
    <cellStyle name="Normal 65 4 2 5" xfId="20319" xr:uid="{852EE763-6E7E-4C1A-A15A-EC7052AA070D}"/>
    <cellStyle name="Normal 65 4 2 5 2" xfId="50633" xr:uid="{5FE037A2-5EF4-4488-BC58-771D4BB799A8}"/>
    <cellStyle name="Normal 65 4 2 5 3" xfId="35408" xr:uid="{52CE0115-4B3E-456E-B96A-4C3BFEAC8928}"/>
    <cellStyle name="Normal 65 4 2 6" xfId="15299" xr:uid="{0BB348B5-E836-4296-BA22-8AB957F3FE66}"/>
    <cellStyle name="Normal 65 4 2 6 2" xfId="45616" xr:uid="{7F2C4D90-4C82-4C48-8E80-3F892CE478C6}"/>
    <cellStyle name="Normal 65 4 2 6 3" xfId="30391" xr:uid="{95AD3126-B2C9-4B54-9B7C-4074529F8546}"/>
    <cellStyle name="Normal 65 4 2 7" xfId="40604" xr:uid="{D5AD4EE1-F772-4A94-9638-77F87D135B7C}"/>
    <cellStyle name="Normal 65 4 2 8" xfId="25378" xr:uid="{A8D78ABE-B061-40EC-87E3-037E80F3E4EE}"/>
    <cellStyle name="Normal 65 4 3" xfId="10669" xr:uid="{EE01BF12-A9D7-4214-876B-D8CE9AD36F57}"/>
    <cellStyle name="Normal 65 4 3 2" xfId="12356" xr:uid="{74D1F47C-975B-49A8-84CD-D117B9137543}"/>
    <cellStyle name="Normal 65 4 3 2 2" xfId="22408" xr:uid="{1FF95E32-4ABA-4DD5-BD27-BAA767BF8049}"/>
    <cellStyle name="Normal 65 4 3 2 2 2" xfId="52722" xr:uid="{7BE0CCFC-7089-401B-81CD-DDB9F2ACC812}"/>
    <cellStyle name="Normal 65 4 3 2 2 3" xfId="37497" xr:uid="{61DC091C-979C-4DBC-83B4-3303F2333B0F}"/>
    <cellStyle name="Normal 65 4 3 2 3" xfId="17389" xr:uid="{768415CE-CD19-4986-8161-714A9312C8B5}"/>
    <cellStyle name="Normal 65 4 3 2 3 2" xfId="47705" xr:uid="{EF13DD6D-102C-4363-9D84-0EFCCC692F8C}"/>
    <cellStyle name="Normal 65 4 3 2 3 3" xfId="32480" xr:uid="{14E871E1-3FE8-4343-B424-B60A0B0FCE99}"/>
    <cellStyle name="Normal 65 4 3 2 4" xfId="42692" xr:uid="{63BB18B7-E818-4ED6-AF2C-5E307BCC57A5}"/>
    <cellStyle name="Normal 65 4 3 2 5" xfId="27467" xr:uid="{644B45D2-005D-4AB9-B683-0FCC130E72F3}"/>
    <cellStyle name="Normal 65 4 3 3" xfId="14036" xr:uid="{125C1091-0593-4C5F-A4D1-D4A63071A785}"/>
    <cellStyle name="Normal 65 4 3 3 2" xfId="24079" xr:uid="{C7AFCE9C-F1CC-41D9-B9D6-026C98557061}"/>
    <cellStyle name="Normal 65 4 3 3 2 2" xfId="54393" xr:uid="{0E433B19-5271-46B5-B5B1-1AC93221DDE9}"/>
    <cellStyle name="Normal 65 4 3 3 2 3" xfId="39168" xr:uid="{17833C8A-7E81-49FD-9ACF-2255AAE67060}"/>
    <cellStyle name="Normal 65 4 3 3 3" xfId="19060" xr:uid="{C0D74E96-EAD4-4EFB-A639-15B185B92B15}"/>
    <cellStyle name="Normal 65 4 3 3 3 2" xfId="49376" xr:uid="{49851357-AE1E-4C6B-8D88-72BBD86ABA18}"/>
    <cellStyle name="Normal 65 4 3 3 3 3" xfId="34151" xr:uid="{223CBF4C-A07E-43B3-8CD4-78E3A7EFB9E2}"/>
    <cellStyle name="Normal 65 4 3 3 4" xfId="44363" xr:uid="{EFF3E6A7-C1F7-47C9-92C5-085BCB0A74CE}"/>
    <cellStyle name="Normal 65 4 3 3 5" xfId="29138" xr:uid="{C61D8627-31D8-4FD1-A3B7-872218903702}"/>
    <cellStyle name="Normal 65 4 3 4" xfId="20737" xr:uid="{A1B6140B-D519-46F8-AA8A-B31DDE39FEB0}"/>
    <cellStyle name="Normal 65 4 3 4 2" xfId="51051" xr:uid="{5DE745A6-F27C-4444-9400-8E3810FC9728}"/>
    <cellStyle name="Normal 65 4 3 4 3" xfId="35826" xr:uid="{5B5DA7F2-99D3-4251-823B-E667F76EDA32}"/>
    <cellStyle name="Normal 65 4 3 5" xfId="15717" xr:uid="{9141A0FB-311A-4700-8E3A-5B00491D32E8}"/>
    <cellStyle name="Normal 65 4 3 5 2" xfId="46034" xr:uid="{ACACAC2A-C377-48A8-ACCA-E5F2018B2144}"/>
    <cellStyle name="Normal 65 4 3 5 3" xfId="30809" xr:uid="{918086F2-BC82-4649-A3D8-47464CE00531}"/>
    <cellStyle name="Normal 65 4 3 6" xfId="41022" xr:uid="{8E63B9E7-68FB-45A2-9AF5-2B4DE7816FAE}"/>
    <cellStyle name="Normal 65 4 3 7" xfId="25796" xr:uid="{3FF55973-4168-42B0-A137-FCAB7CCD1300}"/>
    <cellStyle name="Normal 65 4 4" xfId="11519" xr:uid="{4B741339-0EBE-4AB1-9526-0699589BB9EA}"/>
    <cellStyle name="Normal 65 4 4 2" xfId="21572" xr:uid="{D7E0AC29-A6FD-493A-8D9F-07612E306311}"/>
    <cellStyle name="Normal 65 4 4 2 2" xfId="51886" xr:uid="{34A2C190-10CC-4E87-8076-62A21BC40A2A}"/>
    <cellStyle name="Normal 65 4 4 2 3" xfId="36661" xr:uid="{471372CA-A24E-48BB-B90F-355E340A75F1}"/>
    <cellStyle name="Normal 65 4 4 3" xfId="16553" xr:uid="{60B45099-8A83-4BD3-8ADB-03F8ECF1F7DE}"/>
    <cellStyle name="Normal 65 4 4 3 2" xfId="46869" xr:uid="{6B694AD9-7E3D-463D-B339-4763C8864B18}"/>
    <cellStyle name="Normal 65 4 4 3 3" xfId="31644" xr:uid="{AEE7F2F6-E669-4698-96E3-55F404EE38EB}"/>
    <cellStyle name="Normal 65 4 4 4" xfId="41856" xr:uid="{FD916236-7BC4-41AC-BCFD-B8C3695BAC5E}"/>
    <cellStyle name="Normal 65 4 4 5" xfId="26631" xr:uid="{C75AABCB-1173-4A7F-B74B-25C63DBA7297}"/>
    <cellStyle name="Normal 65 4 5" xfId="13200" xr:uid="{3B68B619-9E58-42E0-8474-4AE3DC968FF6}"/>
    <cellStyle name="Normal 65 4 5 2" xfId="23243" xr:uid="{87354435-0A8A-47F4-AF3F-BB09066DABA7}"/>
    <cellStyle name="Normal 65 4 5 2 2" xfId="53557" xr:uid="{85BF2914-3583-4B61-8222-8D09C9AD5ADE}"/>
    <cellStyle name="Normal 65 4 5 2 3" xfId="38332" xr:uid="{A045680B-9745-4DC4-BE6A-D0C29B5AE28D}"/>
    <cellStyle name="Normal 65 4 5 3" xfId="18224" xr:uid="{58864C8C-6692-447A-81E8-F9BF8B6DA928}"/>
    <cellStyle name="Normal 65 4 5 3 2" xfId="48540" xr:uid="{EBF3CA52-5DD5-409F-BB94-AFDCEC35EA46}"/>
    <cellStyle name="Normal 65 4 5 3 3" xfId="33315" xr:uid="{B34CFF9D-D329-440A-A53D-87C230F82DE5}"/>
    <cellStyle name="Normal 65 4 5 4" xfId="43527" xr:uid="{488D96E4-A90D-427E-B633-D18AF0BAC900}"/>
    <cellStyle name="Normal 65 4 5 5" xfId="28302" xr:uid="{8E585429-863A-4E0A-AA90-8B95D8761E25}"/>
    <cellStyle name="Normal 65 4 6" xfId="19901" xr:uid="{05B96B2E-031C-4C89-AB08-E5ED3B723398}"/>
    <cellStyle name="Normal 65 4 6 2" xfId="50215" xr:uid="{CEF16E6D-931D-4C56-8BD7-AD34E1AF9E0E}"/>
    <cellStyle name="Normal 65 4 6 3" xfId="34990" xr:uid="{58826937-8221-462B-BAE5-6F4776665EA8}"/>
    <cellStyle name="Normal 65 4 7" xfId="14881" xr:uid="{D7FD0A2E-C5EE-4B03-B12F-C4E5D9FA97F3}"/>
    <cellStyle name="Normal 65 4 7 2" xfId="45198" xr:uid="{F06275B2-9EC5-4CEB-BB74-594B21F8EAE5}"/>
    <cellStyle name="Normal 65 4 7 3" xfId="29973" xr:uid="{F05ED2E0-2BAC-4776-A1AD-04576631D2F3}"/>
    <cellStyle name="Normal 65 4 8" xfId="40186" xr:uid="{A99A7917-8361-4F12-9B20-83387B1F3741}"/>
    <cellStyle name="Normal 65 4 9" xfId="24960" xr:uid="{5E521D96-F0F8-43FF-AEBD-318ABAF50861}"/>
    <cellStyle name="Normal 65 5" xfId="10040" xr:uid="{11358961-412A-406A-B854-71025BFF8733}"/>
    <cellStyle name="Normal 65 5 2" xfId="10879" xr:uid="{025BAA0F-BFF4-494C-8BD5-966E23D6EF56}"/>
    <cellStyle name="Normal 65 5 2 2" xfId="12566" xr:uid="{B8A0FCA1-7B98-4EC9-B9F0-D33ED00EF362}"/>
    <cellStyle name="Normal 65 5 2 2 2" xfId="22618" xr:uid="{D84AC9D8-7825-45A0-8EFE-62CC163B02CD}"/>
    <cellStyle name="Normal 65 5 2 2 2 2" xfId="52932" xr:uid="{1DE2EEA2-7C73-44B4-8567-B9D55A40E306}"/>
    <cellStyle name="Normal 65 5 2 2 2 3" xfId="37707" xr:uid="{9A9260F7-5326-4972-AFF2-95DE2779C09B}"/>
    <cellStyle name="Normal 65 5 2 2 3" xfId="17599" xr:uid="{BA2EBFA5-CC7E-4D14-A934-D663AB5990CE}"/>
    <cellStyle name="Normal 65 5 2 2 3 2" xfId="47915" xr:uid="{ED2E3392-70F6-4823-BB09-901766EF3E38}"/>
    <cellStyle name="Normal 65 5 2 2 3 3" xfId="32690" xr:uid="{EBB8D377-BC4E-4661-AF60-419A118D8265}"/>
    <cellStyle name="Normal 65 5 2 2 4" xfId="42902" xr:uid="{03D95C27-ABF9-4DAD-AA4E-63DD0D232D3F}"/>
    <cellStyle name="Normal 65 5 2 2 5" xfId="27677" xr:uid="{B803B0D0-3CE5-4D9A-90E6-E35D3EC672FB}"/>
    <cellStyle name="Normal 65 5 2 3" xfId="14246" xr:uid="{E9AA080A-16C4-45AE-B8C5-F4D92CABAF0F}"/>
    <cellStyle name="Normal 65 5 2 3 2" xfId="24289" xr:uid="{6801AB9A-20D4-4385-BEEF-48A0B3B3E66C}"/>
    <cellStyle name="Normal 65 5 2 3 2 2" xfId="54603" xr:uid="{FD940E09-B7D7-422E-82E4-B5B914582AE1}"/>
    <cellStyle name="Normal 65 5 2 3 2 3" xfId="39378" xr:uid="{9E453ED8-B277-4261-8299-F2AE9EF5F59C}"/>
    <cellStyle name="Normal 65 5 2 3 3" xfId="19270" xr:uid="{73D7EE8E-1972-48EE-90D3-B5E5959E6DCF}"/>
    <cellStyle name="Normal 65 5 2 3 3 2" xfId="49586" xr:uid="{3D5538A1-5252-4318-9D57-ACA61B45C17F}"/>
    <cellStyle name="Normal 65 5 2 3 3 3" xfId="34361" xr:uid="{1D0848E7-44D9-4247-8CA6-76D15629D568}"/>
    <cellStyle name="Normal 65 5 2 3 4" xfId="44573" xr:uid="{2A3278D1-0C31-416D-B168-7A561FFC6E75}"/>
    <cellStyle name="Normal 65 5 2 3 5" xfId="29348" xr:uid="{6DCB1523-1A43-46DF-BFBA-AA9FE0D0354F}"/>
    <cellStyle name="Normal 65 5 2 4" xfId="20947" xr:uid="{F5DEBD18-EF6A-4BFA-BB27-F0AB9E6B46E2}"/>
    <cellStyle name="Normal 65 5 2 4 2" xfId="51261" xr:uid="{EBB097FA-63A8-4086-B43A-9A07BF379984}"/>
    <cellStyle name="Normal 65 5 2 4 3" xfId="36036" xr:uid="{4C212AE0-D4F7-4364-8492-22E5757730FA}"/>
    <cellStyle name="Normal 65 5 2 5" xfId="15927" xr:uid="{05A14BA7-4FDD-4FFD-B43B-8A644126EFBE}"/>
    <cellStyle name="Normal 65 5 2 5 2" xfId="46244" xr:uid="{BF8A3673-AEB1-4F78-B244-274FEC067204}"/>
    <cellStyle name="Normal 65 5 2 5 3" xfId="31019" xr:uid="{E509AA56-3ED4-4D10-B528-436C537FBEEB}"/>
    <cellStyle name="Normal 65 5 2 6" xfId="41232" xr:uid="{FE60102E-2058-4713-86DC-8F6F2D90339B}"/>
    <cellStyle name="Normal 65 5 2 7" xfId="26006" xr:uid="{37CBDE27-8FC7-4AEA-B661-8C1814D8EEFF}"/>
    <cellStyle name="Normal 65 5 3" xfId="11729" xr:uid="{A916516D-3F3A-4C12-B9EB-176079B2D052}"/>
    <cellStyle name="Normal 65 5 3 2" xfId="21782" xr:uid="{D76B15CE-E7D9-46A7-8D58-EC089755F859}"/>
    <cellStyle name="Normal 65 5 3 2 2" xfId="52096" xr:uid="{8B1EEC32-7113-41AE-BCA4-5F5B794DEADC}"/>
    <cellStyle name="Normal 65 5 3 2 3" xfId="36871" xr:uid="{32AF45EF-DA8A-458F-A7CD-C20A56CCB309}"/>
    <cellStyle name="Normal 65 5 3 3" xfId="16763" xr:uid="{A2F9A6AF-6059-465F-B17A-5E132D3B4CF4}"/>
    <cellStyle name="Normal 65 5 3 3 2" xfId="47079" xr:uid="{049BA01C-4C09-4DFE-9FC9-918B47962E17}"/>
    <cellStyle name="Normal 65 5 3 3 3" xfId="31854" xr:uid="{B8C242DE-56F1-4C1C-8D01-FABDB10765BA}"/>
    <cellStyle name="Normal 65 5 3 4" xfId="42066" xr:uid="{C3768339-9A71-49DF-A388-2BA9CD1F5FD5}"/>
    <cellStyle name="Normal 65 5 3 5" xfId="26841" xr:uid="{C7DD140D-3EF4-4B4F-9FC7-2E75E3A9AD04}"/>
    <cellStyle name="Normal 65 5 4" xfId="13410" xr:uid="{21E28D08-85E9-406E-818B-AFEE368ECDA9}"/>
    <cellStyle name="Normal 65 5 4 2" xfId="23453" xr:uid="{A3E088FA-5EA7-44E4-B7A2-3A7ACFF122A8}"/>
    <cellStyle name="Normal 65 5 4 2 2" xfId="53767" xr:uid="{FD7E878A-7621-47C1-9A86-732022580AC2}"/>
    <cellStyle name="Normal 65 5 4 2 3" xfId="38542" xr:uid="{8BCA5921-F5AC-48B7-ABC0-5F725CA51C9A}"/>
    <cellStyle name="Normal 65 5 4 3" xfId="18434" xr:uid="{487BFAC8-2D26-4D46-9739-72538BC1258D}"/>
    <cellStyle name="Normal 65 5 4 3 2" xfId="48750" xr:uid="{FE375D92-7571-41A2-A592-BBFF5AE6954D}"/>
    <cellStyle name="Normal 65 5 4 3 3" xfId="33525" xr:uid="{EE5596C1-D290-48D5-BF64-C67DD88DD562}"/>
    <cellStyle name="Normal 65 5 4 4" xfId="43737" xr:uid="{AAC2CC55-00BC-4C68-8E96-FA9AF522F7D5}"/>
    <cellStyle name="Normal 65 5 4 5" xfId="28512" xr:uid="{82F8AA79-884A-405B-A886-43BFE29CC774}"/>
    <cellStyle name="Normal 65 5 5" xfId="20111" xr:uid="{2FA81054-6A31-4D05-8DD9-B0F0DC4D0FDE}"/>
    <cellStyle name="Normal 65 5 5 2" xfId="50425" xr:uid="{913CB9D4-E2A1-44A4-983E-DDC69F4969AC}"/>
    <cellStyle name="Normal 65 5 5 3" xfId="35200" xr:uid="{B87FCCC9-C221-4641-8E0A-9FF48FD2D094}"/>
    <cellStyle name="Normal 65 5 6" xfId="15091" xr:uid="{F79C4916-8185-4055-B095-1A2D0894F857}"/>
    <cellStyle name="Normal 65 5 6 2" xfId="45408" xr:uid="{405A9091-E15C-4626-B95A-3CDED373B6A3}"/>
    <cellStyle name="Normal 65 5 6 3" xfId="30183" xr:uid="{09F187D3-DA45-4F7A-9E6F-B489EA371C50}"/>
    <cellStyle name="Normal 65 5 7" xfId="40396" xr:uid="{6A9F4389-4B88-4074-AA9C-039A19EAAC99}"/>
    <cellStyle name="Normal 65 5 8" xfId="25170" xr:uid="{C743A0EF-FD5A-474C-870A-BC6304088B44}"/>
    <cellStyle name="Normal 65 6" xfId="10460" xr:uid="{EDEB211A-9DA7-4A30-8192-74954133828C}"/>
    <cellStyle name="Normal 65 6 2" xfId="12148" xr:uid="{E0129B85-61E0-422C-BC21-841495F8A827}"/>
    <cellStyle name="Normal 65 6 2 2" xfId="22200" xr:uid="{220BAD39-6F55-4F1B-B306-B1B14ABFA606}"/>
    <cellStyle name="Normal 65 6 2 2 2" xfId="52514" xr:uid="{4CD3689D-49AF-494B-911A-1945291916AE}"/>
    <cellStyle name="Normal 65 6 2 2 3" xfId="37289" xr:uid="{F7F7D67C-5698-4892-A1CF-5BEF32E709D3}"/>
    <cellStyle name="Normal 65 6 2 3" xfId="17181" xr:uid="{DF578AF8-EB28-40E3-8E70-C1D820AF7B42}"/>
    <cellStyle name="Normal 65 6 2 3 2" xfId="47497" xr:uid="{12E7B137-F94A-495D-9A8A-2496941BB640}"/>
    <cellStyle name="Normal 65 6 2 3 3" xfId="32272" xr:uid="{0785902D-D7FD-4919-81DB-C22DF82A6141}"/>
    <cellStyle name="Normal 65 6 2 4" xfId="42484" xr:uid="{FE198FA1-6381-4381-8EFC-2D1BCC8A8AEF}"/>
    <cellStyle name="Normal 65 6 2 5" xfId="27259" xr:uid="{42C8B0BE-5A94-47B1-8A12-DCEBCF780DBF}"/>
    <cellStyle name="Normal 65 6 3" xfId="13828" xr:uid="{6FA082D3-244F-44E5-A232-876F4FD0A551}"/>
    <cellStyle name="Normal 65 6 3 2" xfId="23871" xr:uid="{3F66E25B-9E97-4D7E-BDFD-D16CAFD82511}"/>
    <cellStyle name="Normal 65 6 3 2 2" xfId="54185" xr:uid="{89A33C7D-1B2C-4617-A28E-59F7B782B3EF}"/>
    <cellStyle name="Normal 65 6 3 2 3" xfId="38960" xr:uid="{B4710BBF-917D-4876-B9B8-EAC6B92DFB22}"/>
    <cellStyle name="Normal 65 6 3 3" xfId="18852" xr:uid="{1D09E6F5-D610-40B6-B5C9-907AC041521D}"/>
    <cellStyle name="Normal 65 6 3 3 2" xfId="49168" xr:uid="{94D46A4A-8D62-48A5-8DE6-49C2CA9914A7}"/>
    <cellStyle name="Normal 65 6 3 3 3" xfId="33943" xr:uid="{B205BEB1-7CC7-480D-ADBB-D4A1DC738346}"/>
    <cellStyle name="Normal 65 6 3 4" xfId="44155" xr:uid="{2B6342E2-6F4F-4C40-9A5D-1B9B30762900}"/>
    <cellStyle name="Normal 65 6 3 5" xfId="28930" xr:uid="{FBB7BB23-113A-45C0-89E6-38E7229284AF}"/>
    <cellStyle name="Normal 65 6 4" xfId="20529" xr:uid="{A479282D-B539-45E1-8806-407CFB4CD788}"/>
    <cellStyle name="Normal 65 6 4 2" xfId="50843" xr:uid="{FFBD6F24-E2E1-430C-8BC5-6EDCEE278534}"/>
    <cellStyle name="Normal 65 6 4 3" xfId="35618" xr:uid="{B936CE31-2DD7-45A5-BB76-05E09EA9E288}"/>
    <cellStyle name="Normal 65 6 5" xfId="15509" xr:uid="{ADA45504-4953-4D0A-B9CF-43C14E17058B}"/>
    <cellStyle name="Normal 65 6 5 2" xfId="45826" xr:uid="{1A1921BC-870A-40D3-897E-EA4630194569}"/>
    <cellStyle name="Normal 65 6 5 3" xfId="30601" xr:uid="{EF8F3EF5-9106-4055-85AE-7C61AC0DE51F}"/>
    <cellStyle name="Normal 65 6 6" xfId="40814" xr:uid="{F358329A-E985-4AA8-AD13-DF7479944A22}"/>
    <cellStyle name="Normal 65 6 7" xfId="25588" xr:uid="{734A8D52-B4D8-4930-B43F-8BA8F5C46451}"/>
    <cellStyle name="Normal 65 7" xfId="11309" xr:uid="{7415C321-7AB0-4D75-808B-3C25A5DB7FE7}"/>
    <cellStyle name="Normal 65 7 2" xfId="21364" xr:uid="{80DFDD41-4F6E-4EC6-BE69-8EBE9031D7BA}"/>
    <cellStyle name="Normal 65 7 2 2" xfId="51678" xr:uid="{60DDA8E9-C239-42B2-8878-D9DFCF1A6D9C}"/>
    <cellStyle name="Normal 65 7 2 3" xfId="36453" xr:uid="{21C6BA4F-1B25-4969-82E3-C5B51F503B5E}"/>
    <cellStyle name="Normal 65 7 3" xfId="16345" xr:uid="{BA0B430A-B8DD-4773-B143-BEEA3C0E5BE1}"/>
    <cellStyle name="Normal 65 7 3 2" xfId="46661" xr:uid="{C26AC944-37B6-4E41-801F-F48E03EC151B}"/>
    <cellStyle name="Normal 65 7 3 3" xfId="31436" xr:uid="{4BB6CBC5-0DA3-4462-A363-CC6BB5AE3987}"/>
    <cellStyle name="Normal 65 7 4" xfId="41648" xr:uid="{54DDEE8A-9364-49A1-B056-A18C8E4B7D78}"/>
    <cellStyle name="Normal 65 7 5" xfId="26423" xr:uid="{98C2F8F7-965B-4402-8642-2A544FDC0E1E}"/>
    <cellStyle name="Normal 65 8" xfId="12991" xr:uid="{9ECDFDA5-A4B5-4D47-B574-35E4BC40056A}"/>
    <cellStyle name="Normal 65 8 2" xfId="23035" xr:uid="{7FEDCE28-B0CD-4A1F-8B33-28C17B500F89}"/>
    <cellStyle name="Normal 65 8 2 2" xfId="53349" xr:uid="{182F5BE0-2E32-4C30-8708-8951CDE9946D}"/>
    <cellStyle name="Normal 65 8 2 3" xfId="38124" xr:uid="{F77BCFB2-4F6C-4BFF-81C0-96055A66DC3F}"/>
    <cellStyle name="Normal 65 8 3" xfId="18016" xr:uid="{E0981EED-DCEE-4539-902B-EF53A575FEEA}"/>
    <cellStyle name="Normal 65 8 3 2" xfId="48332" xr:uid="{C33CFB02-8A38-41C9-8A8D-62BDB7EB1E53}"/>
    <cellStyle name="Normal 65 8 3 3" xfId="33107" xr:uid="{17D2E307-5EBD-4164-8F48-0FBDF762B76A}"/>
    <cellStyle name="Normal 65 8 4" xfId="43319" xr:uid="{FBA57828-1B66-4BB9-AF7D-BD7A9FC30B02}"/>
    <cellStyle name="Normal 65 8 5" xfId="28094" xr:uid="{32486BF7-E392-4588-BEC3-F6433A44111A}"/>
    <cellStyle name="Normal 65 9" xfId="19692" xr:uid="{826AB144-8200-4098-8916-219078345613}"/>
    <cellStyle name="Normal 65 9 2" xfId="50007" xr:uid="{46284423-2CCD-4485-82DA-D23356E4652B}"/>
    <cellStyle name="Normal 65 9 3" xfId="34782" xr:uid="{0A7517EE-B2EF-4C2A-9C0F-801BD210027F}"/>
    <cellStyle name="Normal 66" xfId="4913" xr:uid="{6BD6421E-6BA3-44D4-A565-286291679609}"/>
    <cellStyle name="Normal 66 10" xfId="14673" xr:uid="{338D0BA6-BA6D-483D-A8CE-6F036700F587}"/>
    <cellStyle name="Normal 66 10 2" xfId="44991" xr:uid="{9545396B-F1B2-4D98-9C54-C747B51A562B}"/>
    <cellStyle name="Normal 66 10 3" xfId="29766" xr:uid="{CB86CF82-54FB-447F-859A-2D991A2851F2}"/>
    <cellStyle name="Normal 66 11" xfId="39982" xr:uid="{6C2577ED-BC6A-4027-AD93-C251560BCBD2}"/>
    <cellStyle name="Normal 66 12" xfId="24751" xr:uid="{F18D5BE0-BD06-4399-A305-0E3F2DA9741B}"/>
    <cellStyle name="Normal 66 13" xfId="9408" xr:uid="{0B604727-731D-46D9-9D1E-975E69CA4272}"/>
    <cellStyle name="Normal 66 2" xfId="9665" xr:uid="{38647F4D-F777-4D10-98DF-992656BDCAEA}"/>
    <cellStyle name="Normal 66 2 10" xfId="40033" xr:uid="{5138ED1D-03A5-46F5-8D5D-FB6E8B8A83F5}"/>
    <cellStyle name="Normal 66 2 11" xfId="24805" xr:uid="{F08D84C7-C68E-499B-8754-73C2FC401341}"/>
    <cellStyle name="Normal 66 2 2" xfId="9772" xr:uid="{C2A2AF15-18EB-42C4-950A-AB6AE7D9D690}"/>
    <cellStyle name="Normal 66 2 2 10" xfId="24909" xr:uid="{B8E0C8F6-1079-48BA-92EA-D6F7709C8FA2}"/>
    <cellStyle name="Normal 66 2 2 2" xfId="9986" xr:uid="{1BB8506D-0873-4E77-ACDB-533202AB51D3}"/>
    <cellStyle name="Normal 66 2 2 2 2" xfId="10406" xr:uid="{BD454237-4095-447E-9D4E-8A38E6BA52D9}"/>
    <cellStyle name="Normal 66 2 2 2 2 2" xfId="11244" xr:uid="{A14CC0BE-7719-4462-8BD3-113FB83F05A4}"/>
    <cellStyle name="Normal 66 2 2 2 2 2 2" xfId="12931" xr:uid="{B20B4722-5D1B-483F-AF75-8E192B8227D1}"/>
    <cellStyle name="Normal 66 2 2 2 2 2 2 2" xfId="22983" xr:uid="{FFF6A20E-8E76-4DA4-9F01-2DFCD8650DF0}"/>
    <cellStyle name="Normal 66 2 2 2 2 2 2 2 2" xfId="53297" xr:uid="{9DC4BBFF-4E2C-4633-9FEE-0BC1AE101EEC}"/>
    <cellStyle name="Normal 66 2 2 2 2 2 2 2 3" xfId="38072" xr:uid="{B60B08F4-C079-43DB-949F-C2B2CAEAFDD7}"/>
    <cellStyle name="Normal 66 2 2 2 2 2 2 3" xfId="17964" xr:uid="{79409097-7C0A-4781-A5BE-A581715D617C}"/>
    <cellStyle name="Normal 66 2 2 2 2 2 2 3 2" xfId="48280" xr:uid="{38F9178A-C513-4DBF-BED6-842BFEF92375}"/>
    <cellStyle name="Normal 66 2 2 2 2 2 2 3 3" xfId="33055" xr:uid="{FF2CB62C-08FD-4799-8CB4-F7CA4C01B2D2}"/>
    <cellStyle name="Normal 66 2 2 2 2 2 2 4" xfId="43267" xr:uid="{773733BA-141D-4A75-A3B0-8A5D4745EE67}"/>
    <cellStyle name="Normal 66 2 2 2 2 2 2 5" xfId="28042" xr:uid="{D1532F71-1BCC-4DFB-A6A9-59C5FF9A6A02}"/>
    <cellStyle name="Normal 66 2 2 2 2 2 3" xfId="14611" xr:uid="{A5D833C0-C0AC-4FDD-B6BB-FF0B4CF4E119}"/>
    <cellStyle name="Normal 66 2 2 2 2 2 3 2" xfId="24654" xr:uid="{C75A156F-9CBE-47E8-B8BC-91C62F9CC9BB}"/>
    <cellStyle name="Normal 66 2 2 2 2 2 3 2 2" xfId="54968" xr:uid="{5A81A2B6-E11E-484D-AD75-F8D120F61DD9}"/>
    <cellStyle name="Normal 66 2 2 2 2 2 3 2 3" xfId="39743" xr:uid="{259087E8-4DE8-45C5-AB53-AA9B4853E324}"/>
    <cellStyle name="Normal 66 2 2 2 2 2 3 3" xfId="19635" xr:uid="{ADE1A091-664E-4F6E-95CE-2C0A9B46D03D}"/>
    <cellStyle name="Normal 66 2 2 2 2 2 3 3 2" xfId="49951" xr:uid="{CDED0643-6693-49EF-A540-7EF0FBCD0178}"/>
    <cellStyle name="Normal 66 2 2 2 2 2 3 3 3" xfId="34726" xr:uid="{224BEE4C-5365-45A5-848E-4B238780CE6A}"/>
    <cellStyle name="Normal 66 2 2 2 2 2 3 4" xfId="44938" xr:uid="{62DE1DA6-725E-499B-A9D3-A7BB1221CDAD}"/>
    <cellStyle name="Normal 66 2 2 2 2 2 3 5" xfId="29713" xr:uid="{9244B277-F4E6-4A2F-99C4-56BDA011FC2D}"/>
    <cellStyle name="Normal 66 2 2 2 2 2 4" xfId="21312" xr:uid="{97FA4805-1BC6-4711-A0CD-6AEA50D3DDA4}"/>
    <cellStyle name="Normal 66 2 2 2 2 2 4 2" xfId="51626" xr:uid="{4E557076-A2AE-403A-9208-37AE5B448D02}"/>
    <cellStyle name="Normal 66 2 2 2 2 2 4 3" xfId="36401" xr:uid="{DD224A36-7326-49AA-8A65-E8FAD210CC5E}"/>
    <cellStyle name="Normal 66 2 2 2 2 2 5" xfId="16292" xr:uid="{161B3C50-DFC0-4A6F-9D74-EAC32A372436}"/>
    <cellStyle name="Normal 66 2 2 2 2 2 5 2" xfId="46609" xr:uid="{212152CE-FB1D-447A-999F-CD68323A1E42}"/>
    <cellStyle name="Normal 66 2 2 2 2 2 5 3" xfId="31384" xr:uid="{D78B24D6-3FF0-46E3-B224-C75903763D35}"/>
    <cellStyle name="Normal 66 2 2 2 2 2 6" xfId="41597" xr:uid="{6CDE9FEF-13AC-416F-B277-F7B5BE56CA5B}"/>
    <cellStyle name="Normal 66 2 2 2 2 2 7" xfId="26371" xr:uid="{588148FB-CADF-4F5C-8F9C-45D2559454A5}"/>
    <cellStyle name="Normal 66 2 2 2 2 3" xfId="12094" xr:uid="{AA5AC7D1-B29B-499B-94A1-EB5789F8D228}"/>
    <cellStyle name="Normal 66 2 2 2 2 3 2" xfId="22147" xr:uid="{308E76E9-7301-4C42-AB4E-826267D401BA}"/>
    <cellStyle name="Normal 66 2 2 2 2 3 2 2" xfId="52461" xr:uid="{446EB508-FE94-434D-81D1-645AC5BADE0F}"/>
    <cellStyle name="Normal 66 2 2 2 2 3 2 3" xfId="37236" xr:uid="{B8B094DB-C3EE-4ECB-8F7D-5C28BF7959A3}"/>
    <cellStyle name="Normal 66 2 2 2 2 3 3" xfId="17128" xr:uid="{A21155CB-55B1-40FD-8BC0-DE75FA6A0DB2}"/>
    <cellStyle name="Normal 66 2 2 2 2 3 3 2" xfId="47444" xr:uid="{7752A24E-0855-4EC1-A36D-D50B72B6B2F7}"/>
    <cellStyle name="Normal 66 2 2 2 2 3 3 3" xfId="32219" xr:uid="{7C75AF10-6A00-4A5D-ACCC-61B715517C74}"/>
    <cellStyle name="Normal 66 2 2 2 2 3 4" xfId="42431" xr:uid="{672527E5-E61C-43AC-A783-9A0D1D0CBD0C}"/>
    <cellStyle name="Normal 66 2 2 2 2 3 5" xfId="27206" xr:uid="{1CCA25D8-4912-4195-B024-41B7C71F3953}"/>
    <cellStyle name="Normal 66 2 2 2 2 4" xfId="13775" xr:uid="{60101CFC-8237-4DA2-B9DB-CB4C90A43519}"/>
    <cellStyle name="Normal 66 2 2 2 2 4 2" xfId="23818" xr:uid="{B6982E00-A2C1-470B-8DFB-1B6BEFA97B78}"/>
    <cellStyle name="Normal 66 2 2 2 2 4 2 2" xfId="54132" xr:uid="{D933F1CA-1465-4335-A977-ADAF3F6504E2}"/>
    <cellStyle name="Normal 66 2 2 2 2 4 2 3" xfId="38907" xr:uid="{8071F106-04A7-4842-A696-7BE6278CEEF7}"/>
    <cellStyle name="Normal 66 2 2 2 2 4 3" xfId="18799" xr:uid="{F74A4CC5-17A8-43F2-8BA5-C8F9EFE7B4BA}"/>
    <cellStyle name="Normal 66 2 2 2 2 4 3 2" xfId="49115" xr:uid="{223F2A37-F6B7-4686-94F9-9F5705908C8E}"/>
    <cellStyle name="Normal 66 2 2 2 2 4 3 3" xfId="33890" xr:uid="{3B8812DB-0A18-4970-BF01-4289390C8666}"/>
    <cellStyle name="Normal 66 2 2 2 2 4 4" xfId="44102" xr:uid="{6A685A56-E336-46BA-9DC6-A459A8E30517}"/>
    <cellStyle name="Normal 66 2 2 2 2 4 5" xfId="28877" xr:uid="{B3639537-724D-4F5C-94DE-A3ACD05B3C25}"/>
    <cellStyle name="Normal 66 2 2 2 2 5" xfId="20476" xr:uid="{0B0CFC9B-E36E-4ACC-A56E-F8715906C4B5}"/>
    <cellStyle name="Normal 66 2 2 2 2 5 2" xfId="50790" xr:uid="{1D6E04C7-B777-4779-BC7E-B5E7DBA5F3B6}"/>
    <cellStyle name="Normal 66 2 2 2 2 5 3" xfId="35565" xr:uid="{B4E8D9C9-F09F-4213-8D54-7A7AC864CCF6}"/>
    <cellStyle name="Normal 66 2 2 2 2 6" xfId="15456" xr:uid="{4DFBDFC3-586B-4697-B694-1C3ACF9CD781}"/>
    <cellStyle name="Normal 66 2 2 2 2 6 2" xfId="45773" xr:uid="{457632A4-1F7F-4426-8CAA-7E9CCBD4D478}"/>
    <cellStyle name="Normal 66 2 2 2 2 6 3" xfId="30548" xr:uid="{95948964-AAA7-467A-924B-212B07E9A47B}"/>
    <cellStyle name="Normal 66 2 2 2 2 7" xfId="40761" xr:uid="{8B1A501E-0507-41B5-8745-658E38C84F27}"/>
    <cellStyle name="Normal 66 2 2 2 2 8" xfId="25535" xr:uid="{0A33523B-84AF-4D19-B99E-031DB9F7F787}"/>
    <cellStyle name="Normal 66 2 2 2 3" xfId="10826" xr:uid="{F9AA7A25-8533-4AE0-95F3-5EF4E8FF2160}"/>
    <cellStyle name="Normal 66 2 2 2 3 2" xfId="12513" xr:uid="{11E04F85-54F8-4501-AE5B-1D46C8EF9A1D}"/>
    <cellStyle name="Normal 66 2 2 2 3 2 2" xfId="22565" xr:uid="{B7BD2CAD-2D48-4EC7-BB4C-9CAC94982E64}"/>
    <cellStyle name="Normal 66 2 2 2 3 2 2 2" xfId="52879" xr:uid="{EF30A8CB-A54D-4A5C-A105-DEC240F45E61}"/>
    <cellStyle name="Normal 66 2 2 2 3 2 2 3" xfId="37654" xr:uid="{D45A8759-02A9-4DD3-8567-3945D4C20D89}"/>
    <cellStyle name="Normal 66 2 2 2 3 2 3" xfId="17546" xr:uid="{AE3FF411-BCBA-4382-9AAD-3C198C3DE738}"/>
    <cellStyle name="Normal 66 2 2 2 3 2 3 2" xfId="47862" xr:uid="{E3CF74E2-E0B0-4511-8724-7330DB753DC2}"/>
    <cellStyle name="Normal 66 2 2 2 3 2 3 3" xfId="32637" xr:uid="{93B6F200-E49A-49E8-8847-7B61812F02DD}"/>
    <cellStyle name="Normal 66 2 2 2 3 2 4" xfId="42849" xr:uid="{3ECDC702-1DD9-4DF8-8737-7DE4FD0AD07E}"/>
    <cellStyle name="Normal 66 2 2 2 3 2 5" xfId="27624" xr:uid="{E94A3DD3-0CD6-487C-B9A7-462C04BF89DA}"/>
    <cellStyle name="Normal 66 2 2 2 3 3" xfId="14193" xr:uid="{A3259ACF-A0DE-4ABB-9915-8B6BEF5CAAF6}"/>
    <cellStyle name="Normal 66 2 2 2 3 3 2" xfId="24236" xr:uid="{7CAA08C3-E842-499F-A5E1-2BFCCD43FDC2}"/>
    <cellStyle name="Normal 66 2 2 2 3 3 2 2" xfId="54550" xr:uid="{77CA0E8B-021B-48FC-9C18-E5888B7FE3A5}"/>
    <cellStyle name="Normal 66 2 2 2 3 3 2 3" xfId="39325" xr:uid="{224AD79B-A183-40C8-9943-54AAF20298D5}"/>
    <cellStyle name="Normal 66 2 2 2 3 3 3" xfId="19217" xr:uid="{AE48E28C-4028-41DC-8AA2-E09372D9C405}"/>
    <cellStyle name="Normal 66 2 2 2 3 3 3 2" xfId="49533" xr:uid="{5C51A670-0CC4-49F2-AC0A-90F8A1868E02}"/>
    <cellStyle name="Normal 66 2 2 2 3 3 3 3" xfId="34308" xr:uid="{502C4EA9-C82A-4DD3-8839-14B09EA33884}"/>
    <cellStyle name="Normal 66 2 2 2 3 3 4" xfId="44520" xr:uid="{669B3315-C530-4160-B868-C7C764C3D794}"/>
    <cellStyle name="Normal 66 2 2 2 3 3 5" xfId="29295" xr:uid="{8C4FABD3-1125-4DD4-BB39-DFC0DF6C1667}"/>
    <cellStyle name="Normal 66 2 2 2 3 4" xfId="20894" xr:uid="{15843CEB-D2DF-4EAE-81EA-67AD379BC909}"/>
    <cellStyle name="Normal 66 2 2 2 3 4 2" xfId="51208" xr:uid="{075B3B81-13A0-4103-9CF8-FB26D0A4D7B5}"/>
    <cellStyle name="Normal 66 2 2 2 3 4 3" xfId="35983" xr:uid="{6A94B71B-045C-42E6-8F8F-18AFB6663F69}"/>
    <cellStyle name="Normal 66 2 2 2 3 5" xfId="15874" xr:uid="{5C8C1997-919B-4627-9E20-8029CD8C8CA4}"/>
    <cellStyle name="Normal 66 2 2 2 3 5 2" xfId="46191" xr:uid="{4577E2C9-8D65-4A15-AB0D-B7010B5C3904}"/>
    <cellStyle name="Normal 66 2 2 2 3 5 3" xfId="30966" xr:uid="{F319AE50-F018-4A8F-9968-945A448D4274}"/>
    <cellStyle name="Normal 66 2 2 2 3 6" xfId="41179" xr:uid="{C9EAB760-FE20-49F8-82C3-7B627D1592F2}"/>
    <cellStyle name="Normal 66 2 2 2 3 7" xfId="25953" xr:uid="{0C82B378-F8C9-4CA1-8218-B60732499241}"/>
    <cellStyle name="Normal 66 2 2 2 4" xfId="11676" xr:uid="{6247842C-7F93-4450-AFFD-56B15DFDEC51}"/>
    <cellStyle name="Normal 66 2 2 2 4 2" xfId="21729" xr:uid="{8399FF59-9A28-48F9-A2D6-88DAEBE2E4A2}"/>
    <cellStyle name="Normal 66 2 2 2 4 2 2" xfId="52043" xr:uid="{55760DF6-F048-4595-9599-C389B4B34AEB}"/>
    <cellStyle name="Normal 66 2 2 2 4 2 3" xfId="36818" xr:uid="{5587801F-0085-4399-9750-559CCB462267}"/>
    <cellStyle name="Normal 66 2 2 2 4 3" xfId="16710" xr:uid="{86F13394-0B10-41A1-AC0D-1FCF441D3394}"/>
    <cellStyle name="Normal 66 2 2 2 4 3 2" xfId="47026" xr:uid="{F7EAB311-C140-42CB-A01D-562A291B724A}"/>
    <cellStyle name="Normal 66 2 2 2 4 3 3" xfId="31801" xr:uid="{372845F3-411A-4ADD-B06E-2F1711525B83}"/>
    <cellStyle name="Normal 66 2 2 2 4 4" xfId="42013" xr:uid="{034A181F-9162-4043-B557-2FB98EA8D6CE}"/>
    <cellStyle name="Normal 66 2 2 2 4 5" xfId="26788" xr:uid="{2C3D3551-051F-47B0-A9F4-AEBD24630227}"/>
    <cellStyle name="Normal 66 2 2 2 5" xfId="13357" xr:uid="{4A254AC3-39EB-4156-B5F7-EEAEC456A4B8}"/>
    <cellStyle name="Normal 66 2 2 2 5 2" xfId="23400" xr:uid="{2FF4B10F-51C5-4972-9260-F9048E25EC01}"/>
    <cellStyle name="Normal 66 2 2 2 5 2 2" xfId="53714" xr:uid="{BFAD0BFD-8434-4897-94DF-5398E343B695}"/>
    <cellStyle name="Normal 66 2 2 2 5 2 3" xfId="38489" xr:uid="{7F92D7A7-3D16-485B-B9F5-BC484AD16A11}"/>
    <cellStyle name="Normal 66 2 2 2 5 3" xfId="18381" xr:uid="{7A41A116-7AA0-4C7C-ABE5-3B5308E298D6}"/>
    <cellStyle name="Normal 66 2 2 2 5 3 2" xfId="48697" xr:uid="{64817225-7D84-4C7F-A335-7817791618A9}"/>
    <cellStyle name="Normal 66 2 2 2 5 3 3" xfId="33472" xr:uid="{CEFF1A81-933F-4012-B7D3-AC96EF17D3DA}"/>
    <cellStyle name="Normal 66 2 2 2 5 4" xfId="43684" xr:uid="{97AE983C-E993-4C68-A602-5B3DA5C29B78}"/>
    <cellStyle name="Normal 66 2 2 2 5 5" xfId="28459" xr:uid="{D770912E-368E-4A84-9BB8-5B790D6FBA7A}"/>
    <cellStyle name="Normal 66 2 2 2 6" xfId="20058" xr:uid="{6907FAC1-CA7F-441B-B581-0D88F63415FB}"/>
    <cellStyle name="Normal 66 2 2 2 6 2" xfId="50372" xr:uid="{4B669115-1FE9-474D-97FE-A148F0165CC7}"/>
    <cellStyle name="Normal 66 2 2 2 6 3" xfId="35147" xr:uid="{5C80A446-F64F-4AD4-BCCD-97F6371B3322}"/>
    <cellStyle name="Normal 66 2 2 2 7" xfId="15038" xr:uid="{BEC8158D-818E-4C9D-97FE-31991D8B3811}"/>
    <cellStyle name="Normal 66 2 2 2 7 2" xfId="45355" xr:uid="{CA6D02E9-2FB0-47AE-91FA-41E92674425D}"/>
    <cellStyle name="Normal 66 2 2 2 7 3" xfId="30130" xr:uid="{1EC21A7E-D253-4D34-A660-B986075BF52C}"/>
    <cellStyle name="Normal 66 2 2 2 8" xfId="40343" xr:uid="{CA50AE73-53CC-4A57-986A-190035D5EA81}"/>
    <cellStyle name="Normal 66 2 2 2 9" xfId="25117" xr:uid="{28337520-71F7-48AA-9011-B2EB1AB98FA1}"/>
    <cellStyle name="Normal 66 2 2 3" xfId="10198" xr:uid="{ECC1B47D-1F5A-4CE0-A18D-CB801EDFF420}"/>
    <cellStyle name="Normal 66 2 2 3 2" xfId="11036" xr:uid="{44CE51F5-5FB6-48D1-8FCE-624D6A4B686E}"/>
    <cellStyle name="Normal 66 2 2 3 2 2" xfId="12723" xr:uid="{85102AC5-239B-4FBC-A80F-81CD65324386}"/>
    <cellStyle name="Normal 66 2 2 3 2 2 2" xfId="22775" xr:uid="{0B27F7B7-6EDC-4FF5-963D-7782A75DAEEB}"/>
    <cellStyle name="Normal 66 2 2 3 2 2 2 2" xfId="53089" xr:uid="{1580465F-63D4-443A-AEAF-371FAA2DDF16}"/>
    <cellStyle name="Normal 66 2 2 3 2 2 2 3" xfId="37864" xr:uid="{E0F7AF4A-DD3C-42F7-B926-5F3017020F31}"/>
    <cellStyle name="Normal 66 2 2 3 2 2 3" xfId="17756" xr:uid="{B143137C-1060-434E-A083-74933962A5FC}"/>
    <cellStyle name="Normal 66 2 2 3 2 2 3 2" xfId="48072" xr:uid="{1BDA2700-5887-494B-B646-93B1D3C48913}"/>
    <cellStyle name="Normal 66 2 2 3 2 2 3 3" xfId="32847" xr:uid="{B2A1BC5D-89B5-4A75-9B54-34CF69A78824}"/>
    <cellStyle name="Normal 66 2 2 3 2 2 4" xfId="43059" xr:uid="{CDF8DF80-15D8-4883-A737-5C22781E2F87}"/>
    <cellStyle name="Normal 66 2 2 3 2 2 5" xfId="27834" xr:uid="{3754D70A-0F1F-45B0-95C4-480ABE95C99A}"/>
    <cellStyle name="Normal 66 2 2 3 2 3" xfId="14403" xr:uid="{5A3F676C-1ED4-4FD1-84D5-C668AEB2AABB}"/>
    <cellStyle name="Normal 66 2 2 3 2 3 2" xfId="24446" xr:uid="{A79945B0-0DC5-4074-9450-F2BB467252F6}"/>
    <cellStyle name="Normal 66 2 2 3 2 3 2 2" xfId="54760" xr:uid="{C27D685C-9B4F-44ED-A009-17D90C3EC859}"/>
    <cellStyle name="Normal 66 2 2 3 2 3 2 3" xfId="39535" xr:uid="{F7441A24-7FD9-4855-B19F-B1412A4C7DC4}"/>
    <cellStyle name="Normal 66 2 2 3 2 3 3" xfId="19427" xr:uid="{D07CAC6B-8249-4657-828A-844DE343E25E}"/>
    <cellStyle name="Normal 66 2 2 3 2 3 3 2" xfId="49743" xr:uid="{F8470587-15B5-4BE7-B591-AEA52C848443}"/>
    <cellStyle name="Normal 66 2 2 3 2 3 3 3" xfId="34518" xr:uid="{1B09789E-9DF8-4987-9F16-006DB40336D3}"/>
    <cellStyle name="Normal 66 2 2 3 2 3 4" xfId="44730" xr:uid="{AC619C0F-335F-4761-BD81-A12A1EF464AC}"/>
    <cellStyle name="Normal 66 2 2 3 2 3 5" xfId="29505" xr:uid="{140B0427-233D-4362-BC89-312EA9333DFD}"/>
    <cellStyle name="Normal 66 2 2 3 2 4" xfId="21104" xr:uid="{B9853FA6-D453-44D7-9F5C-503809CF9E38}"/>
    <cellStyle name="Normal 66 2 2 3 2 4 2" xfId="51418" xr:uid="{931AE707-3E79-4D8D-9E4E-4E4EF0AE77A6}"/>
    <cellStyle name="Normal 66 2 2 3 2 4 3" xfId="36193" xr:uid="{1282E27E-49C3-415F-9124-4F5EF0A6083A}"/>
    <cellStyle name="Normal 66 2 2 3 2 5" xfId="16084" xr:uid="{203DA2EA-9A85-4C5A-A49C-7F412F2BECA9}"/>
    <cellStyle name="Normal 66 2 2 3 2 5 2" xfId="46401" xr:uid="{865B3A49-B2AF-4F4D-A3B0-BF741CAD3B48}"/>
    <cellStyle name="Normal 66 2 2 3 2 5 3" xfId="31176" xr:uid="{4E3AEFEA-B5FA-4554-8058-8FAE0F8FEBF8}"/>
    <cellStyle name="Normal 66 2 2 3 2 6" xfId="41389" xr:uid="{4EF1FDAB-4E80-4B4F-B2D3-548B9AD04C22}"/>
    <cellStyle name="Normal 66 2 2 3 2 7" xfId="26163" xr:uid="{489C7D33-6768-4B3D-B816-CC3407744DA5}"/>
    <cellStyle name="Normal 66 2 2 3 3" xfId="11886" xr:uid="{BD4366FB-FBA7-4DC4-9AC2-E2748162159D}"/>
    <cellStyle name="Normal 66 2 2 3 3 2" xfId="21939" xr:uid="{38DC357A-97E7-487C-B12B-6AA023350688}"/>
    <cellStyle name="Normal 66 2 2 3 3 2 2" xfId="52253" xr:uid="{4C5C3255-9D12-4B9A-8FCD-729F5C9B30BB}"/>
    <cellStyle name="Normal 66 2 2 3 3 2 3" xfId="37028" xr:uid="{E173232E-B4A3-48BF-8B25-050C0C1C968B}"/>
    <cellStyle name="Normal 66 2 2 3 3 3" xfId="16920" xr:uid="{A99440B7-416A-4D84-8C9E-5CB7EBCE20C5}"/>
    <cellStyle name="Normal 66 2 2 3 3 3 2" xfId="47236" xr:uid="{D5C98BA0-F818-4A90-AE01-3ED9CE94E9D2}"/>
    <cellStyle name="Normal 66 2 2 3 3 3 3" xfId="32011" xr:uid="{064DB06F-F6A7-4799-AEC1-C59E8CAAEB67}"/>
    <cellStyle name="Normal 66 2 2 3 3 4" xfId="42223" xr:uid="{A1A84192-8C4C-4322-8B40-CA0D44A38BA5}"/>
    <cellStyle name="Normal 66 2 2 3 3 5" xfId="26998" xr:uid="{46BF202F-7F9C-4CB0-AFD5-849E413829D5}"/>
    <cellStyle name="Normal 66 2 2 3 4" xfId="13567" xr:uid="{57A9C602-DB97-4108-B971-26249A6AB8CA}"/>
    <cellStyle name="Normal 66 2 2 3 4 2" xfId="23610" xr:uid="{0110841D-C35F-47CE-AA75-A8580F6DDF95}"/>
    <cellStyle name="Normal 66 2 2 3 4 2 2" xfId="53924" xr:uid="{72BA5E0D-CA44-4D0B-813E-467EB4EEC318}"/>
    <cellStyle name="Normal 66 2 2 3 4 2 3" xfId="38699" xr:uid="{CDC6FE4F-461C-44C2-9CBC-2BBCF1B55ADA}"/>
    <cellStyle name="Normal 66 2 2 3 4 3" xfId="18591" xr:uid="{1A197338-3331-4C2F-95ED-686AB4342D6F}"/>
    <cellStyle name="Normal 66 2 2 3 4 3 2" xfId="48907" xr:uid="{74B18782-24E9-4E06-B61B-0548B1DA137D}"/>
    <cellStyle name="Normal 66 2 2 3 4 3 3" xfId="33682" xr:uid="{EBBD04C4-EF77-40FA-9CCC-7BB0BAA8813B}"/>
    <cellStyle name="Normal 66 2 2 3 4 4" xfId="43894" xr:uid="{655FE2E0-BF4E-42C0-A2F4-CB9A2D13A3D9}"/>
    <cellStyle name="Normal 66 2 2 3 4 5" xfId="28669" xr:uid="{27FA208F-AF3E-4351-B93C-E7FF681B5947}"/>
    <cellStyle name="Normal 66 2 2 3 5" xfId="20268" xr:uid="{9EBBF7AD-39DA-4366-971B-192C3E571A71}"/>
    <cellStyle name="Normal 66 2 2 3 5 2" xfId="50582" xr:uid="{4893ACE1-4EA9-41AF-AA53-66CBEE5FA40A}"/>
    <cellStyle name="Normal 66 2 2 3 5 3" xfId="35357" xr:uid="{6D534410-C1B0-411D-AFAD-DC22A29262DB}"/>
    <cellStyle name="Normal 66 2 2 3 6" xfId="15248" xr:uid="{DD399101-9060-4EDE-BC6B-043E18066FE6}"/>
    <cellStyle name="Normal 66 2 2 3 6 2" xfId="45565" xr:uid="{B25DDC3E-F21C-431D-BA6C-25FC66E75134}"/>
    <cellStyle name="Normal 66 2 2 3 6 3" xfId="30340" xr:uid="{3767B634-F7CB-4728-AF64-008754F604BB}"/>
    <cellStyle name="Normal 66 2 2 3 7" xfId="40553" xr:uid="{E43EB4E0-63FC-4E7E-83AB-8C7C83E2089F}"/>
    <cellStyle name="Normal 66 2 2 3 8" xfId="25327" xr:uid="{F21C36CA-5BDB-4264-A734-5F779A60F3B1}"/>
    <cellStyle name="Normal 66 2 2 4" xfId="10618" xr:uid="{67D1CF17-8085-481F-A8D2-1957892340AE}"/>
    <cellStyle name="Normal 66 2 2 4 2" xfId="12305" xr:uid="{D36C1E65-983E-4CCA-B410-B629D3AA8F16}"/>
    <cellStyle name="Normal 66 2 2 4 2 2" xfId="22357" xr:uid="{796AC35C-C6CD-4CCD-B844-1000F9137DAA}"/>
    <cellStyle name="Normal 66 2 2 4 2 2 2" xfId="52671" xr:uid="{3C9F8E36-111C-492B-8A15-A2F48A6518A7}"/>
    <cellStyle name="Normal 66 2 2 4 2 2 3" xfId="37446" xr:uid="{8BD7C868-C3D8-48F3-8C81-D036FB040663}"/>
    <cellStyle name="Normal 66 2 2 4 2 3" xfId="17338" xr:uid="{96149D44-7531-4855-9BFA-1A1C04593A5A}"/>
    <cellStyle name="Normal 66 2 2 4 2 3 2" xfId="47654" xr:uid="{37EBC4A6-1766-4E70-817D-6450A41DD56C}"/>
    <cellStyle name="Normal 66 2 2 4 2 3 3" xfId="32429" xr:uid="{4CBDC2D9-1F22-49B0-AAA9-2E53FE6B3450}"/>
    <cellStyle name="Normal 66 2 2 4 2 4" xfId="42641" xr:uid="{10B5A420-5615-4307-A7CE-C6922498D19E}"/>
    <cellStyle name="Normal 66 2 2 4 2 5" xfId="27416" xr:uid="{3F5E2C3A-249E-4411-AF29-3BFE21DA0AF7}"/>
    <cellStyle name="Normal 66 2 2 4 3" xfId="13985" xr:uid="{10EDFAF0-7C13-4153-B5D3-0329A25E5706}"/>
    <cellStyle name="Normal 66 2 2 4 3 2" xfId="24028" xr:uid="{70C8922A-0FFC-4CEA-9EE1-4B0D36C4F14D}"/>
    <cellStyle name="Normal 66 2 2 4 3 2 2" xfId="54342" xr:uid="{CC4BE8DF-BEAB-475C-91A6-8CFCB6839881}"/>
    <cellStyle name="Normal 66 2 2 4 3 2 3" xfId="39117" xr:uid="{8578BBC6-64DC-43EC-8F75-1D42E00DE7A9}"/>
    <cellStyle name="Normal 66 2 2 4 3 3" xfId="19009" xr:uid="{66B30B77-7CB1-4B06-BC11-939F93F06833}"/>
    <cellStyle name="Normal 66 2 2 4 3 3 2" xfId="49325" xr:uid="{E0088F0B-97AC-4A88-85CD-D27B070C0376}"/>
    <cellStyle name="Normal 66 2 2 4 3 3 3" xfId="34100" xr:uid="{CC3C33B3-CAC1-46C9-8E80-935B31BEA762}"/>
    <cellStyle name="Normal 66 2 2 4 3 4" xfId="44312" xr:uid="{89528BA6-C9CB-424D-ADAE-EB22B11B246B}"/>
    <cellStyle name="Normal 66 2 2 4 3 5" xfId="29087" xr:uid="{5ADD8B5A-AB33-4AB1-ACB8-CFD2BCA7B229}"/>
    <cellStyle name="Normal 66 2 2 4 4" xfId="20686" xr:uid="{E99CDFAC-D69C-47AA-8ADD-F68B3024B647}"/>
    <cellStyle name="Normal 66 2 2 4 4 2" xfId="51000" xr:uid="{E28EB032-3989-4242-9B7A-17C7B285FCAD}"/>
    <cellStyle name="Normal 66 2 2 4 4 3" xfId="35775" xr:uid="{628BB2DD-8189-45F7-9B98-727103CDDB78}"/>
    <cellStyle name="Normal 66 2 2 4 5" xfId="15666" xr:uid="{EFB4E95B-0425-420A-B283-A0C825F554B1}"/>
    <cellStyle name="Normal 66 2 2 4 5 2" xfId="45983" xr:uid="{2F35BB1E-1A06-460D-96F9-B07EAFF12A62}"/>
    <cellStyle name="Normal 66 2 2 4 5 3" xfId="30758" xr:uid="{9CB282F6-469E-4C2E-8DF3-79AD601E91F6}"/>
    <cellStyle name="Normal 66 2 2 4 6" xfId="40971" xr:uid="{4A785426-4604-4384-9E2E-280C56901273}"/>
    <cellStyle name="Normal 66 2 2 4 7" xfId="25745" xr:uid="{03C7AEC9-424C-46AE-8EE3-1B3C0C5978F1}"/>
    <cellStyle name="Normal 66 2 2 5" xfId="11468" xr:uid="{7DAE6D39-351D-48C0-97A1-5657DD21C984}"/>
    <cellStyle name="Normal 66 2 2 5 2" xfId="21521" xr:uid="{AFCE6E6D-673F-44B2-9EF3-98DA8D702E4A}"/>
    <cellStyle name="Normal 66 2 2 5 2 2" xfId="51835" xr:uid="{7F4FD823-33F1-4E53-B1EB-4B2E0AF450AF}"/>
    <cellStyle name="Normal 66 2 2 5 2 3" xfId="36610" xr:uid="{304CB8B7-0A6F-45B3-8AA6-E228DA806B01}"/>
    <cellStyle name="Normal 66 2 2 5 3" xfId="16502" xr:uid="{C4A33559-83D2-4319-97D1-23E4512CC5BB}"/>
    <cellStyle name="Normal 66 2 2 5 3 2" xfId="46818" xr:uid="{C498E18E-31D1-4CA4-8F75-FA2947D529FA}"/>
    <cellStyle name="Normal 66 2 2 5 3 3" xfId="31593" xr:uid="{7CC6037B-5FF8-4029-9A04-27C81F91158A}"/>
    <cellStyle name="Normal 66 2 2 5 4" xfId="41805" xr:uid="{6D98378A-28BE-45AE-B53F-D9A56FF41AC1}"/>
    <cellStyle name="Normal 66 2 2 5 5" xfId="26580" xr:uid="{8EF50E26-E0C0-4EB6-AFEA-4CB7BD1069E6}"/>
    <cellStyle name="Normal 66 2 2 6" xfId="13149" xr:uid="{69998012-33C5-4DE1-8FF8-EF36878ADCFB}"/>
    <cellStyle name="Normal 66 2 2 6 2" xfId="23192" xr:uid="{7EA8A1FB-5C01-4720-8433-CE8D10D97852}"/>
    <cellStyle name="Normal 66 2 2 6 2 2" xfId="53506" xr:uid="{45B88638-4FDC-46B1-8D18-4257CA3067CB}"/>
    <cellStyle name="Normal 66 2 2 6 2 3" xfId="38281" xr:uid="{3AB753A3-1C67-4530-80F6-32784B42CE49}"/>
    <cellStyle name="Normal 66 2 2 6 3" xfId="18173" xr:uid="{E876AB25-ADBC-41C0-B867-DBAA7D13F96F}"/>
    <cellStyle name="Normal 66 2 2 6 3 2" xfId="48489" xr:uid="{3F090DDC-5E7B-48B2-8CF7-85C9937E8B86}"/>
    <cellStyle name="Normal 66 2 2 6 3 3" xfId="33264" xr:uid="{95F467FA-7017-4593-A494-26D7D0482629}"/>
    <cellStyle name="Normal 66 2 2 6 4" xfId="43476" xr:uid="{4C5FB4F0-1D90-4402-BD73-EE16FF595097}"/>
    <cellStyle name="Normal 66 2 2 6 5" xfId="28251" xr:uid="{130C2DA6-71B5-42E9-BF78-A5AB458DE23F}"/>
    <cellStyle name="Normal 66 2 2 7" xfId="19850" xr:uid="{88B91FC7-7F01-4C3F-9F6D-B3310F293335}"/>
    <cellStyle name="Normal 66 2 2 7 2" xfId="50164" xr:uid="{48B117C0-01D0-4483-85B9-777716651964}"/>
    <cellStyle name="Normal 66 2 2 7 3" xfId="34939" xr:uid="{C2E454F2-1D91-4E30-B596-70907E23A5F6}"/>
    <cellStyle name="Normal 66 2 2 8" xfId="14830" xr:uid="{053CE079-80B6-435D-98A5-60D271C9F09A}"/>
    <cellStyle name="Normal 66 2 2 8 2" xfId="45147" xr:uid="{C153A384-9E7E-4BD4-9CE3-B17DE29F671D}"/>
    <cellStyle name="Normal 66 2 2 8 3" xfId="29922" xr:uid="{F6FE633A-D824-42B4-8E07-BA1906BB438A}"/>
    <cellStyle name="Normal 66 2 2 9" xfId="40135" xr:uid="{77CE3034-8A21-4855-9E59-1777778E7265}"/>
    <cellStyle name="Normal 66 2 3" xfId="9882" xr:uid="{014D30AA-798D-4CB6-8B35-AAEDC806D807}"/>
    <cellStyle name="Normal 66 2 3 2" xfId="10302" xr:uid="{FFED0FA5-1682-45CA-8C3A-278BE6D0D08F}"/>
    <cellStyle name="Normal 66 2 3 2 2" xfId="11140" xr:uid="{E63B10CA-09A0-46D2-BE3A-CBB4462A1A77}"/>
    <cellStyle name="Normal 66 2 3 2 2 2" xfId="12827" xr:uid="{168810BE-E963-4751-9106-04E855AB1EB4}"/>
    <cellStyle name="Normal 66 2 3 2 2 2 2" xfId="22879" xr:uid="{45F93FCA-B625-4165-AA40-6179FE6E89B0}"/>
    <cellStyle name="Normal 66 2 3 2 2 2 2 2" xfId="53193" xr:uid="{73B1AE4F-C139-4B99-8C98-8B77E961A2E8}"/>
    <cellStyle name="Normal 66 2 3 2 2 2 2 3" xfId="37968" xr:uid="{432EAF45-C89B-4C4C-99D5-759B96419C16}"/>
    <cellStyle name="Normal 66 2 3 2 2 2 3" xfId="17860" xr:uid="{0A613B87-11E2-47B0-897D-2DC3D37F7148}"/>
    <cellStyle name="Normal 66 2 3 2 2 2 3 2" xfId="48176" xr:uid="{75D588DF-7C3F-486C-A37B-683FF86D6A0D}"/>
    <cellStyle name="Normal 66 2 3 2 2 2 3 3" xfId="32951" xr:uid="{6CD2A110-E4A9-4513-9264-6D4F4D070DAC}"/>
    <cellStyle name="Normal 66 2 3 2 2 2 4" xfId="43163" xr:uid="{7464420F-D2FC-4E37-AF93-B0AC1A9CAC0E}"/>
    <cellStyle name="Normal 66 2 3 2 2 2 5" xfId="27938" xr:uid="{2E340CDB-9AD5-460D-9E1C-28AFE7C88992}"/>
    <cellStyle name="Normal 66 2 3 2 2 3" xfId="14507" xr:uid="{53995175-C14B-4E8A-9B4C-D1B18AF7BB9D}"/>
    <cellStyle name="Normal 66 2 3 2 2 3 2" xfId="24550" xr:uid="{7887A4BB-A5AA-4323-919D-68B9EB53872B}"/>
    <cellStyle name="Normal 66 2 3 2 2 3 2 2" xfId="54864" xr:uid="{20CC8ED4-BDE8-4EFF-806B-B0C2A20A5CB0}"/>
    <cellStyle name="Normal 66 2 3 2 2 3 2 3" xfId="39639" xr:uid="{99E1F3DB-A84D-4C86-BD03-A5A2EAB1E29E}"/>
    <cellStyle name="Normal 66 2 3 2 2 3 3" xfId="19531" xr:uid="{12E1B205-24BA-464A-A610-1D4FB6EE0CF4}"/>
    <cellStyle name="Normal 66 2 3 2 2 3 3 2" xfId="49847" xr:uid="{32764B9A-B3AB-4003-9B3C-3B911B2F82E0}"/>
    <cellStyle name="Normal 66 2 3 2 2 3 3 3" xfId="34622" xr:uid="{760ED11B-0F5F-4031-8AE7-4740E1B03749}"/>
    <cellStyle name="Normal 66 2 3 2 2 3 4" xfId="44834" xr:uid="{2C6E2BD7-5325-4635-8284-69170423318D}"/>
    <cellStyle name="Normal 66 2 3 2 2 3 5" xfId="29609" xr:uid="{DFDC3C7E-2B4C-47BD-8306-FD2CC3A8A228}"/>
    <cellStyle name="Normal 66 2 3 2 2 4" xfId="21208" xr:uid="{6F711D32-23E0-4A30-89D8-5EAE69AA060F}"/>
    <cellStyle name="Normal 66 2 3 2 2 4 2" xfId="51522" xr:uid="{FB086A20-D676-4926-B4C6-689C878F0F4B}"/>
    <cellStyle name="Normal 66 2 3 2 2 4 3" xfId="36297" xr:uid="{A80C2B66-D92B-45A8-97A1-B86CDA199AD8}"/>
    <cellStyle name="Normal 66 2 3 2 2 5" xfId="16188" xr:uid="{CB85F205-E7F3-4812-8C2C-DA0CEBAC2F89}"/>
    <cellStyle name="Normal 66 2 3 2 2 5 2" xfId="46505" xr:uid="{3CB55B3F-5703-437C-983A-E24CF4FE5EC8}"/>
    <cellStyle name="Normal 66 2 3 2 2 5 3" xfId="31280" xr:uid="{03C97FA5-EFE3-4267-929C-CD55AFC924D5}"/>
    <cellStyle name="Normal 66 2 3 2 2 6" xfId="41493" xr:uid="{1962BF1C-DCEF-42E2-B9C9-DF317FF19B32}"/>
    <cellStyle name="Normal 66 2 3 2 2 7" xfId="26267" xr:uid="{527318DC-48EB-40D1-8FF1-36488869E7BF}"/>
    <cellStyle name="Normal 66 2 3 2 3" xfId="11990" xr:uid="{A21C313D-142D-4B87-A7D5-BCE0BB64E3C5}"/>
    <cellStyle name="Normal 66 2 3 2 3 2" xfId="22043" xr:uid="{F8792E95-C8E2-4F84-8C1C-17B1F3FC1D45}"/>
    <cellStyle name="Normal 66 2 3 2 3 2 2" xfId="52357" xr:uid="{0ABB57CC-D399-4C23-BBFF-839F57577093}"/>
    <cellStyle name="Normal 66 2 3 2 3 2 3" xfId="37132" xr:uid="{F031C1F0-7823-462D-9BFC-6596F09EDC1D}"/>
    <cellStyle name="Normal 66 2 3 2 3 3" xfId="17024" xr:uid="{16F966C9-241A-43A9-ACA2-C2A24B22F896}"/>
    <cellStyle name="Normal 66 2 3 2 3 3 2" xfId="47340" xr:uid="{421FDAB2-457D-4C5C-BA3E-8043EE97A1BB}"/>
    <cellStyle name="Normal 66 2 3 2 3 3 3" xfId="32115" xr:uid="{9D63038F-A83A-4FEC-A4C0-449FD9A059FB}"/>
    <cellStyle name="Normal 66 2 3 2 3 4" xfId="42327" xr:uid="{FD6DCDE6-2C5E-41E2-A9FC-1C85E190C09A}"/>
    <cellStyle name="Normal 66 2 3 2 3 5" xfId="27102" xr:uid="{3D118F11-D625-493C-85B9-8FEE48CD80B0}"/>
    <cellStyle name="Normal 66 2 3 2 4" xfId="13671" xr:uid="{D3DCD342-9CF7-4F73-BD5D-ED5C09FCE057}"/>
    <cellStyle name="Normal 66 2 3 2 4 2" xfId="23714" xr:uid="{0D1FB9B2-EFCF-436A-ADDC-E25D255AEAEA}"/>
    <cellStyle name="Normal 66 2 3 2 4 2 2" xfId="54028" xr:uid="{B4D1FEFB-987A-4099-A4AC-FC7911B5220D}"/>
    <cellStyle name="Normal 66 2 3 2 4 2 3" xfId="38803" xr:uid="{D3310B59-9AA6-4427-8D4C-CDDED2E37D4D}"/>
    <cellStyle name="Normal 66 2 3 2 4 3" xfId="18695" xr:uid="{0A2AA722-96E4-47C8-A532-A303665607B9}"/>
    <cellStyle name="Normal 66 2 3 2 4 3 2" xfId="49011" xr:uid="{A423F821-E061-41DA-A82B-98A3DCE0420C}"/>
    <cellStyle name="Normal 66 2 3 2 4 3 3" xfId="33786" xr:uid="{0EB4FAEF-CDD2-4727-8B84-28E927843725}"/>
    <cellStyle name="Normal 66 2 3 2 4 4" xfId="43998" xr:uid="{620A9F77-97F8-4667-8657-A7DABF5C5A91}"/>
    <cellStyle name="Normal 66 2 3 2 4 5" xfId="28773" xr:uid="{FFD226D9-9B72-4F2D-A334-97E4A82855D4}"/>
    <cellStyle name="Normal 66 2 3 2 5" xfId="20372" xr:uid="{80D334BB-50D5-4667-9CAA-78D3EB31C74A}"/>
    <cellStyle name="Normal 66 2 3 2 5 2" xfId="50686" xr:uid="{DB684CCE-EA99-4180-88D2-C44BFDA4847E}"/>
    <cellStyle name="Normal 66 2 3 2 5 3" xfId="35461" xr:uid="{0FD3151F-7889-409A-80EB-3E568FDC8661}"/>
    <cellStyle name="Normal 66 2 3 2 6" xfId="15352" xr:uid="{F8F9B72B-9D13-4F4C-8723-647A23E2CA28}"/>
    <cellStyle name="Normal 66 2 3 2 6 2" xfId="45669" xr:uid="{F7E6CBC0-A9AB-4996-8A25-F6DAC40AFF02}"/>
    <cellStyle name="Normal 66 2 3 2 6 3" xfId="30444" xr:uid="{29589922-E806-45DE-8E38-34BE9306DE33}"/>
    <cellStyle name="Normal 66 2 3 2 7" xfId="40657" xr:uid="{6B744A2A-1A90-4A48-A0BB-7548472BD3F7}"/>
    <cellStyle name="Normal 66 2 3 2 8" xfId="25431" xr:uid="{AA1A8859-0E70-486F-919E-21D19596C840}"/>
    <cellStyle name="Normal 66 2 3 3" xfId="10722" xr:uid="{52667A23-A2AD-4BB6-98BE-F4D861BFB5E2}"/>
    <cellStyle name="Normal 66 2 3 3 2" xfId="12409" xr:uid="{F7C6445E-9DE9-4FF4-BBBA-6FB467739902}"/>
    <cellStyle name="Normal 66 2 3 3 2 2" xfId="22461" xr:uid="{C1A1C216-AA44-43D5-921B-465E4186AFA2}"/>
    <cellStyle name="Normal 66 2 3 3 2 2 2" xfId="52775" xr:uid="{BE5C20B9-62C6-414E-9830-20F79E544B47}"/>
    <cellStyle name="Normal 66 2 3 3 2 2 3" xfId="37550" xr:uid="{72D41893-7AAE-4573-B4C3-154DEC05BEBC}"/>
    <cellStyle name="Normal 66 2 3 3 2 3" xfId="17442" xr:uid="{A8DCF71C-486B-4D8C-8926-F5150226FDCD}"/>
    <cellStyle name="Normal 66 2 3 3 2 3 2" xfId="47758" xr:uid="{CB5ECCED-5A5A-4A1B-9100-D627659F97D8}"/>
    <cellStyle name="Normal 66 2 3 3 2 3 3" xfId="32533" xr:uid="{0BBF9827-F754-4BBF-9A43-BA3799797C47}"/>
    <cellStyle name="Normal 66 2 3 3 2 4" xfId="42745" xr:uid="{1B970AA6-EDAC-4F45-A41F-B4EE2D264642}"/>
    <cellStyle name="Normal 66 2 3 3 2 5" xfId="27520" xr:uid="{3966AC5F-0A7A-49EC-A9D7-A56420F66B91}"/>
    <cellStyle name="Normal 66 2 3 3 3" xfId="14089" xr:uid="{CE713CEF-F435-4CA5-ACB0-AFD3A97E4973}"/>
    <cellStyle name="Normal 66 2 3 3 3 2" xfId="24132" xr:uid="{4087E4FC-452F-47B6-A4BB-67026D21C8CB}"/>
    <cellStyle name="Normal 66 2 3 3 3 2 2" xfId="54446" xr:uid="{B7654A1E-117C-42D0-BAC2-E917E476287F}"/>
    <cellStyle name="Normal 66 2 3 3 3 2 3" xfId="39221" xr:uid="{198BA60D-FF7F-4A8A-893D-1E114469E3FC}"/>
    <cellStyle name="Normal 66 2 3 3 3 3" xfId="19113" xr:uid="{616E3E85-AE97-4797-89F1-898D7B59E658}"/>
    <cellStyle name="Normal 66 2 3 3 3 3 2" xfId="49429" xr:uid="{F138DDAF-DDE5-41F2-9ADE-1ACF591399A3}"/>
    <cellStyle name="Normal 66 2 3 3 3 3 3" xfId="34204" xr:uid="{9F8C0F3D-0CCD-4180-9A68-707159E466B3}"/>
    <cellStyle name="Normal 66 2 3 3 3 4" xfId="44416" xr:uid="{C684F78D-7B58-4D10-9ACA-B3E25B062FAD}"/>
    <cellStyle name="Normal 66 2 3 3 3 5" xfId="29191" xr:uid="{AB316634-BAD9-4CCB-9A19-91BB4B0CD6BD}"/>
    <cellStyle name="Normal 66 2 3 3 4" xfId="20790" xr:uid="{8FFD1241-A10C-432D-8785-751E583A7665}"/>
    <cellStyle name="Normal 66 2 3 3 4 2" xfId="51104" xr:uid="{91B391B1-0003-46F7-B140-380D47A5F8AB}"/>
    <cellStyle name="Normal 66 2 3 3 4 3" xfId="35879" xr:uid="{82052057-0717-4EC6-BEC3-FE9F536E2C41}"/>
    <cellStyle name="Normal 66 2 3 3 5" xfId="15770" xr:uid="{5EDA6249-E49D-41D9-82A4-736605ACEF12}"/>
    <cellStyle name="Normal 66 2 3 3 5 2" xfId="46087" xr:uid="{1E07E7D8-3D6E-4847-B283-AF1646FDB078}"/>
    <cellStyle name="Normal 66 2 3 3 5 3" xfId="30862" xr:uid="{7D120B74-BC80-4EDA-B77D-0091171CA012}"/>
    <cellStyle name="Normal 66 2 3 3 6" xfId="41075" xr:uid="{EEDA7D4D-5A16-4604-8FFB-91928950C657}"/>
    <cellStyle name="Normal 66 2 3 3 7" xfId="25849" xr:uid="{E54DE709-F241-44F6-9A55-CF3817F4693A}"/>
    <cellStyle name="Normal 66 2 3 4" xfId="11572" xr:uid="{2AC2A7E6-B459-44B0-AA0F-3A2221F0A3AC}"/>
    <cellStyle name="Normal 66 2 3 4 2" xfId="21625" xr:uid="{C6A3540F-29F6-4574-8771-70D4C37B3A59}"/>
    <cellStyle name="Normal 66 2 3 4 2 2" xfId="51939" xr:uid="{E89FE860-1935-488D-B7CB-3EB2B6881569}"/>
    <cellStyle name="Normal 66 2 3 4 2 3" xfId="36714" xr:uid="{5401ACAF-8D97-4972-84F8-2D41300AC23B}"/>
    <cellStyle name="Normal 66 2 3 4 3" xfId="16606" xr:uid="{B4AA4F7F-E8FD-4B41-A924-AC8C8BFA13C7}"/>
    <cellStyle name="Normal 66 2 3 4 3 2" xfId="46922" xr:uid="{A85DAF3E-DF8A-4EC7-87D0-CB936D9F10AE}"/>
    <cellStyle name="Normal 66 2 3 4 3 3" xfId="31697" xr:uid="{8F2993A5-3299-4882-8DB3-481720593F61}"/>
    <cellStyle name="Normal 66 2 3 4 4" xfId="41909" xr:uid="{1636255F-DE6F-4FCD-A740-AF45482FA491}"/>
    <cellStyle name="Normal 66 2 3 4 5" xfId="26684" xr:uid="{673C9CB4-CBE6-4CCF-B5EB-3B5CA4C76894}"/>
    <cellStyle name="Normal 66 2 3 5" xfId="13253" xr:uid="{426B1D2D-A9C9-42B6-A1CE-763C6A304597}"/>
    <cellStyle name="Normal 66 2 3 5 2" xfId="23296" xr:uid="{B2088DB7-C3B2-4107-B6D7-8959CC74CFC7}"/>
    <cellStyle name="Normal 66 2 3 5 2 2" xfId="53610" xr:uid="{634F40F5-80A1-42A7-90FF-497D126F7B28}"/>
    <cellStyle name="Normal 66 2 3 5 2 3" xfId="38385" xr:uid="{FF06C506-A4B7-491C-91CD-A85211EBA0DF}"/>
    <cellStyle name="Normal 66 2 3 5 3" xfId="18277" xr:uid="{96723589-CD2A-443C-A90B-C54737794458}"/>
    <cellStyle name="Normal 66 2 3 5 3 2" xfId="48593" xr:uid="{B866F405-5953-4B95-B5C3-31530698EA42}"/>
    <cellStyle name="Normal 66 2 3 5 3 3" xfId="33368" xr:uid="{8BDD0FC3-D48B-4F95-9477-95742A25A88E}"/>
    <cellStyle name="Normal 66 2 3 5 4" xfId="43580" xr:uid="{74099F96-30A8-4A94-9C4B-CDCF862BE0B8}"/>
    <cellStyle name="Normal 66 2 3 5 5" xfId="28355" xr:uid="{F5C81F50-C2CE-437E-AB4E-2A0D8DE4ED70}"/>
    <cellStyle name="Normal 66 2 3 6" xfId="19954" xr:uid="{975E3CBF-8DEF-424A-B042-803B8A453253}"/>
    <cellStyle name="Normal 66 2 3 6 2" xfId="50268" xr:uid="{8A674A03-3903-4561-944F-88BD335DF015}"/>
    <cellStyle name="Normal 66 2 3 6 3" xfId="35043" xr:uid="{B9603AAA-BC17-4644-B138-A53551C00FDD}"/>
    <cellStyle name="Normal 66 2 3 7" xfId="14934" xr:uid="{2E2BCA00-E3FF-4230-B6BE-51222070EBE3}"/>
    <cellStyle name="Normal 66 2 3 7 2" xfId="45251" xr:uid="{B80962E0-C170-4D76-9C62-011F61B1B58B}"/>
    <cellStyle name="Normal 66 2 3 7 3" xfId="30026" xr:uid="{384A41BE-CAC4-49BC-8999-2859F9033BBC}"/>
    <cellStyle name="Normal 66 2 3 8" xfId="40239" xr:uid="{E6365B83-45D5-46AC-B7DD-CC6FC3C783BF}"/>
    <cellStyle name="Normal 66 2 3 9" xfId="25013" xr:uid="{A56BCD55-65A0-41F7-89BD-8B646A5218F6}"/>
    <cellStyle name="Normal 66 2 4" xfId="10094" xr:uid="{1C0CBB56-AA6D-4B6E-AD5E-791A28D8CBAC}"/>
    <cellStyle name="Normal 66 2 4 2" xfId="10932" xr:uid="{DB3CDD36-94F7-432A-96D6-85B82AFD8E79}"/>
    <cellStyle name="Normal 66 2 4 2 2" xfId="12619" xr:uid="{73FF7280-B088-45CA-83CA-E0E817C7FC44}"/>
    <cellStyle name="Normal 66 2 4 2 2 2" xfId="22671" xr:uid="{3A6A83A3-3FAB-4A9E-A83D-9F50CE8BFE64}"/>
    <cellStyle name="Normal 66 2 4 2 2 2 2" xfId="52985" xr:uid="{AD1BAD56-F0A7-44A7-A18A-64634CC8D601}"/>
    <cellStyle name="Normal 66 2 4 2 2 2 3" xfId="37760" xr:uid="{B6F3CAD7-DB12-47C5-A3E3-9739285175FB}"/>
    <cellStyle name="Normal 66 2 4 2 2 3" xfId="17652" xr:uid="{1CC07ABE-5EF7-4FCD-8D97-BC70C6E1C967}"/>
    <cellStyle name="Normal 66 2 4 2 2 3 2" xfId="47968" xr:uid="{EBC001A2-96E0-40B5-82E6-482613262E13}"/>
    <cellStyle name="Normal 66 2 4 2 2 3 3" xfId="32743" xr:uid="{1B802D33-E376-4D1F-AAC6-C7EDC97FD0C9}"/>
    <cellStyle name="Normal 66 2 4 2 2 4" xfId="42955" xr:uid="{BB4FC3AF-85CE-40CD-B113-875F2368198C}"/>
    <cellStyle name="Normal 66 2 4 2 2 5" xfId="27730" xr:uid="{55C5049C-0643-4884-8CDA-C66901A08CDD}"/>
    <cellStyle name="Normal 66 2 4 2 3" xfId="14299" xr:uid="{66ED70FB-558B-48D6-A0DB-893DE4C9D786}"/>
    <cellStyle name="Normal 66 2 4 2 3 2" xfId="24342" xr:uid="{76DD10E3-33C9-4343-A2A9-6225DB8BAAD2}"/>
    <cellStyle name="Normal 66 2 4 2 3 2 2" xfId="54656" xr:uid="{2D83FDAE-FED9-4C38-B205-D1C7DFB454E9}"/>
    <cellStyle name="Normal 66 2 4 2 3 2 3" xfId="39431" xr:uid="{51772F42-EBDD-4041-B00E-E5CBB9230E81}"/>
    <cellStyle name="Normal 66 2 4 2 3 3" xfId="19323" xr:uid="{5D3667B1-4387-4A7F-873C-8D8C4C87AEA6}"/>
    <cellStyle name="Normal 66 2 4 2 3 3 2" xfId="49639" xr:uid="{AAA04264-D6E2-4DF2-A566-A0AB61B497C3}"/>
    <cellStyle name="Normal 66 2 4 2 3 3 3" xfId="34414" xr:uid="{F24210D4-672F-4001-969D-612D9340AA9D}"/>
    <cellStyle name="Normal 66 2 4 2 3 4" xfId="44626" xr:uid="{44BAD643-8CA2-4630-81DB-26F11D935398}"/>
    <cellStyle name="Normal 66 2 4 2 3 5" xfId="29401" xr:uid="{B624A092-5E58-47FD-A777-8EBF1D65C3DE}"/>
    <cellStyle name="Normal 66 2 4 2 4" xfId="21000" xr:uid="{F5582744-BBFD-48A2-A79A-431FB8E2BE08}"/>
    <cellStyle name="Normal 66 2 4 2 4 2" xfId="51314" xr:uid="{D29D478E-CA63-4FF0-A309-F4654CDC1739}"/>
    <cellStyle name="Normal 66 2 4 2 4 3" xfId="36089" xr:uid="{DCC38629-FD93-4F94-B83B-D1A57ED6325B}"/>
    <cellStyle name="Normal 66 2 4 2 5" xfId="15980" xr:uid="{BFA1C870-9B19-40F3-9C50-69D58E031CD9}"/>
    <cellStyle name="Normal 66 2 4 2 5 2" xfId="46297" xr:uid="{B3594F5E-4406-444E-AFE4-2958E3A91C1F}"/>
    <cellStyle name="Normal 66 2 4 2 5 3" xfId="31072" xr:uid="{531B5379-07A5-42EC-8A58-EBF76C741AA5}"/>
    <cellStyle name="Normal 66 2 4 2 6" xfId="41285" xr:uid="{DD23D4BE-966F-423A-8C4B-388583E28E56}"/>
    <cellStyle name="Normal 66 2 4 2 7" xfId="26059" xr:uid="{9D1ACEE7-3277-42CF-9FAD-9C6F6FF116E3}"/>
    <cellStyle name="Normal 66 2 4 3" xfId="11782" xr:uid="{DADD8A99-A165-4281-9771-7AB5E53052EC}"/>
    <cellStyle name="Normal 66 2 4 3 2" xfId="21835" xr:uid="{4FEF9CA7-5FAD-466D-BC13-E5D8EFE40D99}"/>
    <cellStyle name="Normal 66 2 4 3 2 2" xfId="52149" xr:uid="{3BC775A4-58BC-4C25-8D56-10AA944FE3CD}"/>
    <cellStyle name="Normal 66 2 4 3 2 3" xfId="36924" xr:uid="{50930600-FA84-478B-834D-ABC127FC8CC7}"/>
    <cellStyle name="Normal 66 2 4 3 3" xfId="16816" xr:uid="{221DE8D0-AB11-44F5-8F1D-88DF976EF04F}"/>
    <cellStyle name="Normal 66 2 4 3 3 2" xfId="47132" xr:uid="{B0F9BD9F-A7AA-478A-B1DD-C11E896D7D1A}"/>
    <cellStyle name="Normal 66 2 4 3 3 3" xfId="31907" xr:uid="{CAD7E051-BBA0-41A5-9BE2-50BC548C75A5}"/>
    <cellStyle name="Normal 66 2 4 3 4" xfId="42119" xr:uid="{ED42B49D-8847-40F5-88BF-B0DBB7365827}"/>
    <cellStyle name="Normal 66 2 4 3 5" xfId="26894" xr:uid="{32D563C5-EC42-405F-9B0E-3BF70F806C74}"/>
    <cellStyle name="Normal 66 2 4 4" xfId="13463" xr:uid="{8527E30B-D644-4DDF-9EE5-6639E8AFC1A4}"/>
    <cellStyle name="Normal 66 2 4 4 2" xfId="23506" xr:uid="{0C3F113C-C677-498A-A695-6FA4180E45CD}"/>
    <cellStyle name="Normal 66 2 4 4 2 2" xfId="53820" xr:uid="{9841B48F-9BA0-4E83-A0DD-540E896F1402}"/>
    <cellStyle name="Normal 66 2 4 4 2 3" xfId="38595" xr:uid="{82573C21-3900-479D-98BF-B05227C5476D}"/>
    <cellStyle name="Normal 66 2 4 4 3" xfId="18487" xr:uid="{EAD1A956-7E88-480F-BEE9-DA06F1E972B5}"/>
    <cellStyle name="Normal 66 2 4 4 3 2" xfId="48803" xr:uid="{1AB0F0A4-E622-4888-A864-F84ACF7CC53E}"/>
    <cellStyle name="Normal 66 2 4 4 3 3" xfId="33578" xr:uid="{57AE394E-9C41-4140-ADF9-6C71003B7CB0}"/>
    <cellStyle name="Normal 66 2 4 4 4" xfId="43790" xr:uid="{BD60E75D-5595-4F85-BEC9-105A842B663D}"/>
    <cellStyle name="Normal 66 2 4 4 5" xfId="28565" xr:uid="{9CFD8E4C-CFEB-4922-8C77-AAE0A7BB2FF8}"/>
    <cellStyle name="Normal 66 2 4 5" xfId="20164" xr:uid="{BDE6D55A-9950-4E30-8CBD-AAEA8EF26829}"/>
    <cellStyle name="Normal 66 2 4 5 2" xfId="50478" xr:uid="{2D839918-FCDD-4C4A-9D8C-43321B687CA6}"/>
    <cellStyle name="Normal 66 2 4 5 3" xfId="35253" xr:uid="{1E42DE88-8180-4B96-9E24-E107D24A8E5A}"/>
    <cellStyle name="Normal 66 2 4 6" xfId="15144" xr:uid="{F118AA91-5A50-4B97-9516-FF8C3CFBFE67}"/>
    <cellStyle name="Normal 66 2 4 6 2" xfId="45461" xr:uid="{E35358CE-D65E-4704-B9A1-1ABEA1827052}"/>
    <cellStyle name="Normal 66 2 4 6 3" xfId="30236" xr:uid="{D2060632-BFF9-45C2-BE8B-AD033CF98A26}"/>
    <cellStyle name="Normal 66 2 4 7" xfId="40449" xr:uid="{5FC06F80-90A4-49F7-8666-5D9F21F7F967}"/>
    <cellStyle name="Normal 66 2 4 8" xfId="25223" xr:uid="{C483A838-7D11-4C5C-9656-CFA9C13C09A2}"/>
    <cellStyle name="Normal 66 2 5" xfId="10514" xr:uid="{A25136B8-1017-40FF-9267-02ABB5B1F9A2}"/>
    <cellStyle name="Normal 66 2 5 2" xfId="12201" xr:uid="{730B973D-0E6F-4764-B535-DA0B14609103}"/>
    <cellStyle name="Normal 66 2 5 2 2" xfId="22253" xr:uid="{CFDADFEE-CDBB-44E9-8AA5-7B367FCFA6FD}"/>
    <cellStyle name="Normal 66 2 5 2 2 2" xfId="52567" xr:uid="{407A2333-F06A-43A3-9591-9596F2C327FF}"/>
    <cellStyle name="Normal 66 2 5 2 2 3" xfId="37342" xr:uid="{0F2BD322-C313-4A91-9D75-9C5993FC2C74}"/>
    <cellStyle name="Normal 66 2 5 2 3" xfId="17234" xr:uid="{55182B88-581D-4DB2-8AD6-493F0DB5AC37}"/>
    <cellStyle name="Normal 66 2 5 2 3 2" xfId="47550" xr:uid="{ED37C0FB-EEC3-4835-B92E-90E411CBFD81}"/>
    <cellStyle name="Normal 66 2 5 2 3 3" xfId="32325" xr:uid="{B36F30D4-F75D-406E-A6E9-D70197C752A7}"/>
    <cellStyle name="Normal 66 2 5 2 4" xfId="42537" xr:uid="{175B45D5-AC6B-4270-BFBB-9615818B02EE}"/>
    <cellStyle name="Normal 66 2 5 2 5" xfId="27312" xr:uid="{44408590-E672-4F49-A58D-3CA8300E856A}"/>
    <cellStyle name="Normal 66 2 5 3" xfId="13881" xr:uid="{F6DF1C5B-DBEB-40C4-8B94-309F89825E00}"/>
    <cellStyle name="Normal 66 2 5 3 2" xfId="23924" xr:uid="{ADB2C2A8-E3BA-4CE1-AE26-FFF11C10D85A}"/>
    <cellStyle name="Normal 66 2 5 3 2 2" xfId="54238" xr:uid="{93036FDB-BDF2-4A86-9B5C-9565403BC262}"/>
    <cellStyle name="Normal 66 2 5 3 2 3" xfId="39013" xr:uid="{1ACFC4D5-2A9A-47FC-ADF6-BF19275D5AF2}"/>
    <cellStyle name="Normal 66 2 5 3 3" xfId="18905" xr:uid="{3A0156CB-8153-4E3E-965A-CC033E6401EC}"/>
    <cellStyle name="Normal 66 2 5 3 3 2" xfId="49221" xr:uid="{06E6FE06-DB56-49CE-AD51-61AE7C5D8D95}"/>
    <cellStyle name="Normal 66 2 5 3 3 3" xfId="33996" xr:uid="{C31BB677-B30D-4A86-A0C1-D7D81964BC39}"/>
    <cellStyle name="Normal 66 2 5 3 4" xfId="44208" xr:uid="{B865E718-AA9D-443B-9806-D01E754DE9A5}"/>
    <cellStyle name="Normal 66 2 5 3 5" xfId="28983" xr:uid="{840931F5-0DDE-4972-87B9-4164656369AF}"/>
    <cellStyle name="Normal 66 2 5 4" xfId="20582" xr:uid="{0B8C1EA0-0F98-4F4C-B7A4-D038BF5325BB}"/>
    <cellStyle name="Normal 66 2 5 4 2" xfId="50896" xr:uid="{828A8126-67BD-46FE-AB89-EBD344E71D18}"/>
    <cellStyle name="Normal 66 2 5 4 3" xfId="35671" xr:uid="{3E4565FD-26EF-4F71-9E71-3A89F86FB9BD}"/>
    <cellStyle name="Normal 66 2 5 5" xfId="15562" xr:uid="{C9DDAB24-CB06-439F-BF64-B1CEBC0BC6E5}"/>
    <cellStyle name="Normal 66 2 5 5 2" xfId="45879" xr:uid="{73C16E1B-621B-44F8-A9A4-AF4EDAE87BFE}"/>
    <cellStyle name="Normal 66 2 5 5 3" xfId="30654" xr:uid="{AE26F875-E404-46B9-9D65-6D2A84026C39}"/>
    <cellStyle name="Normal 66 2 5 6" xfId="40867" xr:uid="{0E9B6331-BB26-47BA-BF3B-060A875948AA}"/>
    <cellStyle name="Normal 66 2 5 7" xfId="25641" xr:uid="{C2523EE8-848E-4982-8191-C538B8785918}"/>
    <cellStyle name="Normal 66 2 6" xfId="11364" xr:uid="{2A5D9E26-4295-49DF-BC4B-BA6CEFE2C8F2}"/>
    <cellStyle name="Normal 66 2 6 2" xfId="21417" xr:uid="{08E2273C-63E3-4363-A8CE-9D60FDD803E7}"/>
    <cellStyle name="Normal 66 2 6 2 2" xfId="51731" xr:uid="{6ABA37CA-17BF-4E5C-928F-E09DE32B2421}"/>
    <cellStyle name="Normal 66 2 6 2 3" xfId="36506" xr:uid="{7082D17B-2C91-431F-8BB9-6CA150C35C4B}"/>
    <cellStyle name="Normal 66 2 6 3" xfId="16398" xr:uid="{D72AE3B9-6D97-4D37-A1EA-B1F4E58199C1}"/>
    <cellStyle name="Normal 66 2 6 3 2" xfId="46714" xr:uid="{494D4DA9-B878-44AA-95B0-721A18FF1C77}"/>
    <cellStyle name="Normal 66 2 6 3 3" xfId="31489" xr:uid="{03F7D4D6-F3C1-4DE4-B530-8D24B9062330}"/>
    <cellStyle name="Normal 66 2 6 4" xfId="41701" xr:uid="{6F22F506-BE79-41C5-BE90-B868CFD537E5}"/>
    <cellStyle name="Normal 66 2 6 5" xfId="26476" xr:uid="{86F45D22-5AAA-4975-A475-5CEB1CD6DA78}"/>
    <cellStyle name="Normal 66 2 7" xfId="13045" xr:uid="{92E5F62D-329F-4BD3-AA4E-37E9DDDA5248}"/>
    <cellStyle name="Normal 66 2 7 2" xfId="23088" xr:uid="{2361A99B-6E09-4D71-8950-163D7FEC2A25}"/>
    <cellStyle name="Normal 66 2 7 2 2" xfId="53402" xr:uid="{0AF38164-669A-4816-A3DF-0613F8B84EAA}"/>
    <cellStyle name="Normal 66 2 7 2 3" xfId="38177" xr:uid="{B17EC40B-6D90-46CA-8874-7019EF7884F9}"/>
    <cellStyle name="Normal 66 2 7 3" xfId="18069" xr:uid="{C3A65716-5786-4F37-9924-721932019CC7}"/>
    <cellStyle name="Normal 66 2 7 3 2" xfId="48385" xr:uid="{1BE6B62F-B7C4-44E7-846F-25BC2F66348D}"/>
    <cellStyle name="Normal 66 2 7 3 3" xfId="33160" xr:uid="{1EA27993-04F7-42F4-8272-4E51C9CDF02D}"/>
    <cellStyle name="Normal 66 2 7 4" xfId="43372" xr:uid="{5CC08340-1AFC-439A-9FED-A018E10B46E4}"/>
    <cellStyle name="Normal 66 2 7 5" xfId="28147" xr:uid="{68FDD2F5-2E36-40CA-83C2-3F5B78108881}"/>
    <cellStyle name="Normal 66 2 8" xfId="19746" xr:uid="{BED5ACE5-137D-4F8E-B0A2-6534E187AF98}"/>
    <cellStyle name="Normal 66 2 8 2" xfId="50060" xr:uid="{A0E5EA98-421F-4C7B-B83B-6067CB34424A}"/>
    <cellStyle name="Normal 66 2 8 3" xfId="34835" xr:uid="{C484661C-FDF3-451F-AED0-56A7A8360847}"/>
    <cellStyle name="Normal 66 2 9" xfId="14726" xr:uid="{93093F13-23C8-4B0D-A0EE-9FCC69B1ACB4}"/>
    <cellStyle name="Normal 66 2 9 2" xfId="45043" xr:uid="{3374E44B-F74F-4FEA-894B-AD335559F0BB}"/>
    <cellStyle name="Normal 66 2 9 3" xfId="29818" xr:uid="{E816450C-9B41-4C52-A67C-B724539F67D2}"/>
    <cellStyle name="Normal 66 3" xfId="9719" xr:uid="{5B653657-94AA-4898-A059-C8FC58EB3E6E}"/>
    <cellStyle name="Normal 66 3 10" xfId="24857" xr:uid="{C9D61345-8CFB-4CAD-975B-0502BC14175D}"/>
    <cellStyle name="Normal 66 3 2" xfId="9934" xr:uid="{F685CA9B-BDE1-42E3-9A26-4FFC6835D9DE}"/>
    <cellStyle name="Normal 66 3 2 2" xfId="10354" xr:uid="{167FF37E-B5C9-4786-94D4-21B248C995A8}"/>
    <cellStyle name="Normal 66 3 2 2 2" xfId="11192" xr:uid="{35ABB995-E2A3-4F37-B78B-8CA7ED397B3B}"/>
    <cellStyle name="Normal 66 3 2 2 2 2" xfId="12879" xr:uid="{866DC4BB-DEFC-425F-872F-FCE99075E7A2}"/>
    <cellStyle name="Normal 66 3 2 2 2 2 2" xfId="22931" xr:uid="{241FFDA6-13B7-49B7-98F8-0FF9D965188A}"/>
    <cellStyle name="Normal 66 3 2 2 2 2 2 2" xfId="53245" xr:uid="{E8C87174-B886-48C4-9861-A67F6F058913}"/>
    <cellStyle name="Normal 66 3 2 2 2 2 2 3" xfId="38020" xr:uid="{538CCCBE-40AC-440E-B780-318E2DFE1A46}"/>
    <cellStyle name="Normal 66 3 2 2 2 2 3" xfId="17912" xr:uid="{1D75022A-EF46-4832-83BB-C6B39B9B4BFC}"/>
    <cellStyle name="Normal 66 3 2 2 2 2 3 2" xfId="48228" xr:uid="{535389ED-1B31-4755-8DDA-5DB4A609ADDD}"/>
    <cellStyle name="Normal 66 3 2 2 2 2 3 3" xfId="33003" xr:uid="{48E5FD3F-0089-475C-947E-049D084645F0}"/>
    <cellStyle name="Normal 66 3 2 2 2 2 4" xfId="43215" xr:uid="{30828696-13EE-4894-AE39-2FFE67F83C39}"/>
    <cellStyle name="Normal 66 3 2 2 2 2 5" xfId="27990" xr:uid="{7425F03A-A476-4C1F-93C3-63FCBFD547B0}"/>
    <cellStyle name="Normal 66 3 2 2 2 3" xfId="14559" xr:uid="{F8675490-5555-44EC-98B5-25EFBB5114D5}"/>
    <cellStyle name="Normal 66 3 2 2 2 3 2" xfId="24602" xr:uid="{421A5DA0-69C1-423C-AE90-BC60FF5B4A42}"/>
    <cellStyle name="Normal 66 3 2 2 2 3 2 2" xfId="54916" xr:uid="{57013F15-FD43-44C9-86A9-C55FF779B859}"/>
    <cellStyle name="Normal 66 3 2 2 2 3 2 3" xfId="39691" xr:uid="{CF039C24-ECCF-403E-9CAD-DA1EE70FFF79}"/>
    <cellStyle name="Normal 66 3 2 2 2 3 3" xfId="19583" xr:uid="{A12FC67A-5EDA-4622-B1A8-59FECECE747A}"/>
    <cellStyle name="Normal 66 3 2 2 2 3 3 2" xfId="49899" xr:uid="{FD0D6489-1D1F-4B9F-A222-D27137C9834C}"/>
    <cellStyle name="Normal 66 3 2 2 2 3 3 3" xfId="34674" xr:uid="{E7FA54DD-AF28-4030-8140-48769DF9E004}"/>
    <cellStyle name="Normal 66 3 2 2 2 3 4" xfId="44886" xr:uid="{EECD03D3-68C6-460C-A8B4-C789CA5BFAAC}"/>
    <cellStyle name="Normal 66 3 2 2 2 3 5" xfId="29661" xr:uid="{6AA7C683-5BF2-4E00-A4A2-7E082364ACDF}"/>
    <cellStyle name="Normal 66 3 2 2 2 4" xfId="21260" xr:uid="{B491C5C1-7782-44FB-AFF3-B02BA7E143A2}"/>
    <cellStyle name="Normal 66 3 2 2 2 4 2" xfId="51574" xr:uid="{034126E2-9974-44D7-933E-F74B4ABD82A2}"/>
    <cellStyle name="Normal 66 3 2 2 2 4 3" xfId="36349" xr:uid="{D7A26574-7E08-461D-87DC-2258F79D04B5}"/>
    <cellStyle name="Normal 66 3 2 2 2 5" xfId="16240" xr:uid="{19C13829-ED85-427E-840A-132E40BD3954}"/>
    <cellStyle name="Normal 66 3 2 2 2 5 2" xfId="46557" xr:uid="{D0AB7DD5-8928-4178-9997-F492F96FE45C}"/>
    <cellStyle name="Normal 66 3 2 2 2 5 3" xfId="31332" xr:uid="{3D2DED71-DCF0-4FD4-9739-C38C4E77DA55}"/>
    <cellStyle name="Normal 66 3 2 2 2 6" xfId="41545" xr:uid="{FA0AD550-D846-4CE3-94A2-2C7E298BEE64}"/>
    <cellStyle name="Normal 66 3 2 2 2 7" xfId="26319" xr:uid="{355FD109-1B9E-4DBC-BC68-AF2D5B5051B0}"/>
    <cellStyle name="Normal 66 3 2 2 3" xfId="12042" xr:uid="{405A8FEE-E162-45A9-8085-CEFA440C6053}"/>
    <cellStyle name="Normal 66 3 2 2 3 2" xfId="22095" xr:uid="{2710BA9B-7EA9-4D12-A8BF-8A49CD0B9554}"/>
    <cellStyle name="Normal 66 3 2 2 3 2 2" xfId="52409" xr:uid="{9FD83BCE-D673-4D3A-A989-70AFD99BA2E9}"/>
    <cellStyle name="Normal 66 3 2 2 3 2 3" xfId="37184" xr:uid="{607BBFB8-3FC6-475A-AFBF-3E415C416988}"/>
    <cellStyle name="Normal 66 3 2 2 3 3" xfId="17076" xr:uid="{638223BF-092A-46A4-B90B-7B1F7D33BC23}"/>
    <cellStyle name="Normal 66 3 2 2 3 3 2" xfId="47392" xr:uid="{F9ED838D-7829-4430-9017-B444B8BB9FF7}"/>
    <cellStyle name="Normal 66 3 2 2 3 3 3" xfId="32167" xr:uid="{F4EAEFFB-C30E-4139-91C9-DFEE2AC92CD6}"/>
    <cellStyle name="Normal 66 3 2 2 3 4" xfId="42379" xr:uid="{0FFD764A-7369-419D-9A53-CA24A6C311CB}"/>
    <cellStyle name="Normal 66 3 2 2 3 5" xfId="27154" xr:uid="{8546BB08-3571-40A6-99A5-1C020E336786}"/>
    <cellStyle name="Normal 66 3 2 2 4" xfId="13723" xr:uid="{12838384-FF8D-4812-B3C0-EE41B10E5EA5}"/>
    <cellStyle name="Normal 66 3 2 2 4 2" xfId="23766" xr:uid="{68FECB98-82F0-4E75-934F-8C3F686C895F}"/>
    <cellStyle name="Normal 66 3 2 2 4 2 2" xfId="54080" xr:uid="{549A6242-420F-4C44-81FC-12233622E799}"/>
    <cellStyle name="Normal 66 3 2 2 4 2 3" xfId="38855" xr:uid="{71F620C5-642A-4BC4-8C7A-8A44738BC951}"/>
    <cellStyle name="Normal 66 3 2 2 4 3" xfId="18747" xr:uid="{8C29E114-41C4-40F4-B8C7-F2CE62A5F172}"/>
    <cellStyle name="Normal 66 3 2 2 4 3 2" xfId="49063" xr:uid="{9C51476E-9AC7-4C92-A180-B71925213A21}"/>
    <cellStyle name="Normal 66 3 2 2 4 3 3" xfId="33838" xr:uid="{1BC8926C-69D9-43A3-80F8-40A116B45FE7}"/>
    <cellStyle name="Normal 66 3 2 2 4 4" xfId="44050" xr:uid="{05CC5476-F711-4ECE-B9CD-C4724A356417}"/>
    <cellStyle name="Normal 66 3 2 2 4 5" xfId="28825" xr:uid="{34B5C719-A64C-43C6-A1FF-186693193FDE}"/>
    <cellStyle name="Normal 66 3 2 2 5" xfId="20424" xr:uid="{E0006AB7-893F-40A0-BD4C-B1A0240823E8}"/>
    <cellStyle name="Normal 66 3 2 2 5 2" xfId="50738" xr:uid="{400CDCA1-5F5A-41F8-A83C-9A8C1DEB44A0}"/>
    <cellStyle name="Normal 66 3 2 2 5 3" xfId="35513" xr:uid="{3CA060B9-6A53-4B89-A463-8EAB0E99A112}"/>
    <cellStyle name="Normal 66 3 2 2 6" xfId="15404" xr:uid="{C07B2A46-B79B-4306-B482-5F191870E32E}"/>
    <cellStyle name="Normal 66 3 2 2 6 2" xfId="45721" xr:uid="{6F4739D6-E677-4955-BB4E-3521051473B1}"/>
    <cellStyle name="Normal 66 3 2 2 6 3" xfId="30496" xr:uid="{F804D390-F90D-43B5-B684-99BD9032671B}"/>
    <cellStyle name="Normal 66 3 2 2 7" xfId="40709" xr:uid="{5A2F2754-A658-4584-BFDA-05427ABE98C7}"/>
    <cellStyle name="Normal 66 3 2 2 8" xfId="25483" xr:uid="{67F0829B-7008-4DA2-9D07-5BA1D62B8106}"/>
    <cellStyle name="Normal 66 3 2 3" xfId="10774" xr:uid="{2FE3161A-E94E-43D7-8A86-A7C431FA9985}"/>
    <cellStyle name="Normal 66 3 2 3 2" xfId="12461" xr:uid="{4B04A73B-827E-4107-8066-3A74A28738AF}"/>
    <cellStyle name="Normal 66 3 2 3 2 2" xfId="22513" xr:uid="{7781CC70-5EE1-4313-B3BA-3EDE2766FC5F}"/>
    <cellStyle name="Normal 66 3 2 3 2 2 2" xfId="52827" xr:uid="{210C7483-D979-4DB6-9D16-E178C54D6190}"/>
    <cellStyle name="Normal 66 3 2 3 2 2 3" xfId="37602" xr:uid="{865CC800-3C9E-4FE3-A59A-5F9CDB880E7F}"/>
    <cellStyle name="Normal 66 3 2 3 2 3" xfId="17494" xr:uid="{6DCA5941-5AA6-4BC5-94D5-B84EE7ECB97A}"/>
    <cellStyle name="Normal 66 3 2 3 2 3 2" xfId="47810" xr:uid="{5B3560E2-C7D3-4119-BA08-353BE7DBFEFF}"/>
    <cellStyle name="Normal 66 3 2 3 2 3 3" xfId="32585" xr:uid="{51DDABB5-C3F8-46C0-AD40-588D1A30564F}"/>
    <cellStyle name="Normal 66 3 2 3 2 4" xfId="42797" xr:uid="{B893F962-A720-4CD1-815D-9B36EFB6E797}"/>
    <cellStyle name="Normal 66 3 2 3 2 5" xfId="27572" xr:uid="{B07A1CAE-0826-48FD-BFC3-CFE96755AB98}"/>
    <cellStyle name="Normal 66 3 2 3 3" xfId="14141" xr:uid="{49B5CE21-85A2-4ED5-B6BC-9F407AE68DB5}"/>
    <cellStyle name="Normal 66 3 2 3 3 2" xfId="24184" xr:uid="{9E1F5EFD-E10D-4C51-8773-0B3570A6DD56}"/>
    <cellStyle name="Normal 66 3 2 3 3 2 2" xfId="54498" xr:uid="{A8ABEF1C-215A-4B65-A215-372ACA2A8531}"/>
    <cellStyle name="Normal 66 3 2 3 3 2 3" xfId="39273" xr:uid="{79B27CF3-F16F-491F-99B8-37141458DD48}"/>
    <cellStyle name="Normal 66 3 2 3 3 3" xfId="19165" xr:uid="{20F8F5C2-120A-4077-B90B-56524357DADE}"/>
    <cellStyle name="Normal 66 3 2 3 3 3 2" xfId="49481" xr:uid="{FEB52CA9-151F-4D94-94B6-D200D6971771}"/>
    <cellStyle name="Normal 66 3 2 3 3 3 3" xfId="34256" xr:uid="{702516D3-6069-40F5-8FF9-A45F71C57E09}"/>
    <cellStyle name="Normal 66 3 2 3 3 4" xfId="44468" xr:uid="{06EDE3F1-CFD2-449D-9FE5-70FE1F8FAD80}"/>
    <cellStyle name="Normal 66 3 2 3 3 5" xfId="29243" xr:uid="{52651EE4-0E0A-4047-B8ED-B74DA9048369}"/>
    <cellStyle name="Normal 66 3 2 3 4" xfId="20842" xr:uid="{7FE2A819-45FD-46D4-AFE6-7A7187956804}"/>
    <cellStyle name="Normal 66 3 2 3 4 2" xfId="51156" xr:uid="{A9F02976-CB16-402C-BD8D-DD1F4ACA71B4}"/>
    <cellStyle name="Normal 66 3 2 3 4 3" xfId="35931" xr:uid="{8F05662E-44F8-4D7F-B90D-0EC4F9EDEBD5}"/>
    <cellStyle name="Normal 66 3 2 3 5" xfId="15822" xr:uid="{C70121E6-925F-4CD9-ACF5-987A353A250F}"/>
    <cellStyle name="Normal 66 3 2 3 5 2" xfId="46139" xr:uid="{AD79302B-6DB8-41BB-9140-C37A629F0380}"/>
    <cellStyle name="Normal 66 3 2 3 5 3" xfId="30914" xr:uid="{9A1A9C12-8500-4CA6-A17F-520802003909}"/>
    <cellStyle name="Normal 66 3 2 3 6" xfId="41127" xr:uid="{AB1CD1A8-1931-40F0-AC8E-F1A034EE90B2}"/>
    <cellStyle name="Normal 66 3 2 3 7" xfId="25901" xr:uid="{286C1690-F1EB-492F-A508-9C0BD9387145}"/>
    <cellStyle name="Normal 66 3 2 4" xfId="11624" xr:uid="{F5B7AED6-850C-4D87-B23B-476C4A5E2BDC}"/>
    <cellStyle name="Normal 66 3 2 4 2" xfId="21677" xr:uid="{F987115A-C362-4F2A-9C45-D6E0FD6E1D17}"/>
    <cellStyle name="Normal 66 3 2 4 2 2" xfId="51991" xr:uid="{6CE224A1-8D13-4D0A-97F3-F8859597505A}"/>
    <cellStyle name="Normal 66 3 2 4 2 3" xfId="36766" xr:uid="{6FCE32E6-3E9B-47EE-8819-46D5B827D049}"/>
    <cellStyle name="Normal 66 3 2 4 3" xfId="16658" xr:uid="{89A4F06A-6A02-426D-8AFF-D392B92A3F0A}"/>
    <cellStyle name="Normal 66 3 2 4 3 2" xfId="46974" xr:uid="{35F993C2-63D8-48A4-B491-5049542F1D74}"/>
    <cellStyle name="Normal 66 3 2 4 3 3" xfId="31749" xr:uid="{7BB8B2F6-9979-4DC2-B14E-B44C2BF0D2A4}"/>
    <cellStyle name="Normal 66 3 2 4 4" xfId="41961" xr:uid="{378ADDBF-7F37-4BFB-AE84-DDB369C0F668}"/>
    <cellStyle name="Normal 66 3 2 4 5" xfId="26736" xr:uid="{DDE9493F-CBAF-412F-964F-0F9AB1164957}"/>
    <cellStyle name="Normal 66 3 2 5" xfId="13305" xr:uid="{5C8E71CA-E5B9-406C-929D-369A74F2CAFC}"/>
    <cellStyle name="Normal 66 3 2 5 2" xfId="23348" xr:uid="{6B8EF63E-C46B-4AE5-8B8B-01C51789CEDD}"/>
    <cellStyle name="Normal 66 3 2 5 2 2" xfId="53662" xr:uid="{8EEFD6BC-0709-4BE4-BD4D-3CFBE0726A6E}"/>
    <cellStyle name="Normal 66 3 2 5 2 3" xfId="38437" xr:uid="{EDDDCE55-A8F6-4C73-9B3B-76886E29941F}"/>
    <cellStyle name="Normal 66 3 2 5 3" xfId="18329" xr:uid="{447C26C3-B90B-46E7-A404-9BEFFEF1C6EC}"/>
    <cellStyle name="Normal 66 3 2 5 3 2" xfId="48645" xr:uid="{1876D50F-4467-4F6F-88FF-7DB066F303E7}"/>
    <cellStyle name="Normal 66 3 2 5 3 3" xfId="33420" xr:uid="{0D486FE5-8929-43B5-A518-F041AA93E362}"/>
    <cellStyle name="Normal 66 3 2 5 4" xfId="43632" xr:uid="{1EF67DA6-AAE3-4B13-B3DC-CEF5D0613503}"/>
    <cellStyle name="Normal 66 3 2 5 5" xfId="28407" xr:uid="{E0E216DE-3E2A-4329-BFBC-967BFE75C861}"/>
    <cellStyle name="Normal 66 3 2 6" xfId="20006" xr:uid="{28C1F560-1A80-40C8-9151-4AE047DA006C}"/>
    <cellStyle name="Normal 66 3 2 6 2" xfId="50320" xr:uid="{5236BD57-A806-4B8A-93DB-3E3C37140904}"/>
    <cellStyle name="Normal 66 3 2 6 3" xfId="35095" xr:uid="{77C7481B-2418-4FAC-BA79-2D651DA82A58}"/>
    <cellStyle name="Normal 66 3 2 7" xfId="14986" xr:uid="{869C8B11-BAEC-4B2E-81AE-904D0A834984}"/>
    <cellStyle name="Normal 66 3 2 7 2" xfId="45303" xr:uid="{C06AEC0F-337E-4925-A32F-2B6AD9FDCADF}"/>
    <cellStyle name="Normal 66 3 2 7 3" xfId="30078" xr:uid="{A66C7789-5757-4FD7-9E81-40D9D9AF037E}"/>
    <cellStyle name="Normal 66 3 2 8" xfId="40291" xr:uid="{26C03D28-B5DA-474D-9861-2314F87FBCD4}"/>
    <cellStyle name="Normal 66 3 2 9" xfId="25065" xr:uid="{A300FFD9-0967-457B-AD80-13FB90C61F44}"/>
    <cellStyle name="Normal 66 3 3" xfId="10146" xr:uid="{24F11940-E7BE-4BD2-9EDC-392624A5EF9F}"/>
    <cellStyle name="Normal 66 3 3 2" xfId="10984" xr:uid="{3D3B862E-971A-4183-A95E-78607769BA5F}"/>
    <cellStyle name="Normal 66 3 3 2 2" xfId="12671" xr:uid="{31A682EE-1038-447E-89D3-F862D8B8E39F}"/>
    <cellStyle name="Normal 66 3 3 2 2 2" xfId="22723" xr:uid="{FD94D931-CD5D-41A9-A78A-B97F0C19000A}"/>
    <cellStyle name="Normal 66 3 3 2 2 2 2" xfId="53037" xr:uid="{49C21D91-93D8-40AE-98A2-0AD9F7E5D31A}"/>
    <cellStyle name="Normal 66 3 3 2 2 2 3" xfId="37812" xr:uid="{76F915E3-FBF5-483A-8544-BC5B3D000C2F}"/>
    <cellStyle name="Normal 66 3 3 2 2 3" xfId="17704" xr:uid="{5D93F344-2E45-4A0C-852F-B17020659F0C}"/>
    <cellStyle name="Normal 66 3 3 2 2 3 2" xfId="48020" xr:uid="{69E5C790-02BD-48BC-9BAB-9C84AC5BD090}"/>
    <cellStyle name="Normal 66 3 3 2 2 3 3" xfId="32795" xr:uid="{F3D5407A-F781-4562-980B-98DFC0D4359E}"/>
    <cellStyle name="Normal 66 3 3 2 2 4" xfId="43007" xr:uid="{4AF59E9F-54F6-48FB-94DC-7F8548496CC4}"/>
    <cellStyle name="Normal 66 3 3 2 2 5" xfId="27782" xr:uid="{127E1B89-0294-4F4E-BA04-A81F5A647792}"/>
    <cellStyle name="Normal 66 3 3 2 3" xfId="14351" xr:uid="{7DF23946-8CEC-4612-B0A8-69BE86611093}"/>
    <cellStyle name="Normal 66 3 3 2 3 2" xfId="24394" xr:uid="{0B9E0704-F0B6-4A31-B053-2A162ECD0548}"/>
    <cellStyle name="Normal 66 3 3 2 3 2 2" xfId="54708" xr:uid="{D87BEB83-A0D0-4184-8ECA-EB7E3A17312D}"/>
    <cellStyle name="Normal 66 3 3 2 3 2 3" xfId="39483" xr:uid="{430FB37D-B014-4BDC-85F5-4274E9C6667F}"/>
    <cellStyle name="Normal 66 3 3 2 3 3" xfId="19375" xr:uid="{186E1F78-FF10-46C0-AAC8-022D637675D3}"/>
    <cellStyle name="Normal 66 3 3 2 3 3 2" xfId="49691" xr:uid="{272C4AA3-88C4-42F4-AAA4-450C309ECB8F}"/>
    <cellStyle name="Normal 66 3 3 2 3 3 3" xfId="34466" xr:uid="{56029187-0877-4394-9B59-D09761F5228E}"/>
    <cellStyle name="Normal 66 3 3 2 3 4" xfId="44678" xr:uid="{4D9FCA57-6431-401F-82D7-37DE3DB4F18D}"/>
    <cellStyle name="Normal 66 3 3 2 3 5" xfId="29453" xr:uid="{C3452F97-844F-4DC2-819B-341B6EC30D1E}"/>
    <cellStyle name="Normal 66 3 3 2 4" xfId="21052" xr:uid="{DB772751-3DF6-4348-B9BB-959A48F32CD7}"/>
    <cellStyle name="Normal 66 3 3 2 4 2" xfId="51366" xr:uid="{E66122E5-AFE9-4EE4-A254-6A0D3796EA41}"/>
    <cellStyle name="Normal 66 3 3 2 4 3" xfId="36141" xr:uid="{D127F494-CB45-4A19-8E94-BD0E77096B15}"/>
    <cellStyle name="Normal 66 3 3 2 5" xfId="16032" xr:uid="{7C939DA0-BE5C-465D-99F4-EACE1AB0F2F9}"/>
    <cellStyle name="Normal 66 3 3 2 5 2" xfId="46349" xr:uid="{0ADEEA5E-2BE6-4949-B077-D36DDA176E80}"/>
    <cellStyle name="Normal 66 3 3 2 5 3" xfId="31124" xr:uid="{FEF3BDAB-7D15-4FE9-8739-62888C130E73}"/>
    <cellStyle name="Normal 66 3 3 2 6" xfId="41337" xr:uid="{E525D01F-FB70-4BAA-826F-431141C96A16}"/>
    <cellStyle name="Normal 66 3 3 2 7" xfId="26111" xr:uid="{2B97FC66-5A51-4305-A8DF-A121E80DFB61}"/>
    <cellStyle name="Normal 66 3 3 3" xfId="11834" xr:uid="{828FF54A-D8A1-4113-83CA-E4167D42BAEF}"/>
    <cellStyle name="Normal 66 3 3 3 2" xfId="21887" xr:uid="{15DB5A33-7257-4C28-B862-77792021A1B6}"/>
    <cellStyle name="Normal 66 3 3 3 2 2" xfId="52201" xr:uid="{E9736EA7-D72F-43CC-9F63-BC439BB87643}"/>
    <cellStyle name="Normal 66 3 3 3 2 3" xfId="36976" xr:uid="{23B1D3F4-AB69-48C2-A2E4-45A1B3E7DCB4}"/>
    <cellStyle name="Normal 66 3 3 3 3" xfId="16868" xr:uid="{96F11461-2820-43AC-A419-24DFADD15081}"/>
    <cellStyle name="Normal 66 3 3 3 3 2" xfId="47184" xr:uid="{83B71830-C81E-4777-9023-C7F1C08EAE61}"/>
    <cellStyle name="Normal 66 3 3 3 3 3" xfId="31959" xr:uid="{5A0279A9-682A-4DAE-8EEC-A5F248ABBDEF}"/>
    <cellStyle name="Normal 66 3 3 3 4" xfId="42171" xr:uid="{5F26F2BE-293D-443C-8472-B0ADFD821AC1}"/>
    <cellStyle name="Normal 66 3 3 3 5" xfId="26946" xr:uid="{2598EAF5-5373-4093-9EE7-76754B4A8B22}"/>
    <cellStyle name="Normal 66 3 3 4" xfId="13515" xr:uid="{610C9704-5B04-40D7-AB9C-B0008D18F81F}"/>
    <cellStyle name="Normal 66 3 3 4 2" xfId="23558" xr:uid="{864401DA-9FF7-4169-8DC5-BCEB94C3580F}"/>
    <cellStyle name="Normal 66 3 3 4 2 2" xfId="53872" xr:uid="{3B329BB5-076C-481C-B816-77A929A6A1E3}"/>
    <cellStyle name="Normal 66 3 3 4 2 3" xfId="38647" xr:uid="{9BF4D817-B352-45F0-BE8C-EB4BD17BE244}"/>
    <cellStyle name="Normal 66 3 3 4 3" xfId="18539" xr:uid="{3ADBB28C-550A-4EC5-87B5-E910714367FC}"/>
    <cellStyle name="Normal 66 3 3 4 3 2" xfId="48855" xr:uid="{F8E87AEC-C175-4171-ABEC-FD81ADF4CAD2}"/>
    <cellStyle name="Normal 66 3 3 4 3 3" xfId="33630" xr:uid="{4BEF1FC0-AEF4-4F29-A82B-86BC85B970F3}"/>
    <cellStyle name="Normal 66 3 3 4 4" xfId="43842" xr:uid="{F975D2F4-8A74-44C4-9A73-7FC1EE5BB219}"/>
    <cellStyle name="Normal 66 3 3 4 5" xfId="28617" xr:uid="{813AD800-25BA-40E2-AB7F-920454A9C452}"/>
    <cellStyle name="Normal 66 3 3 5" xfId="20216" xr:uid="{41D9DE0E-5E7A-4ACA-949D-854E21FF82F5}"/>
    <cellStyle name="Normal 66 3 3 5 2" xfId="50530" xr:uid="{BB390181-E8EB-47FB-858B-887361260973}"/>
    <cellStyle name="Normal 66 3 3 5 3" xfId="35305" xr:uid="{C6E23CA8-2E67-492F-87B8-776710059AFF}"/>
    <cellStyle name="Normal 66 3 3 6" xfId="15196" xr:uid="{00D76A06-2685-4AC2-85EF-84FDC820A6F9}"/>
    <cellStyle name="Normal 66 3 3 6 2" xfId="45513" xr:uid="{60C63C6A-CA68-40ED-A8BB-04131BB7FA06}"/>
    <cellStyle name="Normal 66 3 3 6 3" xfId="30288" xr:uid="{4BA0EF33-2098-44E8-9021-5CC65904D039}"/>
    <cellStyle name="Normal 66 3 3 7" xfId="40501" xr:uid="{26E2AE64-0019-4CC0-97D2-16B52490DC39}"/>
    <cellStyle name="Normal 66 3 3 8" xfId="25275" xr:uid="{477278EE-CEB7-4FBF-8B32-6DFB44B1A370}"/>
    <cellStyle name="Normal 66 3 4" xfId="10566" xr:uid="{0DEF8538-03EC-405E-8073-2FA43A6360E7}"/>
    <cellStyle name="Normal 66 3 4 2" xfId="12253" xr:uid="{885198F4-7806-4A88-AA02-7D90A42EC2D9}"/>
    <cellStyle name="Normal 66 3 4 2 2" xfId="22305" xr:uid="{5CED175C-C8B8-4A3B-8FA1-722398E36008}"/>
    <cellStyle name="Normal 66 3 4 2 2 2" xfId="52619" xr:uid="{97386A48-D77F-4689-839E-BE4863BD21CE}"/>
    <cellStyle name="Normal 66 3 4 2 2 3" xfId="37394" xr:uid="{D60F0154-9468-4106-B826-469A86963127}"/>
    <cellStyle name="Normal 66 3 4 2 3" xfId="17286" xr:uid="{17BA9CCA-D792-4192-9070-DA7E447B91CA}"/>
    <cellStyle name="Normal 66 3 4 2 3 2" xfId="47602" xr:uid="{0BE0DCFC-325B-4BE2-8F9B-2D7774555625}"/>
    <cellStyle name="Normal 66 3 4 2 3 3" xfId="32377" xr:uid="{24210BA1-29D7-4AE3-BA97-4C1685292610}"/>
    <cellStyle name="Normal 66 3 4 2 4" xfId="42589" xr:uid="{5C388B13-6DC1-4437-A46F-92C27AD6E477}"/>
    <cellStyle name="Normal 66 3 4 2 5" xfId="27364" xr:uid="{63D039DC-04BA-4F33-BCFC-BEF857E865E0}"/>
    <cellStyle name="Normal 66 3 4 3" xfId="13933" xr:uid="{1749F33E-BF4B-43F5-BF67-8377E7D252F0}"/>
    <cellStyle name="Normal 66 3 4 3 2" xfId="23976" xr:uid="{C9C1DBFA-3628-4AF7-8202-F9D6557004D5}"/>
    <cellStyle name="Normal 66 3 4 3 2 2" xfId="54290" xr:uid="{0F447679-5A9A-4473-87CB-F73872D13B1C}"/>
    <cellStyle name="Normal 66 3 4 3 2 3" xfId="39065" xr:uid="{B1FC5962-B116-4A88-8BA6-C4A3407398E8}"/>
    <cellStyle name="Normal 66 3 4 3 3" xfId="18957" xr:uid="{9310E6CD-0A82-473E-A3B8-1AF608241380}"/>
    <cellStyle name="Normal 66 3 4 3 3 2" xfId="49273" xr:uid="{BD9D6FF4-3E80-4DBD-B7CF-819F602856CD}"/>
    <cellStyle name="Normal 66 3 4 3 3 3" xfId="34048" xr:uid="{551157CA-1326-43F5-BB35-E1A2779923EA}"/>
    <cellStyle name="Normal 66 3 4 3 4" xfId="44260" xr:uid="{AC30474D-630C-48AE-801F-9931C6D218E7}"/>
    <cellStyle name="Normal 66 3 4 3 5" xfId="29035" xr:uid="{B7058DDB-2A50-4F8A-836E-20920B3DE2C4}"/>
    <cellStyle name="Normal 66 3 4 4" xfId="20634" xr:uid="{46E1BB8C-4FC6-4788-AE06-23238B204459}"/>
    <cellStyle name="Normal 66 3 4 4 2" xfId="50948" xr:uid="{FB0F5822-DE30-4E0C-9831-9C1BE0848F35}"/>
    <cellStyle name="Normal 66 3 4 4 3" xfId="35723" xr:uid="{2B2CEA85-A409-449B-9359-3B8A62499AB1}"/>
    <cellStyle name="Normal 66 3 4 5" xfId="15614" xr:uid="{589E7AC3-2C8C-4D88-843A-EA1AFA419371}"/>
    <cellStyle name="Normal 66 3 4 5 2" xfId="45931" xr:uid="{00BE50C9-3A23-4893-BB12-E859170D0275}"/>
    <cellStyle name="Normal 66 3 4 5 3" xfId="30706" xr:uid="{E13CD298-1A9A-4EA1-9758-02E18A8CA3F0}"/>
    <cellStyle name="Normal 66 3 4 6" xfId="40919" xr:uid="{DCFE3330-770C-4FD0-9B77-67E1CDC0F225}"/>
    <cellStyle name="Normal 66 3 4 7" xfId="25693" xr:uid="{CFF2185D-B962-48EE-AE16-111845DDCEA4}"/>
    <cellStyle name="Normal 66 3 5" xfId="11416" xr:uid="{F71B8E4D-4185-49DC-871E-7090F3C71E94}"/>
    <cellStyle name="Normal 66 3 5 2" xfId="21469" xr:uid="{8B4A5DFF-D3AF-4F44-95A8-8613013F9EEE}"/>
    <cellStyle name="Normal 66 3 5 2 2" xfId="51783" xr:uid="{99B8A576-0A65-49F6-A252-0F44F243D16B}"/>
    <cellStyle name="Normal 66 3 5 2 3" xfId="36558" xr:uid="{6FF150FA-B69C-4C3E-AD38-6CA594A7B401}"/>
    <cellStyle name="Normal 66 3 5 3" xfId="16450" xr:uid="{5A0B3D58-019A-4AE1-B594-4B819F4EF1E7}"/>
    <cellStyle name="Normal 66 3 5 3 2" xfId="46766" xr:uid="{56955AF9-7D16-4010-8C55-5CB245362401}"/>
    <cellStyle name="Normal 66 3 5 3 3" xfId="31541" xr:uid="{4393D7ED-48EA-423E-90E2-4442DADBA9A9}"/>
    <cellStyle name="Normal 66 3 5 4" xfId="41753" xr:uid="{AF99CC2A-7A10-48BB-9A9F-5452EF4CBF41}"/>
    <cellStyle name="Normal 66 3 5 5" xfId="26528" xr:uid="{809AAE55-4F01-4DF5-9B35-08AC170AF7E2}"/>
    <cellStyle name="Normal 66 3 6" xfId="13097" xr:uid="{58BDDBC6-68C3-445E-AAC8-0CBAAAFD3D6A}"/>
    <cellStyle name="Normal 66 3 6 2" xfId="23140" xr:uid="{35BFA1B5-CE69-4D39-BD10-BCCA19B2F7D2}"/>
    <cellStyle name="Normal 66 3 6 2 2" xfId="53454" xr:uid="{705264EC-145B-4457-AC04-6A260067FBD2}"/>
    <cellStyle name="Normal 66 3 6 2 3" xfId="38229" xr:uid="{351143B7-3165-4FD4-A820-4768A1C9CDFE}"/>
    <cellStyle name="Normal 66 3 6 3" xfId="18121" xr:uid="{F5B8CE3B-12AA-4CA9-A7E6-23ECE484B32C}"/>
    <cellStyle name="Normal 66 3 6 3 2" xfId="48437" xr:uid="{9A1603EA-82DD-4A94-B091-4F9D44BBA289}"/>
    <cellStyle name="Normal 66 3 6 3 3" xfId="33212" xr:uid="{DEB92EA7-F2A4-4067-AC9D-C46D09F2319E}"/>
    <cellStyle name="Normal 66 3 6 4" xfId="43424" xr:uid="{09EC906E-0F6D-407C-B7E3-01DC7E15D0FB}"/>
    <cellStyle name="Normal 66 3 6 5" xfId="28199" xr:uid="{8E4F6740-DAEA-4790-9E17-74BF9B745A11}"/>
    <cellStyle name="Normal 66 3 7" xfId="19798" xr:uid="{C4934F02-3723-40AA-B066-C7097F1D4B34}"/>
    <cellStyle name="Normal 66 3 7 2" xfId="50112" xr:uid="{8837BAF3-376F-4954-A98F-13E526F3C245}"/>
    <cellStyle name="Normal 66 3 7 3" xfId="34887" xr:uid="{CC4BAB50-829E-48B6-83BA-A0E3360AA319}"/>
    <cellStyle name="Normal 66 3 8" xfId="14778" xr:uid="{5214DD3A-9E74-414A-848D-22FEEF83A774}"/>
    <cellStyle name="Normal 66 3 8 2" xfId="45095" xr:uid="{7CB0300A-88BB-41DC-AB0A-BD0683C29788}"/>
    <cellStyle name="Normal 66 3 8 3" xfId="29870" xr:uid="{D05F3ED9-5BC0-4432-8817-EF916879D05D}"/>
    <cellStyle name="Normal 66 3 9" xfId="40084" xr:uid="{3FA7F576-88D4-4D8C-94FD-D5853507909E}"/>
    <cellStyle name="Normal 66 4" xfId="9829" xr:uid="{2FA3FF3F-9813-4EFA-9E6B-F3093184A36F}"/>
    <cellStyle name="Normal 66 4 2" xfId="10250" xr:uid="{5BD80BDD-382C-4460-AD09-1C7ECDA14CB3}"/>
    <cellStyle name="Normal 66 4 2 2" xfId="11088" xr:uid="{B22B65CF-ECC7-4D9A-B0BA-320E3FFDF882}"/>
    <cellStyle name="Normal 66 4 2 2 2" xfId="12775" xr:uid="{9A469324-A670-47EF-B432-097AAB07C294}"/>
    <cellStyle name="Normal 66 4 2 2 2 2" xfId="22827" xr:uid="{9F61D304-67F9-4276-B488-CA73DD4F2FC7}"/>
    <cellStyle name="Normal 66 4 2 2 2 2 2" xfId="53141" xr:uid="{962C9B45-4130-45B1-8AC5-C0BE0695C9FF}"/>
    <cellStyle name="Normal 66 4 2 2 2 2 3" xfId="37916" xr:uid="{021A154D-B04C-4010-A06F-DBF1123D4D34}"/>
    <cellStyle name="Normal 66 4 2 2 2 3" xfId="17808" xr:uid="{E319A69E-8D02-4E87-BB65-FFF5B2CAF479}"/>
    <cellStyle name="Normal 66 4 2 2 2 3 2" xfId="48124" xr:uid="{A5484666-CB7E-4810-B9E5-3CA2F097AA3B}"/>
    <cellStyle name="Normal 66 4 2 2 2 3 3" xfId="32899" xr:uid="{D7614E71-BD1B-4F44-BC26-4570D92713FD}"/>
    <cellStyle name="Normal 66 4 2 2 2 4" xfId="43111" xr:uid="{0C6059AF-5BCB-4C75-BE13-E7220637EF31}"/>
    <cellStyle name="Normal 66 4 2 2 2 5" xfId="27886" xr:uid="{67AA77BB-5977-4D7E-A508-F9E9A58DB563}"/>
    <cellStyle name="Normal 66 4 2 2 3" xfId="14455" xr:uid="{22A394BF-2772-4C15-851B-6B3E2B47BF12}"/>
    <cellStyle name="Normal 66 4 2 2 3 2" xfId="24498" xr:uid="{5FF08F4B-32CF-48FA-BDFA-CAC9C341B6DF}"/>
    <cellStyle name="Normal 66 4 2 2 3 2 2" xfId="54812" xr:uid="{9B3B12B1-78A8-44FA-874E-281A2F21FC15}"/>
    <cellStyle name="Normal 66 4 2 2 3 2 3" xfId="39587" xr:uid="{C49BADD2-5D5D-4090-A91E-160F203227C9}"/>
    <cellStyle name="Normal 66 4 2 2 3 3" xfId="19479" xr:uid="{0A44B977-F90F-4149-9DB9-B22B16DA0562}"/>
    <cellStyle name="Normal 66 4 2 2 3 3 2" xfId="49795" xr:uid="{7F6F2F47-AB3A-4AC9-9950-ACE259A3FE9D}"/>
    <cellStyle name="Normal 66 4 2 2 3 3 3" xfId="34570" xr:uid="{51CC3524-5EFD-4F9E-807E-985B2231FD4E}"/>
    <cellStyle name="Normal 66 4 2 2 3 4" xfId="44782" xr:uid="{1BFF52DA-7B02-4E0C-8CE9-AAA2D8849091}"/>
    <cellStyle name="Normal 66 4 2 2 3 5" xfId="29557" xr:uid="{4C247F63-216D-4105-96DD-9CD0DA0C96C4}"/>
    <cellStyle name="Normal 66 4 2 2 4" xfId="21156" xr:uid="{8B4C571E-6C1F-4CB9-B583-CADAB07F810B}"/>
    <cellStyle name="Normal 66 4 2 2 4 2" xfId="51470" xr:uid="{418C8AC8-8241-45B1-A375-8F47E1F518B5}"/>
    <cellStyle name="Normal 66 4 2 2 4 3" xfId="36245" xr:uid="{F6170A62-927E-47AF-B60C-6DE17967CB26}"/>
    <cellStyle name="Normal 66 4 2 2 5" xfId="16136" xr:uid="{3BAACC19-E685-4B35-890E-CB1C22A2CB15}"/>
    <cellStyle name="Normal 66 4 2 2 5 2" xfId="46453" xr:uid="{510A7F3B-B428-477D-A890-0C267B8564AE}"/>
    <cellStyle name="Normal 66 4 2 2 5 3" xfId="31228" xr:uid="{5D1FC4DB-688F-4BF5-8F91-14840DC3B4CC}"/>
    <cellStyle name="Normal 66 4 2 2 6" xfId="41441" xr:uid="{EDD1488A-1024-49C8-98B4-4EAB20AEB3C1}"/>
    <cellStyle name="Normal 66 4 2 2 7" xfId="26215" xr:uid="{C6B586EA-1E68-4AF1-A738-E36297FF1E3B}"/>
    <cellStyle name="Normal 66 4 2 3" xfId="11938" xr:uid="{C7AF63ED-19AB-47EA-995C-2175B8DC768B}"/>
    <cellStyle name="Normal 66 4 2 3 2" xfId="21991" xr:uid="{39B1BA10-191D-45D7-9CAC-B0DEF796B23D}"/>
    <cellStyle name="Normal 66 4 2 3 2 2" xfId="52305" xr:uid="{EA291D73-DEB5-40CB-8BF1-9B7C37742493}"/>
    <cellStyle name="Normal 66 4 2 3 2 3" xfId="37080" xr:uid="{14E2F357-B18E-4187-81D7-1919E1C4E79F}"/>
    <cellStyle name="Normal 66 4 2 3 3" xfId="16972" xr:uid="{008E3AAE-49D6-4207-B9E1-A61802EB424B}"/>
    <cellStyle name="Normal 66 4 2 3 3 2" xfId="47288" xr:uid="{3ACA6EA7-73F4-4AF0-A65D-F3E237240882}"/>
    <cellStyle name="Normal 66 4 2 3 3 3" xfId="32063" xr:uid="{FB8B95B4-1FD1-486A-9B7A-753E4BF2140C}"/>
    <cellStyle name="Normal 66 4 2 3 4" xfId="42275" xr:uid="{21A3E946-645A-44AA-9A3F-755D7A73EFB3}"/>
    <cellStyle name="Normal 66 4 2 3 5" xfId="27050" xr:uid="{2BBE6B48-27E9-4A8C-AD72-65C9CAE37180}"/>
    <cellStyle name="Normal 66 4 2 4" xfId="13619" xr:uid="{6BA31143-3563-4C3E-9431-57CDC3FECCC1}"/>
    <cellStyle name="Normal 66 4 2 4 2" xfId="23662" xr:uid="{C3A3C053-3800-4045-962A-265F23FE8BD4}"/>
    <cellStyle name="Normal 66 4 2 4 2 2" xfId="53976" xr:uid="{7319DEAE-D9DF-4E0E-95AC-B339FD28D6B1}"/>
    <cellStyle name="Normal 66 4 2 4 2 3" xfId="38751" xr:uid="{F7A7F476-107A-4FCB-B33A-133AB2BCB9A6}"/>
    <cellStyle name="Normal 66 4 2 4 3" xfId="18643" xr:uid="{03EA7751-3184-43E4-AADD-38F658A0D294}"/>
    <cellStyle name="Normal 66 4 2 4 3 2" xfId="48959" xr:uid="{BAE4C83C-4CDA-4B79-8358-39DAA6C4A9E4}"/>
    <cellStyle name="Normal 66 4 2 4 3 3" xfId="33734" xr:uid="{BE5BC4C5-AD76-411F-AF5F-59731FEB86BF}"/>
    <cellStyle name="Normal 66 4 2 4 4" xfId="43946" xr:uid="{CFC96518-742A-4833-BEE5-229222DB9B94}"/>
    <cellStyle name="Normal 66 4 2 4 5" xfId="28721" xr:uid="{A9E4BEFF-B417-49BB-A573-FF4BE631CE59}"/>
    <cellStyle name="Normal 66 4 2 5" xfId="20320" xr:uid="{CFC05E4D-3213-4B64-A33F-94BF079C4926}"/>
    <cellStyle name="Normal 66 4 2 5 2" xfId="50634" xr:uid="{E1EE3A63-1DFA-4B95-90D9-3DA50B68E896}"/>
    <cellStyle name="Normal 66 4 2 5 3" xfId="35409" xr:uid="{2E02EF90-0B71-4FA8-8F0D-AD0888368893}"/>
    <cellStyle name="Normal 66 4 2 6" xfId="15300" xr:uid="{F860D8F5-81E2-45BA-94A0-93365C249DAF}"/>
    <cellStyle name="Normal 66 4 2 6 2" xfId="45617" xr:uid="{24FB883B-E0BE-4250-9981-06E39892B76B}"/>
    <cellStyle name="Normal 66 4 2 6 3" xfId="30392" xr:uid="{ED2429B0-5539-4325-A953-F2A0AEE505D0}"/>
    <cellStyle name="Normal 66 4 2 7" xfId="40605" xr:uid="{CA4BD1E8-3FF9-4D9C-A5FF-DB009F4CD7C8}"/>
    <cellStyle name="Normal 66 4 2 8" xfId="25379" xr:uid="{B97747B4-3E94-4311-AFF6-45591EC90088}"/>
    <cellStyle name="Normal 66 4 3" xfId="10670" xr:uid="{FD05F69D-B0F1-401E-89CF-CE64C6731DEE}"/>
    <cellStyle name="Normal 66 4 3 2" xfId="12357" xr:uid="{45FE7C35-34B7-4822-AE0E-8A731F373E2D}"/>
    <cellStyle name="Normal 66 4 3 2 2" xfId="22409" xr:uid="{5E66561E-F2AC-49F2-AE01-AEEF063DCD78}"/>
    <cellStyle name="Normal 66 4 3 2 2 2" xfId="52723" xr:uid="{CB7C0AA5-5587-49D4-A804-A36337D86147}"/>
    <cellStyle name="Normal 66 4 3 2 2 3" xfId="37498" xr:uid="{E69AE57E-DF74-4F51-8227-13FBE3964192}"/>
    <cellStyle name="Normal 66 4 3 2 3" xfId="17390" xr:uid="{2C559DCE-FB5C-4C8C-AF44-3C234A97F631}"/>
    <cellStyle name="Normal 66 4 3 2 3 2" xfId="47706" xr:uid="{97476600-C986-4AE8-B343-3D4B5BEF5976}"/>
    <cellStyle name="Normal 66 4 3 2 3 3" xfId="32481" xr:uid="{4492C8A0-550D-4486-B094-59250D156629}"/>
    <cellStyle name="Normal 66 4 3 2 4" xfId="42693" xr:uid="{F9868889-3C06-4490-8312-34173F87D2CF}"/>
    <cellStyle name="Normal 66 4 3 2 5" xfId="27468" xr:uid="{24F0167F-FCF4-4AFB-84DF-D8EFAB49AE9A}"/>
    <cellStyle name="Normal 66 4 3 3" xfId="14037" xr:uid="{9477DE9F-5B4C-425F-A9E0-49D287F8B465}"/>
    <cellStyle name="Normal 66 4 3 3 2" xfId="24080" xr:uid="{7FF71D47-8E96-401A-BFD2-DBAB6CBC0B1D}"/>
    <cellStyle name="Normal 66 4 3 3 2 2" xfId="54394" xr:uid="{14A7CF02-C17A-4392-8C35-7E05136948B1}"/>
    <cellStyle name="Normal 66 4 3 3 2 3" xfId="39169" xr:uid="{B99A4676-E568-490E-ADAA-D338B7D41B5C}"/>
    <cellStyle name="Normal 66 4 3 3 3" xfId="19061" xr:uid="{9CC8339A-C1F7-4E48-9B58-B47C187D3900}"/>
    <cellStyle name="Normal 66 4 3 3 3 2" xfId="49377" xr:uid="{6C54B9C4-D9F3-4B9D-AFEF-22863261205A}"/>
    <cellStyle name="Normal 66 4 3 3 3 3" xfId="34152" xr:uid="{D9BE3B16-A6B5-44E3-A6CC-62782F25D154}"/>
    <cellStyle name="Normal 66 4 3 3 4" xfId="44364" xr:uid="{7A097876-C971-4A78-81AB-7D084C6AED65}"/>
    <cellStyle name="Normal 66 4 3 3 5" xfId="29139" xr:uid="{2FEED003-3387-4C9C-820F-608EBCDA55B3}"/>
    <cellStyle name="Normal 66 4 3 4" xfId="20738" xr:uid="{2D09D11D-5603-42D1-A5D5-FA3312627FDA}"/>
    <cellStyle name="Normal 66 4 3 4 2" xfId="51052" xr:uid="{88EFB1F8-CC6C-468F-9346-D9FFB6E75BCA}"/>
    <cellStyle name="Normal 66 4 3 4 3" xfId="35827" xr:uid="{55B82275-8A77-4670-A43A-E2CC49F1423F}"/>
    <cellStyle name="Normal 66 4 3 5" xfId="15718" xr:uid="{2E79C05E-D52F-498C-BBF6-17E175F76D3E}"/>
    <cellStyle name="Normal 66 4 3 5 2" xfId="46035" xr:uid="{237A181D-5AF6-4AA3-A29F-A37F7A9A544E}"/>
    <cellStyle name="Normal 66 4 3 5 3" xfId="30810" xr:uid="{52F6798A-E4D2-47A2-9D74-A5631FA61059}"/>
    <cellStyle name="Normal 66 4 3 6" xfId="41023" xr:uid="{C2A0112D-32C3-4EFF-86F6-BF5AEC0B0DD8}"/>
    <cellStyle name="Normal 66 4 3 7" xfId="25797" xr:uid="{4F6FFC10-1FAD-42DC-9A95-A6C60A365836}"/>
    <cellStyle name="Normal 66 4 4" xfId="11520" xr:uid="{E56DA205-2FAC-4173-88EE-A473C351E0CF}"/>
    <cellStyle name="Normal 66 4 4 2" xfId="21573" xr:uid="{08298A6A-3606-48A1-AD09-24B1DD359A35}"/>
    <cellStyle name="Normal 66 4 4 2 2" xfId="51887" xr:uid="{C443DB96-FEB8-464B-B980-900CD0311787}"/>
    <cellStyle name="Normal 66 4 4 2 3" xfId="36662" xr:uid="{D0149589-8541-43F8-AC71-8A94E5F780D6}"/>
    <cellStyle name="Normal 66 4 4 3" xfId="16554" xr:uid="{02C516EC-8B36-44D2-AC40-FC0DB2D2D337}"/>
    <cellStyle name="Normal 66 4 4 3 2" xfId="46870" xr:uid="{C7FF8EC7-F8EF-41A0-AEAC-2447E770E3E6}"/>
    <cellStyle name="Normal 66 4 4 3 3" xfId="31645" xr:uid="{D8768BF3-D9B3-4CCD-8A91-B434EC63520D}"/>
    <cellStyle name="Normal 66 4 4 4" xfId="41857" xr:uid="{D78C63D7-925B-436B-AA3A-595ADCF86DE7}"/>
    <cellStyle name="Normal 66 4 4 5" xfId="26632" xr:uid="{66746A8B-3632-4316-8998-18A07A5EE155}"/>
    <cellStyle name="Normal 66 4 5" xfId="13201" xr:uid="{9BEF5D2C-0C3E-4B6C-84E9-C5AC21885BE9}"/>
    <cellStyle name="Normal 66 4 5 2" xfId="23244" xr:uid="{1232E430-F37C-43E7-AB17-E007FB96F343}"/>
    <cellStyle name="Normal 66 4 5 2 2" xfId="53558" xr:uid="{A0388837-4EC2-4ADC-8E11-C1F3A413CFBA}"/>
    <cellStyle name="Normal 66 4 5 2 3" xfId="38333" xr:uid="{D0C245AD-CFF9-4B1F-A71A-020E8A9497CC}"/>
    <cellStyle name="Normal 66 4 5 3" xfId="18225" xr:uid="{063F3527-50DB-42E0-B29C-4201BF1400B4}"/>
    <cellStyle name="Normal 66 4 5 3 2" xfId="48541" xr:uid="{F55DA2CB-0E37-4893-8041-BC9311FED48A}"/>
    <cellStyle name="Normal 66 4 5 3 3" xfId="33316" xr:uid="{268772C9-34D0-4B42-B75E-E00346A955F2}"/>
    <cellStyle name="Normal 66 4 5 4" xfId="43528" xr:uid="{585A4B01-82BB-4BB0-845D-7D5208EA870B}"/>
    <cellStyle name="Normal 66 4 5 5" xfId="28303" xr:uid="{279087A5-C4A3-4884-9995-0A5458FF7ABC}"/>
    <cellStyle name="Normal 66 4 6" xfId="19902" xr:uid="{2BA6802B-D9C7-4BD1-89E7-82B9E0298100}"/>
    <cellStyle name="Normal 66 4 6 2" xfId="50216" xr:uid="{A68333E1-4D8C-4B1A-BF7D-EF1CD2461351}"/>
    <cellStyle name="Normal 66 4 6 3" xfId="34991" xr:uid="{B1AC4A4C-64AB-4F3F-BCE2-146CA54D1825}"/>
    <cellStyle name="Normal 66 4 7" xfId="14882" xr:uid="{6572EA2B-01C0-4AA6-BEE2-BE182ECF601A}"/>
    <cellStyle name="Normal 66 4 7 2" xfId="45199" xr:uid="{86393457-A2A9-4176-8C63-78D466D1E51F}"/>
    <cellStyle name="Normal 66 4 7 3" xfId="29974" xr:uid="{28F135C3-833C-4391-B6F6-0F2D3336C2F3}"/>
    <cellStyle name="Normal 66 4 8" xfId="40187" xr:uid="{E9712F46-555C-42E8-8A55-F8BCC1611645}"/>
    <cellStyle name="Normal 66 4 9" xfId="24961" xr:uid="{59AA7E6A-1382-440F-A8BA-DD3807294311}"/>
    <cellStyle name="Normal 66 5" xfId="10041" xr:uid="{073D6199-9886-4185-ABCA-5E16288E0C01}"/>
    <cellStyle name="Normal 66 5 2" xfId="10880" xr:uid="{737CEF05-E922-4836-B2FA-F54E7CEA978C}"/>
    <cellStyle name="Normal 66 5 2 2" xfId="12567" xr:uid="{4A835A05-1902-4DDD-BE85-C0ADDE9376AF}"/>
    <cellStyle name="Normal 66 5 2 2 2" xfId="22619" xr:uid="{35D362DC-05E2-4E87-ADC7-83026AF6601D}"/>
    <cellStyle name="Normal 66 5 2 2 2 2" xfId="52933" xr:uid="{778BE19C-95CF-4DC1-8074-214B25A58B7F}"/>
    <cellStyle name="Normal 66 5 2 2 2 3" xfId="37708" xr:uid="{8DC85457-86C3-4012-BD90-34B320C94687}"/>
    <cellStyle name="Normal 66 5 2 2 3" xfId="17600" xr:uid="{81E4E9F5-8D2C-4DF5-80EE-BBCAE1664539}"/>
    <cellStyle name="Normal 66 5 2 2 3 2" xfId="47916" xr:uid="{3F5A7E9D-BB1A-42FC-B9E1-DF96DE4E1305}"/>
    <cellStyle name="Normal 66 5 2 2 3 3" xfId="32691" xr:uid="{4F244748-390F-4228-8B01-B5675EA8A723}"/>
    <cellStyle name="Normal 66 5 2 2 4" xfId="42903" xr:uid="{BCE770D4-D544-4797-9939-73FE6795E923}"/>
    <cellStyle name="Normal 66 5 2 2 5" xfId="27678" xr:uid="{8DBF7EFC-C36B-4FDA-B179-1035BB6E1F12}"/>
    <cellStyle name="Normal 66 5 2 3" xfId="14247" xr:uid="{C2A4F8F0-26EC-445B-9CFF-3FFA2AB0E891}"/>
    <cellStyle name="Normal 66 5 2 3 2" xfId="24290" xr:uid="{2E00EE6C-94D8-47DB-8E4F-B6CF6E1554E9}"/>
    <cellStyle name="Normal 66 5 2 3 2 2" xfId="54604" xr:uid="{39BDB1E7-48F6-48EC-AACC-8F5F3EB2748F}"/>
    <cellStyle name="Normal 66 5 2 3 2 3" xfId="39379" xr:uid="{F2C7A55F-ECCE-4E69-93D4-315129036D47}"/>
    <cellStyle name="Normal 66 5 2 3 3" xfId="19271" xr:uid="{D3C4282D-6314-4F5C-91B9-44BF58A5D62A}"/>
    <cellStyle name="Normal 66 5 2 3 3 2" xfId="49587" xr:uid="{B135B8FD-F41D-4FCA-B66C-880A093BCB39}"/>
    <cellStyle name="Normal 66 5 2 3 3 3" xfId="34362" xr:uid="{B0A56672-ACB6-4CF7-82D6-15BF3BBCBE0A}"/>
    <cellStyle name="Normal 66 5 2 3 4" xfId="44574" xr:uid="{C71A1A94-88A8-4DAB-8D96-D16079EB022A}"/>
    <cellStyle name="Normal 66 5 2 3 5" xfId="29349" xr:uid="{CC1F07B3-1C32-4871-BBCB-D631FB23DCD3}"/>
    <cellStyle name="Normal 66 5 2 4" xfId="20948" xr:uid="{51909345-AC96-4EDC-B1D2-A3DC0C9E0E72}"/>
    <cellStyle name="Normal 66 5 2 4 2" xfId="51262" xr:uid="{23023E4F-4EC0-470E-B2C1-173D4941EE06}"/>
    <cellStyle name="Normal 66 5 2 4 3" xfId="36037" xr:uid="{95AFC468-DF2A-443D-863F-2D68E0E42143}"/>
    <cellStyle name="Normal 66 5 2 5" xfId="15928" xr:uid="{0572E587-1CB3-4E80-B814-E3D769A88F12}"/>
    <cellStyle name="Normal 66 5 2 5 2" xfId="46245" xr:uid="{5EB0285F-7E7C-4E2C-9A78-F534383B91CE}"/>
    <cellStyle name="Normal 66 5 2 5 3" xfId="31020" xr:uid="{39A30DC1-61FC-4D95-9519-E538E5A92F61}"/>
    <cellStyle name="Normal 66 5 2 6" xfId="41233" xr:uid="{615F8725-C38F-4BE9-941A-E9F2DDEA1525}"/>
    <cellStyle name="Normal 66 5 2 7" xfId="26007" xr:uid="{FF3ECFF0-4C4C-4724-8B4A-1768B948D56E}"/>
    <cellStyle name="Normal 66 5 3" xfId="11730" xr:uid="{D554ED8E-9449-4D80-BC8D-B0816F835568}"/>
    <cellStyle name="Normal 66 5 3 2" xfId="21783" xr:uid="{3F3A2A51-1390-4C17-9437-B505762B93F7}"/>
    <cellStyle name="Normal 66 5 3 2 2" xfId="52097" xr:uid="{7B750B08-384C-443E-86FE-096C1FDF0FC3}"/>
    <cellStyle name="Normal 66 5 3 2 3" xfId="36872" xr:uid="{3E0A128C-2CCE-4AED-90F0-052935D5C005}"/>
    <cellStyle name="Normal 66 5 3 3" xfId="16764" xr:uid="{FADBCE32-A5B1-479B-B02E-A7A89178C1FC}"/>
    <cellStyle name="Normal 66 5 3 3 2" xfId="47080" xr:uid="{05DB27C1-B3AD-483B-8C63-D206E59465CD}"/>
    <cellStyle name="Normal 66 5 3 3 3" xfId="31855" xr:uid="{DD440819-7BBD-4B36-AF0C-C1B68353AB11}"/>
    <cellStyle name="Normal 66 5 3 4" xfId="42067" xr:uid="{1D63C102-31E4-49B1-B133-21839E7782E7}"/>
    <cellStyle name="Normal 66 5 3 5" xfId="26842" xr:uid="{4453789F-55C6-4837-B90B-6979B9F87A02}"/>
    <cellStyle name="Normal 66 5 4" xfId="13411" xr:uid="{A5157ACA-F363-45FD-8738-2079F2B145A5}"/>
    <cellStyle name="Normal 66 5 4 2" xfId="23454" xr:uid="{53D3BB5E-E031-4658-933B-766E251F65C2}"/>
    <cellStyle name="Normal 66 5 4 2 2" xfId="53768" xr:uid="{E2A9F1CC-EA7B-40E3-A6D8-668D0132769D}"/>
    <cellStyle name="Normal 66 5 4 2 3" xfId="38543" xr:uid="{B87439E7-1A51-40F9-8632-DD6517C95C83}"/>
    <cellStyle name="Normal 66 5 4 3" xfId="18435" xr:uid="{D51DD87E-8874-461A-A1F1-65B68DEBC3EE}"/>
    <cellStyle name="Normal 66 5 4 3 2" xfId="48751" xr:uid="{4CE0EDEE-3E46-4594-97A6-E80812EE66A3}"/>
    <cellStyle name="Normal 66 5 4 3 3" xfId="33526" xr:uid="{3E87E65A-2B9B-4EAF-82F8-B839059FAF97}"/>
    <cellStyle name="Normal 66 5 4 4" xfId="43738" xr:uid="{42FA83B2-0589-4816-8486-DE9B2CDD2873}"/>
    <cellStyle name="Normal 66 5 4 5" xfId="28513" xr:uid="{681607E8-ABDF-499F-910C-3A6A56EF9CCE}"/>
    <cellStyle name="Normal 66 5 5" xfId="20112" xr:uid="{0A7F12FC-D9B9-41CD-9E7A-01B68EEA9FC5}"/>
    <cellStyle name="Normal 66 5 5 2" xfId="50426" xr:uid="{D5B0E457-C675-43A4-AC95-312A34BDF4B0}"/>
    <cellStyle name="Normal 66 5 5 3" xfId="35201" xr:uid="{77E21B7C-A314-48BD-AEC7-33E1997EB444}"/>
    <cellStyle name="Normal 66 5 6" xfId="15092" xr:uid="{166E159B-6E89-4796-87E2-229D502E4713}"/>
    <cellStyle name="Normal 66 5 6 2" xfId="45409" xr:uid="{CA2C87A0-462D-48ED-8CA5-D7E5A69993DD}"/>
    <cellStyle name="Normal 66 5 6 3" xfId="30184" xr:uid="{3AE3BC4B-6B6B-4045-B043-7AB14F9EB55F}"/>
    <cellStyle name="Normal 66 5 7" xfId="40397" xr:uid="{67B4F1A8-1DAC-49FB-9EB3-4B2B4795DDC8}"/>
    <cellStyle name="Normal 66 5 8" xfId="25171" xr:uid="{40D054A9-58BA-4E24-917F-B0ABC9E39DF9}"/>
    <cellStyle name="Normal 66 6" xfId="10461" xr:uid="{BDCA1965-EC39-4D0A-A99A-EB7E87218289}"/>
    <cellStyle name="Normal 66 6 2" xfId="12149" xr:uid="{264AECB7-2C8A-4230-A039-E3BF4C187CF8}"/>
    <cellStyle name="Normal 66 6 2 2" xfId="22201" xr:uid="{460BB288-92DD-40EC-92B8-94B247BB6DB7}"/>
    <cellStyle name="Normal 66 6 2 2 2" xfId="52515" xr:uid="{AC8C50AB-A541-448B-B7C3-1DBBED579BC7}"/>
    <cellStyle name="Normal 66 6 2 2 3" xfId="37290" xr:uid="{44E824BE-1655-4137-9A16-312A2C103F60}"/>
    <cellStyle name="Normal 66 6 2 3" xfId="17182" xr:uid="{E1AD07A9-7292-4DF3-BDE6-66C36F898D44}"/>
    <cellStyle name="Normal 66 6 2 3 2" xfId="47498" xr:uid="{B4A2362E-3B79-4D0A-BDFD-466C31AD96FC}"/>
    <cellStyle name="Normal 66 6 2 3 3" xfId="32273" xr:uid="{5560B18A-CC41-4D50-8752-882C68BF655C}"/>
    <cellStyle name="Normal 66 6 2 4" xfId="42485" xr:uid="{D0C5FA5A-54E7-4EA3-BE16-15BDA49CB2B4}"/>
    <cellStyle name="Normal 66 6 2 5" xfId="27260" xr:uid="{E15908E0-0C0A-40FE-97BD-8796A3390A97}"/>
    <cellStyle name="Normal 66 6 3" xfId="13829" xr:uid="{3D07141F-6380-47BC-A53A-8FE207A79C16}"/>
    <cellStyle name="Normal 66 6 3 2" xfId="23872" xr:uid="{67240F10-73B9-4762-9578-73274B3ECD2D}"/>
    <cellStyle name="Normal 66 6 3 2 2" xfId="54186" xr:uid="{D104A789-FB54-46C6-85C8-32E7F61198F5}"/>
    <cellStyle name="Normal 66 6 3 2 3" xfId="38961" xr:uid="{C79B635F-0230-4E27-BFEE-4225C5206382}"/>
    <cellStyle name="Normal 66 6 3 3" xfId="18853" xr:uid="{E1D5E10A-FC75-4661-97F5-E1625FDB6D13}"/>
    <cellStyle name="Normal 66 6 3 3 2" xfId="49169" xr:uid="{5B49B694-51D8-4E9B-91D0-38472FB87FA2}"/>
    <cellStyle name="Normal 66 6 3 3 3" xfId="33944" xr:uid="{06031567-E180-4E4C-8B4B-AC2A3B7E84A9}"/>
    <cellStyle name="Normal 66 6 3 4" xfId="44156" xr:uid="{18C955E5-F704-4B46-8BBE-417B117C21F1}"/>
    <cellStyle name="Normal 66 6 3 5" xfId="28931" xr:uid="{3F1B3E8E-DD82-45F6-85AD-B1BF0DB942FA}"/>
    <cellStyle name="Normal 66 6 4" xfId="20530" xr:uid="{4055C342-EA1C-4692-A447-1040A21C463A}"/>
    <cellStyle name="Normal 66 6 4 2" xfId="50844" xr:uid="{F0D22960-2527-4AD5-B1B3-C8E852EAC7BB}"/>
    <cellStyle name="Normal 66 6 4 3" xfId="35619" xr:uid="{BC8A86B6-0B36-4DF4-B86A-42B7EE88C019}"/>
    <cellStyle name="Normal 66 6 5" xfId="15510" xr:uid="{7BFC7A3E-41CF-4529-8E4F-33DAE6B1EC32}"/>
    <cellStyle name="Normal 66 6 5 2" xfId="45827" xr:uid="{D08372A6-3AD4-4A6A-A4BA-6DC7C08668F1}"/>
    <cellStyle name="Normal 66 6 5 3" xfId="30602" xr:uid="{3D8E09D9-177D-4CEB-9A27-EE4462D8A2E5}"/>
    <cellStyle name="Normal 66 6 6" xfId="40815" xr:uid="{765319AF-DFA7-42F2-910B-2BD1F17E9697}"/>
    <cellStyle name="Normal 66 6 7" xfId="25589" xr:uid="{16E8CA14-676F-4CE9-AA18-08358556A691}"/>
    <cellStyle name="Normal 66 7" xfId="11310" xr:uid="{ED9B5E51-BEA3-428B-8A02-66A6457753C1}"/>
    <cellStyle name="Normal 66 7 2" xfId="21365" xr:uid="{5BB3D915-CF39-4B7C-B6C6-E210278EDA03}"/>
    <cellStyle name="Normal 66 7 2 2" xfId="51679" xr:uid="{4842516C-0F5E-4477-BAB5-A014727446ED}"/>
    <cellStyle name="Normal 66 7 2 3" xfId="36454" xr:uid="{F5104AC1-6DA3-4BEC-BF10-A0CCB647730C}"/>
    <cellStyle name="Normal 66 7 3" xfId="16346" xr:uid="{8652B4F3-6C44-452C-9D63-B314360DD07E}"/>
    <cellStyle name="Normal 66 7 3 2" xfId="46662" xr:uid="{6BC6A7E5-4268-45C0-AA7D-857AE874A10B}"/>
    <cellStyle name="Normal 66 7 3 3" xfId="31437" xr:uid="{FC4ED127-798D-42B4-A886-B7EB68965488}"/>
    <cellStyle name="Normal 66 7 4" xfId="41649" xr:uid="{1134BFE5-3401-4BB6-ABE1-3E1C9F2C339A}"/>
    <cellStyle name="Normal 66 7 5" xfId="26424" xr:uid="{03DB2DE9-9569-40DC-A837-359236B827B9}"/>
    <cellStyle name="Normal 66 8" xfId="12992" xr:uid="{2A70D8A2-D8EA-4887-A02F-532535994915}"/>
    <cellStyle name="Normal 66 8 2" xfId="23036" xr:uid="{B133A543-64D4-4327-BD12-0B4C2B4FABE6}"/>
    <cellStyle name="Normal 66 8 2 2" xfId="53350" xr:uid="{B87B4769-1B82-467D-B2E2-4DC50E4D964E}"/>
    <cellStyle name="Normal 66 8 2 3" xfId="38125" xr:uid="{97F7FCE0-CF99-4FB9-A1E5-14D5BCD1EF49}"/>
    <cellStyle name="Normal 66 8 3" xfId="18017" xr:uid="{A36CA821-5B19-411C-9FD2-EFF06870DC5B}"/>
    <cellStyle name="Normal 66 8 3 2" xfId="48333" xr:uid="{331B9482-2470-467C-8F27-5477735375DE}"/>
    <cellStyle name="Normal 66 8 3 3" xfId="33108" xr:uid="{9C0B21BC-0714-4EF3-80C3-0C919D6DBC44}"/>
    <cellStyle name="Normal 66 8 4" xfId="43320" xr:uid="{D7910D11-E27F-40A3-A7F9-164915576A8E}"/>
    <cellStyle name="Normal 66 8 5" xfId="28095" xr:uid="{2A6FDBE5-428F-4F61-84FB-6371945EB959}"/>
    <cellStyle name="Normal 66 9" xfId="19693" xr:uid="{EB352E5A-E2AD-4C5E-988F-C9EC61D366FD}"/>
    <cellStyle name="Normal 66 9 2" xfId="50008" xr:uid="{1B166F11-2C5B-49CC-8F5A-A28B9DB243D9}"/>
    <cellStyle name="Normal 66 9 3" xfId="34783" xr:uid="{411B5C6E-92AF-4BF5-AF3E-355FFE221DA2}"/>
    <cellStyle name="Normal 67" xfId="4914" xr:uid="{F7381CA6-DCD9-43C7-BBE0-85438477DA79}"/>
    <cellStyle name="Normal 67 10" xfId="14674" xr:uid="{3977E00F-6C3A-4A34-8480-DC6231B69A3D}"/>
    <cellStyle name="Normal 67 10 2" xfId="44992" xr:uid="{9E19B467-0A29-4B71-A114-2F086E7C840F}"/>
    <cellStyle name="Normal 67 10 3" xfId="29767" xr:uid="{EFEEE3F6-5E5D-4CB6-ACB1-A202CDA3CE66}"/>
    <cellStyle name="Normal 67 11" xfId="39983" xr:uid="{EE2E499F-9D58-4EFA-A5C3-8F41705B1045}"/>
    <cellStyle name="Normal 67 12" xfId="24752" xr:uid="{3322362B-1E7C-4DBA-947D-FA1384CC9860}"/>
    <cellStyle name="Normal 67 13" xfId="9409" xr:uid="{66B9136D-2959-4EA2-8D7F-EE9D592D673C}"/>
    <cellStyle name="Normal 67 2" xfId="9666" xr:uid="{35AD1759-0F10-455C-9975-3B4773AAF437}"/>
    <cellStyle name="Normal 67 2 10" xfId="40034" xr:uid="{7FFED20F-55B6-42C9-A714-B565496C7F61}"/>
    <cellStyle name="Normal 67 2 11" xfId="24806" xr:uid="{1A04B7BD-76D0-4BEB-B31D-CA369A91EBAF}"/>
    <cellStyle name="Normal 67 2 2" xfId="9773" xr:uid="{54412F81-DC27-45A9-9A6F-4DAA5A8E7F00}"/>
    <cellStyle name="Normal 67 2 2 10" xfId="24910" xr:uid="{EA487467-DA55-4DEF-8877-D2367B39C687}"/>
    <cellStyle name="Normal 67 2 2 2" xfId="9987" xr:uid="{DF822B7D-213A-48A6-AB74-1E8594960DA6}"/>
    <cellStyle name="Normal 67 2 2 2 2" xfId="10407" xr:uid="{485BD1F8-2849-488E-B665-2D23330E6DD0}"/>
    <cellStyle name="Normal 67 2 2 2 2 2" xfId="11245" xr:uid="{3CDF464E-5736-4127-817D-FD5AC5C4C93A}"/>
    <cellStyle name="Normal 67 2 2 2 2 2 2" xfId="12932" xr:uid="{8D9FD2DA-AB1D-44DF-ACF2-C7683AEDB412}"/>
    <cellStyle name="Normal 67 2 2 2 2 2 2 2" xfId="22984" xr:uid="{5093932B-1ADF-422B-AA7F-F1CD35185925}"/>
    <cellStyle name="Normal 67 2 2 2 2 2 2 2 2" xfId="53298" xr:uid="{E2B9606B-4C69-409B-96A3-AF86235E5158}"/>
    <cellStyle name="Normal 67 2 2 2 2 2 2 2 3" xfId="38073" xr:uid="{49E94E73-FC88-4D6B-9917-ED519FB7AC3A}"/>
    <cellStyle name="Normal 67 2 2 2 2 2 2 3" xfId="17965" xr:uid="{A1DE0B5E-FB35-492B-82E6-29F1DC43747D}"/>
    <cellStyle name="Normal 67 2 2 2 2 2 2 3 2" xfId="48281" xr:uid="{553F88EB-DF26-4A8C-A3F7-06029073A880}"/>
    <cellStyle name="Normal 67 2 2 2 2 2 2 3 3" xfId="33056" xr:uid="{279335EC-F5C7-419D-86A3-09D95284EC03}"/>
    <cellStyle name="Normal 67 2 2 2 2 2 2 4" xfId="43268" xr:uid="{3D580A5C-7504-4752-AA0C-5FA9FF0D59AA}"/>
    <cellStyle name="Normal 67 2 2 2 2 2 2 5" xfId="28043" xr:uid="{AC2E6046-9223-4C2E-B1FE-3642B3294107}"/>
    <cellStyle name="Normal 67 2 2 2 2 2 3" xfId="14612" xr:uid="{48817A9E-D348-4557-B6B9-F449E1845DAB}"/>
    <cellStyle name="Normal 67 2 2 2 2 2 3 2" xfId="24655" xr:uid="{3557975C-CD53-4999-AA1A-8E0EF5752710}"/>
    <cellStyle name="Normal 67 2 2 2 2 2 3 2 2" xfId="54969" xr:uid="{51556E1C-0B8B-4E90-8F8A-765610D0B950}"/>
    <cellStyle name="Normal 67 2 2 2 2 2 3 2 3" xfId="39744" xr:uid="{6D50DEDB-73D8-4B5A-A977-DD9CA28982DF}"/>
    <cellStyle name="Normal 67 2 2 2 2 2 3 3" xfId="19636" xr:uid="{2BC9B3D9-5A5E-4D18-9C63-832938AB7B4F}"/>
    <cellStyle name="Normal 67 2 2 2 2 2 3 3 2" xfId="49952" xr:uid="{66A462D2-9047-40F3-874A-42A43B103A33}"/>
    <cellStyle name="Normal 67 2 2 2 2 2 3 3 3" xfId="34727" xr:uid="{58D58149-7575-420F-B888-D2935ADA87ED}"/>
    <cellStyle name="Normal 67 2 2 2 2 2 3 4" xfId="44939" xr:uid="{9ABA43F3-28C4-4419-8E21-85466EC81CB1}"/>
    <cellStyle name="Normal 67 2 2 2 2 2 3 5" xfId="29714" xr:uid="{4719ADE5-EDD1-457F-87D7-9D212BA3BDFD}"/>
    <cellStyle name="Normal 67 2 2 2 2 2 4" xfId="21313" xr:uid="{F075DDF0-6203-4F12-9EC0-99DB954E5887}"/>
    <cellStyle name="Normal 67 2 2 2 2 2 4 2" xfId="51627" xr:uid="{82E49754-E20D-4DFC-914F-B63803226D4E}"/>
    <cellStyle name="Normal 67 2 2 2 2 2 4 3" xfId="36402" xr:uid="{171C35F3-0EEF-4AFA-B0F2-7057F1BB2CA2}"/>
    <cellStyle name="Normal 67 2 2 2 2 2 5" xfId="16293" xr:uid="{7FD07D65-3EA1-4A99-A20F-FE8815A8848D}"/>
    <cellStyle name="Normal 67 2 2 2 2 2 5 2" xfId="46610" xr:uid="{C9BDABDD-F47C-4E9B-884D-DBF1B3C788BC}"/>
    <cellStyle name="Normal 67 2 2 2 2 2 5 3" xfId="31385" xr:uid="{8436836B-2F71-4EEE-A68A-084617D9378E}"/>
    <cellStyle name="Normal 67 2 2 2 2 2 6" xfId="41598" xr:uid="{C8050A5E-FBEE-43D0-9080-FD0ECE338035}"/>
    <cellStyle name="Normal 67 2 2 2 2 2 7" xfId="26372" xr:uid="{75E72F3B-53A7-449D-941C-1E0B393D3307}"/>
    <cellStyle name="Normal 67 2 2 2 2 3" xfId="12095" xr:uid="{D251E431-B96A-44DE-B997-5D10B48572FB}"/>
    <cellStyle name="Normal 67 2 2 2 2 3 2" xfId="22148" xr:uid="{913EF771-1B16-4A2E-A287-A9692BBE0ADD}"/>
    <cellStyle name="Normal 67 2 2 2 2 3 2 2" xfId="52462" xr:uid="{2141A998-A49F-4C06-A624-0DD3A392E151}"/>
    <cellStyle name="Normal 67 2 2 2 2 3 2 3" xfId="37237" xr:uid="{B2B73CF3-66AC-4893-BC4A-6B92E101E5CA}"/>
    <cellStyle name="Normal 67 2 2 2 2 3 3" xfId="17129" xr:uid="{B0F9CC7A-04FD-484D-9BC1-BCD240C571F8}"/>
    <cellStyle name="Normal 67 2 2 2 2 3 3 2" xfId="47445" xr:uid="{31D3E7AF-D8D3-4438-876C-995B3C8C0560}"/>
    <cellStyle name="Normal 67 2 2 2 2 3 3 3" xfId="32220" xr:uid="{413B0EE1-74B2-4DC3-A7B0-9D8E343AEE02}"/>
    <cellStyle name="Normal 67 2 2 2 2 3 4" xfId="42432" xr:uid="{727BB01F-1634-4DAF-B50F-C08CF1FBC695}"/>
    <cellStyle name="Normal 67 2 2 2 2 3 5" xfId="27207" xr:uid="{E13232B8-4F6F-4FEB-83BB-9AE79F32BCE0}"/>
    <cellStyle name="Normal 67 2 2 2 2 4" xfId="13776" xr:uid="{41BD095E-B9B2-4F96-A63A-8A445CE2D341}"/>
    <cellStyle name="Normal 67 2 2 2 2 4 2" xfId="23819" xr:uid="{4A9C8881-D8DA-438D-AB5F-3B289D4D5092}"/>
    <cellStyle name="Normal 67 2 2 2 2 4 2 2" xfId="54133" xr:uid="{F4949A26-671C-4DC6-8C68-A8A01F535368}"/>
    <cellStyle name="Normal 67 2 2 2 2 4 2 3" xfId="38908" xr:uid="{37DB9F42-015A-4F93-8F0D-0B28F7C97806}"/>
    <cellStyle name="Normal 67 2 2 2 2 4 3" xfId="18800" xr:uid="{338CD007-EC67-440C-95F4-BE151E0999BD}"/>
    <cellStyle name="Normal 67 2 2 2 2 4 3 2" xfId="49116" xr:uid="{056B0F21-4343-452B-8143-E3C8F2817D57}"/>
    <cellStyle name="Normal 67 2 2 2 2 4 3 3" xfId="33891" xr:uid="{9450FB25-3BFF-4991-A876-E38344C337E4}"/>
    <cellStyle name="Normal 67 2 2 2 2 4 4" xfId="44103" xr:uid="{66050D2E-67FE-4789-980C-01C2D10B6BB3}"/>
    <cellStyle name="Normal 67 2 2 2 2 4 5" xfId="28878" xr:uid="{10A95FE8-81D1-4844-95C7-BFAE0D426091}"/>
    <cellStyle name="Normal 67 2 2 2 2 5" xfId="20477" xr:uid="{82DD9B47-C4CE-4B2E-8867-A5E13A1D6DF6}"/>
    <cellStyle name="Normal 67 2 2 2 2 5 2" xfId="50791" xr:uid="{06FC95D0-9F61-4E47-B638-CC86A0A83552}"/>
    <cellStyle name="Normal 67 2 2 2 2 5 3" xfId="35566" xr:uid="{9FF2CFDB-F2CD-4F64-B120-E91FDD449528}"/>
    <cellStyle name="Normal 67 2 2 2 2 6" xfId="15457" xr:uid="{D2B47926-E19E-4410-8077-056A3DAF443C}"/>
    <cellStyle name="Normal 67 2 2 2 2 6 2" xfId="45774" xr:uid="{748436F1-D0BF-4842-A2C2-A83218C7D496}"/>
    <cellStyle name="Normal 67 2 2 2 2 6 3" xfId="30549" xr:uid="{2C129528-0990-4CB8-BAF7-72A0E2920EF0}"/>
    <cellStyle name="Normal 67 2 2 2 2 7" xfId="40762" xr:uid="{ABCE45AC-2612-4518-9C3C-89A48E8ED5B7}"/>
    <cellStyle name="Normal 67 2 2 2 2 8" xfId="25536" xr:uid="{35D72B00-AAD4-4C21-8FA6-2441E36C3D40}"/>
    <cellStyle name="Normal 67 2 2 2 3" xfId="10827" xr:uid="{40484711-8B88-493E-97B5-982EE0353562}"/>
    <cellStyle name="Normal 67 2 2 2 3 2" xfId="12514" xr:uid="{A3C0431E-0B3B-40EA-B463-4EF9BB9A1C82}"/>
    <cellStyle name="Normal 67 2 2 2 3 2 2" xfId="22566" xr:uid="{41FAA3CD-3C31-4317-8073-E24E6A4A60C9}"/>
    <cellStyle name="Normal 67 2 2 2 3 2 2 2" xfId="52880" xr:uid="{E50B29BE-23C0-408E-8F8B-028A1134C480}"/>
    <cellStyle name="Normal 67 2 2 2 3 2 2 3" xfId="37655" xr:uid="{142FF09F-7C2F-4D89-9564-11CFE27DFB38}"/>
    <cellStyle name="Normal 67 2 2 2 3 2 3" xfId="17547" xr:uid="{0B68D065-4040-45C7-B0ED-65E8894113A3}"/>
    <cellStyle name="Normal 67 2 2 2 3 2 3 2" xfId="47863" xr:uid="{23F195B9-B2F6-4612-831E-D8E5A533E003}"/>
    <cellStyle name="Normal 67 2 2 2 3 2 3 3" xfId="32638" xr:uid="{6EA62F75-25EC-49CD-B1D6-0154C45B0504}"/>
    <cellStyle name="Normal 67 2 2 2 3 2 4" xfId="42850" xr:uid="{61280BF8-132C-4272-A10A-AD4CF46D1135}"/>
    <cellStyle name="Normal 67 2 2 2 3 2 5" xfId="27625" xr:uid="{12DBBE0D-D4C2-4046-90D3-46B795323486}"/>
    <cellStyle name="Normal 67 2 2 2 3 3" xfId="14194" xr:uid="{32BE64F9-E79F-40D7-81DC-CC89D0BFF59D}"/>
    <cellStyle name="Normal 67 2 2 2 3 3 2" xfId="24237" xr:uid="{EFCF79A5-6A0B-4D63-A6CC-F4EC1E2E844D}"/>
    <cellStyle name="Normal 67 2 2 2 3 3 2 2" xfId="54551" xr:uid="{628F40B0-302E-4111-974E-3C7C09549174}"/>
    <cellStyle name="Normal 67 2 2 2 3 3 2 3" xfId="39326" xr:uid="{F4154805-EEB0-4DF4-B98B-C3882BAB323D}"/>
    <cellStyle name="Normal 67 2 2 2 3 3 3" xfId="19218" xr:uid="{F5687011-5CD2-4746-AC49-264971A0A380}"/>
    <cellStyle name="Normal 67 2 2 2 3 3 3 2" xfId="49534" xr:uid="{AEDCA03D-104D-49E3-AA86-E3FF36565312}"/>
    <cellStyle name="Normal 67 2 2 2 3 3 3 3" xfId="34309" xr:uid="{06705B25-C27F-4AF9-B2DC-2EBD2477A6AA}"/>
    <cellStyle name="Normal 67 2 2 2 3 3 4" xfId="44521" xr:uid="{DDF1E0B1-8F89-4845-A7C0-6E4B03034F08}"/>
    <cellStyle name="Normal 67 2 2 2 3 3 5" xfId="29296" xr:uid="{D3330E46-FDFB-466E-A040-35CDEE0EC495}"/>
    <cellStyle name="Normal 67 2 2 2 3 4" xfId="20895" xr:uid="{6E076954-2A1D-4750-87D4-C968921FD018}"/>
    <cellStyle name="Normal 67 2 2 2 3 4 2" xfId="51209" xr:uid="{EF3CE5C0-8CF5-4FDF-8C8D-0FB2BA3421AD}"/>
    <cellStyle name="Normal 67 2 2 2 3 4 3" xfId="35984" xr:uid="{A821BB6D-AEBC-43CF-8BF2-3140AF2BCF20}"/>
    <cellStyle name="Normal 67 2 2 2 3 5" xfId="15875" xr:uid="{560C99E4-1243-46EA-B50E-23B6F27E7CE8}"/>
    <cellStyle name="Normal 67 2 2 2 3 5 2" xfId="46192" xr:uid="{91E67542-D76D-4667-A17D-C719CC871662}"/>
    <cellStyle name="Normal 67 2 2 2 3 5 3" xfId="30967" xr:uid="{7D46EBC6-41F3-4135-BD9E-D622F2551703}"/>
    <cellStyle name="Normal 67 2 2 2 3 6" xfId="41180" xr:uid="{8C7C082D-84AB-421C-973A-985864FE3AC2}"/>
    <cellStyle name="Normal 67 2 2 2 3 7" xfId="25954" xr:uid="{B6A39C32-D094-4D89-9C6C-282F71261A42}"/>
    <cellStyle name="Normal 67 2 2 2 4" xfId="11677" xr:uid="{4CEFEE01-5114-423B-8A7E-F006C3F33CE3}"/>
    <cellStyle name="Normal 67 2 2 2 4 2" xfId="21730" xr:uid="{BE40E7E3-1EF5-4470-8F6C-30E2529F35B1}"/>
    <cellStyle name="Normal 67 2 2 2 4 2 2" xfId="52044" xr:uid="{51290FE4-86C9-4434-AC35-8CA57FF565F8}"/>
    <cellStyle name="Normal 67 2 2 2 4 2 3" xfId="36819" xr:uid="{160165AE-249D-45E6-A4B7-5451F103568A}"/>
    <cellStyle name="Normal 67 2 2 2 4 3" xfId="16711" xr:uid="{D4D906AD-DC36-4953-B736-B0CD49837F41}"/>
    <cellStyle name="Normal 67 2 2 2 4 3 2" xfId="47027" xr:uid="{CAC7C0CF-1EBA-44F6-9C11-4B6EABCE22D3}"/>
    <cellStyle name="Normal 67 2 2 2 4 3 3" xfId="31802" xr:uid="{D93DE4B0-25D3-4EAF-8CBB-6E4FE71F3087}"/>
    <cellStyle name="Normal 67 2 2 2 4 4" xfId="42014" xr:uid="{2FC0E7FC-2F50-4C5A-95BB-FFA9900B92A7}"/>
    <cellStyle name="Normal 67 2 2 2 4 5" xfId="26789" xr:uid="{4A495A77-C902-49B9-938D-1E7341FE4BEB}"/>
    <cellStyle name="Normal 67 2 2 2 5" xfId="13358" xr:uid="{AE8B3BB1-684F-47F9-A96C-0380C6AB754F}"/>
    <cellStyle name="Normal 67 2 2 2 5 2" xfId="23401" xr:uid="{2527BF1F-7844-4163-A941-714C68DBA244}"/>
    <cellStyle name="Normal 67 2 2 2 5 2 2" xfId="53715" xr:uid="{FAC66384-D9B3-41EB-AD5C-377CF7A0C865}"/>
    <cellStyle name="Normal 67 2 2 2 5 2 3" xfId="38490" xr:uid="{513179D1-FAC2-457C-B9A3-AAC0D7595F70}"/>
    <cellStyle name="Normal 67 2 2 2 5 3" xfId="18382" xr:uid="{7BFA4EC1-090A-47E2-89CA-22193CD23C2C}"/>
    <cellStyle name="Normal 67 2 2 2 5 3 2" xfId="48698" xr:uid="{F41297C4-C0CC-48FE-BAF4-EEF7026EE14E}"/>
    <cellStyle name="Normal 67 2 2 2 5 3 3" xfId="33473" xr:uid="{B54A0089-B61B-4C0F-A752-0A551E89FA8C}"/>
    <cellStyle name="Normal 67 2 2 2 5 4" xfId="43685" xr:uid="{E9A41E46-BD5D-4153-83F4-BD7BDF0AB568}"/>
    <cellStyle name="Normal 67 2 2 2 5 5" xfId="28460" xr:uid="{3F295BDF-D24A-4148-9CBA-B2D105F268A3}"/>
    <cellStyle name="Normal 67 2 2 2 6" xfId="20059" xr:uid="{9A31B0BB-9EBE-4654-9348-1A37B0AE0423}"/>
    <cellStyle name="Normal 67 2 2 2 6 2" xfId="50373" xr:uid="{61AF0150-2C9A-43F8-B642-F55347172C23}"/>
    <cellStyle name="Normal 67 2 2 2 6 3" xfId="35148" xr:uid="{BBC9A951-A8E7-4C76-B572-8D077ABF30F7}"/>
    <cellStyle name="Normal 67 2 2 2 7" xfId="15039" xr:uid="{5D28B41B-0E92-43DB-B650-B5B5B130C711}"/>
    <cellStyle name="Normal 67 2 2 2 7 2" xfId="45356" xr:uid="{C0A41729-DE05-4A7E-AFB8-2BC8DF4A01AA}"/>
    <cellStyle name="Normal 67 2 2 2 7 3" xfId="30131" xr:uid="{DAC9A9B7-899F-4F3F-8E4D-DA5F443B28E9}"/>
    <cellStyle name="Normal 67 2 2 2 8" xfId="40344" xr:uid="{57A38720-6EAF-4AC2-9D45-B19764D3E0B2}"/>
    <cellStyle name="Normal 67 2 2 2 9" xfId="25118" xr:uid="{F6F61CFE-826E-4DBE-84E6-41433B76B5A8}"/>
    <cellStyle name="Normal 67 2 2 3" xfId="10199" xr:uid="{5CF4E624-96F9-4F31-BDEF-FF5E3A748FB7}"/>
    <cellStyle name="Normal 67 2 2 3 2" xfId="11037" xr:uid="{6207C7AD-1824-4CD9-A0DF-5CC5400B91C8}"/>
    <cellStyle name="Normal 67 2 2 3 2 2" xfId="12724" xr:uid="{0218DA36-A5A1-42DD-AEF7-2DE57D8AA43B}"/>
    <cellStyle name="Normal 67 2 2 3 2 2 2" xfId="22776" xr:uid="{F6AB1779-6CF1-44C1-A4C7-2F00E3DE6D86}"/>
    <cellStyle name="Normal 67 2 2 3 2 2 2 2" xfId="53090" xr:uid="{913F3BCC-47BE-4DBB-B568-34AC39444F6B}"/>
    <cellStyle name="Normal 67 2 2 3 2 2 2 3" xfId="37865" xr:uid="{3B5872D2-AAAA-40AC-BD82-E17FB00546B6}"/>
    <cellStyle name="Normal 67 2 2 3 2 2 3" xfId="17757" xr:uid="{C4D36A5E-BD04-4AF9-A8B9-451D1EFA21CD}"/>
    <cellStyle name="Normal 67 2 2 3 2 2 3 2" xfId="48073" xr:uid="{4E36FC63-6A04-4AB4-A166-9582A365D6FD}"/>
    <cellStyle name="Normal 67 2 2 3 2 2 3 3" xfId="32848" xr:uid="{F17C2520-FB6B-4347-A73D-63CF38D002D0}"/>
    <cellStyle name="Normal 67 2 2 3 2 2 4" xfId="43060" xr:uid="{EC41E5F1-55BF-4409-997E-59CDC433BA5A}"/>
    <cellStyle name="Normal 67 2 2 3 2 2 5" xfId="27835" xr:uid="{F100FD42-C0BF-47D8-A1CA-8351F1378526}"/>
    <cellStyle name="Normal 67 2 2 3 2 3" xfId="14404" xr:uid="{E7C8CD24-E4FD-4728-AD2E-03B7B9EE513D}"/>
    <cellStyle name="Normal 67 2 2 3 2 3 2" xfId="24447" xr:uid="{B6644B2C-3269-4215-968D-A96A273ACEA5}"/>
    <cellStyle name="Normal 67 2 2 3 2 3 2 2" xfId="54761" xr:uid="{8BF08675-CB65-4E14-B327-5B3D07654C6C}"/>
    <cellStyle name="Normal 67 2 2 3 2 3 2 3" xfId="39536" xr:uid="{6DFBE2CC-A00E-4E1F-A736-59575496E35A}"/>
    <cellStyle name="Normal 67 2 2 3 2 3 3" xfId="19428" xr:uid="{B7B12BE5-418F-40BA-8177-4B61BA2FD689}"/>
    <cellStyle name="Normal 67 2 2 3 2 3 3 2" xfId="49744" xr:uid="{F40376F8-8580-4034-91B9-BB627025FD10}"/>
    <cellStyle name="Normal 67 2 2 3 2 3 3 3" xfId="34519" xr:uid="{BD022E5B-B5A3-426B-B102-63745316EB1A}"/>
    <cellStyle name="Normal 67 2 2 3 2 3 4" xfId="44731" xr:uid="{10D3E565-051B-4E79-BE8A-4A8D90B9D7BF}"/>
    <cellStyle name="Normal 67 2 2 3 2 3 5" xfId="29506" xr:uid="{E0EC5BAB-32FA-4BD9-A6FA-9E347CD638F2}"/>
    <cellStyle name="Normal 67 2 2 3 2 4" xfId="21105" xr:uid="{8EB7B011-E0C0-4CF5-AE66-6232002FDD0C}"/>
    <cellStyle name="Normal 67 2 2 3 2 4 2" xfId="51419" xr:uid="{4E8EE46F-B22E-4C4A-AA31-24DC69ACB6C8}"/>
    <cellStyle name="Normal 67 2 2 3 2 4 3" xfId="36194" xr:uid="{09E1C530-E39B-4B22-B435-B7FE3FACEC59}"/>
    <cellStyle name="Normal 67 2 2 3 2 5" xfId="16085" xr:uid="{66D0A500-B221-4C24-94E8-D0EFCAB5A81D}"/>
    <cellStyle name="Normal 67 2 2 3 2 5 2" xfId="46402" xr:uid="{13B14511-1E3A-45B7-B757-CA26D7272B98}"/>
    <cellStyle name="Normal 67 2 2 3 2 5 3" xfId="31177" xr:uid="{C4FB1E1D-E6DF-456D-8E06-CEA59D0866EE}"/>
    <cellStyle name="Normal 67 2 2 3 2 6" xfId="41390" xr:uid="{A52AD4D7-82DE-471C-939B-3CEAC972BC25}"/>
    <cellStyle name="Normal 67 2 2 3 2 7" xfId="26164" xr:uid="{69818A2B-EDF8-47B3-9FC2-9821DD302F4C}"/>
    <cellStyle name="Normal 67 2 2 3 3" xfId="11887" xr:uid="{77B6540D-9105-4F9D-A4DE-57013937D3B3}"/>
    <cellStyle name="Normal 67 2 2 3 3 2" xfId="21940" xr:uid="{9158E9AA-2EB4-4BDD-A594-D4DC2C5915DF}"/>
    <cellStyle name="Normal 67 2 2 3 3 2 2" xfId="52254" xr:uid="{0CA790FF-F4D9-4735-B5B6-BB6EA463B491}"/>
    <cellStyle name="Normal 67 2 2 3 3 2 3" xfId="37029" xr:uid="{2A440AA6-B8FC-47E2-905F-0DDCF30FB93D}"/>
    <cellStyle name="Normal 67 2 2 3 3 3" xfId="16921" xr:uid="{7E2841BD-175F-4012-B521-0B05F222CBBF}"/>
    <cellStyle name="Normal 67 2 2 3 3 3 2" xfId="47237" xr:uid="{BF32301F-210D-4FAF-B446-CAE89F926DDC}"/>
    <cellStyle name="Normal 67 2 2 3 3 3 3" xfId="32012" xr:uid="{793B58F0-2F2F-489A-9D60-734321D9D297}"/>
    <cellStyle name="Normal 67 2 2 3 3 4" xfId="42224" xr:uid="{F79814DB-97BD-4D11-A3A9-50210BB6D376}"/>
    <cellStyle name="Normal 67 2 2 3 3 5" xfId="26999" xr:uid="{48B24423-5A25-4A91-A248-1D25AEB1D815}"/>
    <cellStyle name="Normal 67 2 2 3 4" xfId="13568" xr:uid="{60D14B97-763F-46B4-B0ED-BE7452D1B6C4}"/>
    <cellStyle name="Normal 67 2 2 3 4 2" xfId="23611" xr:uid="{320685BB-5E21-4668-91B4-17AC5B3FCDFF}"/>
    <cellStyle name="Normal 67 2 2 3 4 2 2" xfId="53925" xr:uid="{47F40096-9D87-4744-B190-5485E82D7B57}"/>
    <cellStyle name="Normal 67 2 2 3 4 2 3" xfId="38700" xr:uid="{7ACA551F-676E-422C-AB75-960E62EF5706}"/>
    <cellStyle name="Normal 67 2 2 3 4 3" xfId="18592" xr:uid="{57D5AA98-E53B-43FA-A1A6-F823B1B7E232}"/>
    <cellStyle name="Normal 67 2 2 3 4 3 2" xfId="48908" xr:uid="{72A2CF94-7670-4854-B20E-164FE79E950E}"/>
    <cellStyle name="Normal 67 2 2 3 4 3 3" xfId="33683" xr:uid="{39FBC5E7-2483-49A6-806F-4EB14B75B7A8}"/>
    <cellStyle name="Normal 67 2 2 3 4 4" xfId="43895" xr:uid="{079675B3-7A27-4A60-A554-00E8CD5DF68C}"/>
    <cellStyle name="Normal 67 2 2 3 4 5" xfId="28670" xr:uid="{E0823EAB-E708-4378-84AD-6863A02EC4D3}"/>
    <cellStyle name="Normal 67 2 2 3 5" xfId="20269" xr:uid="{64C9A76A-02B7-46EC-A54A-D8D75ADA4D41}"/>
    <cellStyle name="Normal 67 2 2 3 5 2" xfId="50583" xr:uid="{A7571F1F-B520-4C48-AFA4-F40EE35277AF}"/>
    <cellStyle name="Normal 67 2 2 3 5 3" xfId="35358" xr:uid="{CC6DA1EF-21B1-47A2-B143-7112DB13465B}"/>
    <cellStyle name="Normal 67 2 2 3 6" xfId="15249" xr:uid="{0F6EA580-5740-4FF4-BC18-7015EBF53514}"/>
    <cellStyle name="Normal 67 2 2 3 6 2" xfId="45566" xr:uid="{E0EC402C-C266-45B5-B708-3A2795757D79}"/>
    <cellStyle name="Normal 67 2 2 3 6 3" xfId="30341" xr:uid="{8CCEF729-C150-4592-86E0-8EB475114F09}"/>
    <cellStyle name="Normal 67 2 2 3 7" xfId="40554" xr:uid="{6A24A342-0AC2-42EE-AD24-18AECFEEDC0C}"/>
    <cellStyle name="Normal 67 2 2 3 8" xfId="25328" xr:uid="{8C69D9DB-1BF2-4440-BA47-C5D1B790BBCD}"/>
    <cellStyle name="Normal 67 2 2 4" xfId="10619" xr:uid="{A0328B3B-388D-468C-AC87-A62D72E825FD}"/>
    <cellStyle name="Normal 67 2 2 4 2" xfId="12306" xr:uid="{547B43A9-510A-4193-B89A-363193BF598C}"/>
    <cellStyle name="Normal 67 2 2 4 2 2" xfId="22358" xr:uid="{578E61C7-B00F-42B3-A4C7-5D592A16B3A0}"/>
    <cellStyle name="Normal 67 2 2 4 2 2 2" xfId="52672" xr:uid="{E5A3386F-F635-4A97-8BD7-52D07E1D56E2}"/>
    <cellStyle name="Normal 67 2 2 4 2 2 3" xfId="37447" xr:uid="{AEFC94F7-1343-4E57-A364-BCA90D924A0A}"/>
    <cellStyle name="Normal 67 2 2 4 2 3" xfId="17339" xr:uid="{7ADCE5E2-DDAC-4536-96C9-1ACA55B7C039}"/>
    <cellStyle name="Normal 67 2 2 4 2 3 2" xfId="47655" xr:uid="{40CCD500-A582-4566-BBB2-5E16DC8B04E8}"/>
    <cellStyle name="Normal 67 2 2 4 2 3 3" xfId="32430" xr:uid="{97FECD82-3B8B-4283-A4D4-4238B2CB97A3}"/>
    <cellStyle name="Normal 67 2 2 4 2 4" xfId="42642" xr:uid="{CD4551D3-2A45-425C-918A-A33C44699D49}"/>
    <cellStyle name="Normal 67 2 2 4 2 5" xfId="27417" xr:uid="{5D9D0812-5A0E-4536-A62B-FE794E278134}"/>
    <cellStyle name="Normal 67 2 2 4 3" xfId="13986" xr:uid="{2578ED72-F77A-41CB-A70C-62006F08DEC9}"/>
    <cellStyle name="Normal 67 2 2 4 3 2" xfId="24029" xr:uid="{371E4048-3CB3-49D9-9A4F-FFD00D5F17DF}"/>
    <cellStyle name="Normal 67 2 2 4 3 2 2" xfId="54343" xr:uid="{D8B6BBC1-77D2-473C-ACBD-FFDB629571E8}"/>
    <cellStyle name="Normal 67 2 2 4 3 2 3" xfId="39118" xr:uid="{5A230DD4-8801-4B3F-A8D6-FB9C26396155}"/>
    <cellStyle name="Normal 67 2 2 4 3 3" xfId="19010" xr:uid="{CBCBA886-8B0C-4949-A5A9-F37D8F19E286}"/>
    <cellStyle name="Normal 67 2 2 4 3 3 2" xfId="49326" xr:uid="{9FA1654F-8671-4855-9F3C-05E6B4FB9778}"/>
    <cellStyle name="Normal 67 2 2 4 3 3 3" xfId="34101" xr:uid="{F98F2495-7A5C-45C7-8FC9-FDEAB9F6AA95}"/>
    <cellStyle name="Normal 67 2 2 4 3 4" xfId="44313" xr:uid="{5F345452-DA5C-4DFB-A8DE-8F9C17E91B4F}"/>
    <cellStyle name="Normal 67 2 2 4 3 5" xfId="29088" xr:uid="{41B906E6-2440-4085-941C-048EBC4B8EAF}"/>
    <cellStyle name="Normal 67 2 2 4 4" xfId="20687" xr:uid="{7BCF1323-47BA-4973-BE63-5D33952E3910}"/>
    <cellStyle name="Normal 67 2 2 4 4 2" xfId="51001" xr:uid="{212DBAB1-1FDC-43AC-9E4F-340C3A7A8D6D}"/>
    <cellStyle name="Normal 67 2 2 4 4 3" xfId="35776" xr:uid="{AAC59BF8-B420-453D-B4AD-945A74715329}"/>
    <cellStyle name="Normal 67 2 2 4 5" xfId="15667" xr:uid="{41125F83-7AD3-4E8E-9DF7-377DA25F22B7}"/>
    <cellStyle name="Normal 67 2 2 4 5 2" xfId="45984" xr:uid="{24DF6497-F962-438A-B3E3-8FB52620D458}"/>
    <cellStyle name="Normal 67 2 2 4 5 3" xfId="30759" xr:uid="{F9B32D0D-4144-4DFC-9707-F8F108AE93FE}"/>
    <cellStyle name="Normal 67 2 2 4 6" xfId="40972" xr:uid="{3591BF7A-6BF9-410C-A4A1-AA90F3B8F51F}"/>
    <cellStyle name="Normal 67 2 2 4 7" xfId="25746" xr:uid="{800398E0-3CDD-449B-9C77-C25445B30D4C}"/>
    <cellStyle name="Normal 67 2 2 5" xfId="11469" xr:uid="{35E095B0-1C0F-4591-95D6-A99B5D0EB956}"/>
    <cellStyle name="Normal 67 2 2 5 2" xfId="21522" xr:uid="{68F659DD-05D2-4DD3-865F-347942828C1A}"/>
    <cellStyle name="Normal 67 2 2 5 2 2" xfId="51836" xr:uid="{493CA4B6-1070-4D7C-8105-4E3C5F6F3A66}"/>
    <cellStyle name="Normal 67 2 2 5 2 3" xfId="36611" xr:uid="{24DADE4E-3871-472B-956C-CE592CCA2DF7}"/>
    <cellStyle name="Normal 67 2 2 5 3" xfId="16503" xr:uid="{F88ABC1A-416E-4E9B-9ACC-EB2FB2B5ABA3}"/>
    <cellStyle name="Normal 67 2 2 5 3 2" xfId="46819" xr:uid="{9D27FB39-3E83-4CF1-A525-12C972A57080}"/>
    <cellStyle name="Normal 67 2 2 5 3 3" xfId="31594" xr:uid="{7FBEB1F7-61AF-41BC-9E88-DBC02A9AFEB5}"/>
    <cellStyle name="Normal 67 2 2 5 4" xfId="41806" xr:uid="{0B6EE90D-B56F-4FA7-AFFD-0DBF6C8ECE84}"/>
    <cellStyle name="Normal 67 2 2 5 5" xfId="26581" xr:uid="{6834CF06-ED6F-4281-B019-83D38688015C}"/>
    <cellStyle name="Normal 67 2 2 6" xfId="13150" xr:uid="{12106447-F3D7-49BD-8766-F02F9247931F}"/>
    <cellStyle name="Normal 67 2 2 6 2" xfId="23193" xr:uid="{1685897B-D0B1-4DB8-BFB3-3795C657DA94}"/>
    <cellStyle name="Normal 67 2 2 6 2 2" xfId="53507" xr:uid="{CE3C6996-2ABD-4864-A4B0-FDFDDBB1494D}"/>
    <cellStyle name="Normal 67 2 2 6 2 3" xfId="38282" xr:uid="{CF032C55-FCBA-4B60-B162-8151A2E38AF1}"/>
    <cellStyle name="Normal 67 2 2 6 3" xfId="18174" xr:uid="{ECC380EF-5351-4E20-9AE8-A6780D2CFB4D}"/>
    <cellStyle name="Normal 67 2 2 6 3 2" xfId="48490" xr:uid="{3B7991A9-5FCF-44D9-8900-369E42B79BA9}"/>
    <cellStyle name="Normal 67 2 2 6 3 3" xfId="33265" xr:uid="{BAFADF8F-BB0B-49BF-A452-884D9032BE62}"/>
    <cellStyle name="Normal 67 2 2 6 4" xfId="43477" xr:uid="{A0AB5947-750A-486C-BB2E-00016349E60A}"/>
    <cellStyle name="Normal 67 2 2 6 5" xfId="28252" xr:uid="{DE34C6F2-8FAE-484F-8422-AAA287E91117}"/>
    <cellStyle name="Normal 67 2 2 7" xfId="19851" xr:uid="{1FA5BFD7-905E-4F5D-950B-ADBE2A08E5D0}"/>
    <cellStyle name="Normal 67 2 2 7 2" xfId="50165" xr:uid="{483096AC-18F2-4328-AF76-EA8BBD63DFAF}"/>
    <cellStyle name="Normal 67 2 2 7 3" xfId="34940" xr:uid="{244E2B4D-B20E-49F8-A7F8-B2AFB7F44BEF}"/>
    <cellStyle name="Normal 67 2 2 8" xfId="14831" xr:uid="{00A00E11-9509-4648-A110-AA897AC8F126}"/>
    <cellStyle name="Normal 67 2 2 8 2" xfId="45148" xr:uid="{484ED442-4DAA-4B08-90E0-D5843A073443}"/>
    <cellStyle name="Normal 67 2 2 8 3" xfId="29923" xr:uid="{0DF015B0-7BB1-4EC7-9EE3-69C1EE0744A6}"/>
    <cellStyle name="Normal 67 2 2 9" xfId="40136" xr:uid="{33B04A4D-A977-45C3-BBEA-298FB625E11C}"/>
    <cellStyle name="Normal 67 2 3" xfId="9883" xr:uid="{5C140079-3E83-4538-9071-B744C93CCB85}"/>
    <cellStyle name="Normal 67 2 3 2" xfId="10303" xr:uid="{9F414ACE-B543-42E3-BE5B-0389FE4A06CC}"/>
    <cellStyle name="Normal 67 2 3 2 2" xfId="11141" xr:uid="{AF05CA18-D74E-48B0-AE1D-0514C0C4B930}"/>
    <cellStyle name="Normal 67 2 3 2 2 2" xfId="12828" xr:uid="{38CDA14B-6207-4BBF-B01F-75DDFF3A94B5}"/>
    <cellStyle name="Normal 67 2 3 2 2 2 2" xfId="22880" xr:uid="{CCE29618-A2B7-485D-AD7B-DBB16C0F6934}"/>
    <cellStyle name="Normal 67 2 3 2 2 2 2 2" xfId="53194" xr:uid="{C36CE923-CB0B-4456-A92C-5DD705E72C95}"/>
    <cellStyle name="Normal 67 2 3 2 2 2 2 3" xfId="37969" xr:uid="{0E5A5E06-D29E-4818-979F-4A6A44012A50}"/>
    <cellStyle name="Normal 67 2 3 2 2 2 3" xfId="17861" xr:uid="{E4D24C54-BD29-457E-BD43-8393955C6386}"/>
    <cellStyle name="Normal 67 2 3 2 2 2 3 2" xfId="48177" xr:uid="{9BA48BD7-56C8-4064-890F-785F576C6A43}"/>
    <cellStyle name="Normal 67 2 3 2 2 2 3 3" xfId="32952" xr:uid="{7FB938D4-7D46-4F1B-A560-ED42F561E89E}"/>
    <cellStyle name="Normal 67 2 3 2 2 2 4" xfId="43164" xr:uid="{56621EEB-A51E-4BDB-BABE-C9EAFE98617C}"/>
    <cellStyle name="Normal 67 2 3 2 2 2 5" xfId="27939" xr:uid="{F4BCB728-3F62-4BF7-8B51-5D6B176FA22D}"/>
    <cellStyle name="Normal 67 2 3 2 2 3" xfId="14508" xr:uid="{64C69291-C0C2-4F7E-9B32-C984A078BDE2}"/>
    <cellStyle name="Normal 67 2 3 2 2 3 2" xfId="24551" xr:uid="{D5A859C6-F859-46EC-A2FE-2A498076AD41}"/>
    <cellStyle name="Normal 67 2 3 2 2 3 2 2" xfId="54865" xr:uid="{ACCD25D6-26DF-4564-98B8-DE2C0317085B}"/>
    <cellStyle name="Normal 67 2 3 2 2 3 2 3" xfId="39640" xr:uid="{6FBAF458-466F-4EA5-96E4-E15F7C04175E}"/>
    <cellStyle name="Normal 67 2 3 2 2 3 3" xfId="19532" xr:uid="{F30CF49A-B733-49EC-9EDD-0D1E9D7F6071}"/>
    <cellStyle name="Normal 67 2 3 2 2 3 3 2" xfId="49848" xr:uid="{D331ED3B-997D-4ACD-A161-592A1AD7952E}"/>
    <cellStyle name="Normal 67 2 3 2 2 3 3 3" xfId="34623" xr:uid="{7CDAC154-2AB4-4712-9858-470FE7F03E5E}"/>
    <cellStyle name="Normal 67 2 3 2 2 3 4" xfId="44835" xr:uid="{CC73D513-17E1-43DB-9734-6202EE18FA5A}"/>
    <cellStyle name="Normal 67 2 3 2 2 3 5" xfId="29610" xr:uid="{FE1CB1EB-AFFC-4A95-A488-A36CF8AF8BBA}"/>
    <cellStyle name="Normal 67 2 3 2 2 4" xfId="21209" xr:uid="{45A84078-6D93-4EF8-9012-5945F6BB57FF}"/>
    <cellStyle name="Normal 67 2 3 2 2 4 2" xfId="51523" xr:uid="{C6125547-76DC-40C7-9CAE-D0CA69028875}"/>
    <cellStyle name="Normal 67 2 3 2 2 4 3" xfId="36298" xr:uid="{0321C5AD-4576-4908-9C4A-D35A94D5E34A}"/>
    <cellStyle name="Normal 67 2 3 2 2 5" xfId="16189" xr:uid="{DE5B7EEE-C61E-4587-A072-71A312B1341B}"/>
    <cellStyle name="Normal 67 2 3 2 2 5 2" xfId="46506" xr:uid="{4A4BFBE6-E777-4DB4-993B-F1C010606700}"/>
    <cellStyle name="Normal 67 2 3 2 2 5 3" xfId="31281" xr:uid="{C4136DA5-9282-4BA4-8F8D-9D563DCB4193}"/>
    <cellStyle name="Normal 67 2 3 2 2 6" xfId="41494" xr:uid="{94FC8A72-CB5F-488C-85B5-BB0A3DC33482}"/>
    <cellStyle name="Normal 67 2 3 2 2 7" xfId="26268" xr:uid="{C084975D-2682-4C07-810E-569517C22B0E}"/>
    <cellStyle name="Normal 67 2 3 2 3" xfId="11991" xr:uid="{CE458A33-E315-4BDE-8C51-E90640E35011}"/>
    <cellStyle name="Normal 67 2 3 2 3 2" xfId="22044" xr:uid="{84ACA383-BB5E-4DB0-85D7-F4ADA001C921}"/>
    <cellStyle name="Normal 67 2 3 2 3 2 2" xfId="52358" xr:uid="{46822DDA-5B92-445E-BAD8-0C1D2A52FF09}"/>
    <cellStyle name="Normal 67 2 3 2 3 2 3" xfId="37133" xr:uid="{480B1CCC-79EF-40D8-8B23-D8E4DD76558C}"/>
    <cellStyle name="Normal 67 2 3 2 3 3" xfId="17025" xr:uid="{54058920-6A8A-41E9-AA09-CD8B1810B3DF}"/>
    <cellStyle name="Normal 67 2 3 2 3 3 2" xfId="47341" xr:uid="{2E13DFAE-0EF7-48DC-B43C-D63139421742}"/>
    <cellStyle name="Normal 67 2 3 2 3 3 3" xfId="32116" xr:uid="{AF3F45D8-478D-4863-A0C8-96DC1B8B54C7}"/>
    <cellStyle name="Normal 67 2 3 2 3 4" xfId="42328" xr:uid="{4D8A7F7A-29A4-40BE-9E62-2BE3427ED726}"/>
    <cellStyle name="Normal 67 2 3 2 3 5" xfId="27103" xr:uid="{827A6568-65E4-480F-92A3-DD806A693922}"/>
    <cellStyle name="Normal 67 2 3 2 4" xfId="13672" xr:uid="{205EE767-F154-4529-83D3-3ACF23F439CA}"/>
    <cellStyle name="Normal 67 2 3 2 4 2" xfId="23715" xr:uid="{06D2C81B-58C6-45C6-930F-795D7E6162BF}"/>
    <cellStyle name="Normal 67 2 3 2 4 2 2" xfId="54029" xr:uid="{728D6AC9-4DF1-4FC6-8A4E-5C8FEEBF344D}"/>
    <cellStyle name="Normal 67 2 3 2 4 2 3" xfId="38804" xr:uid="{7F9CB803-AA9A-4327-93BA-4F7DAA8E1D08}"/>
    <cellStyle name="Normal 67 2 3 2 4 3" xfId="18696" xr:uid="{0442564D-71DA-43AB-9C08-C53643D6A3E8}"/>
    <cellStyle name="Normal 67 2 3 2 4 3 2" xfId="49012" xr:uid="{DBE6968A-599B-466D-B243-8D9F093798BF}"/>
    <cellStyle name="Normal 67 2 3 2 4 3 3" xfId="33787" xr:uid="{B555FCC8-AFEE-43DF-93AF-55B1D1E6B32F}"/>
    <cellStyle name="Normal 67 2 3 2 4 4" xfId="43999" xr:uid="{86C3A65D-A56A-42A0-A3ED-FCD06F63C114}"/>
    <cellStyle name="Normal 67 2 3 2 4 5" xfId="28774" xr:uid="{BA29F9BD-14C0-4D46-BED4-D501D669C006}"/>
    <cellStyle name="Normal 67 2 3 2 5" xfId="20373" xr:uid="{BA753C29-FBAC-4160-9118-F025DF2CC1FA}"/>
    <cellStyle name="Normal 67 2 3 2 5 2" xfId="50687" xr:uid="{70242063-2908-4E6E-80A1-B4E35842F474}"/>
    <cellStyle name="Normal 67 2 3 2 5 3" xfId="35462" xr:uid="{65F67911-E83C-441C-9318-9FE22530AF3D}"/>
    <cellStyle name="Normal 67 2 3 2 6" xfId="15353" xr:uid="{C8206749-8824-4B55-B5D8-56494E792936}"/>
    <cellStyle name="Normal 67 2 3 2 6 2" xfId="45670" xr:uid="{3E087A98-8094-44AD-B5D8-ACEAEBEA6E70}"/>
    <cellStyle name="Normal 67 2 3 2 6 3" xfId="30445" xr:uid="{5B5D268C-A5E1-408C-A334-992BBD6965DE}"/>
    <cellStyle name="Normal 67 2 3 2 7" xfId="40658" xr:uid="{A026F1ED-4010-4F7F-9768-B23102CD1693}"/>
    <cellStyle name="Normal 67 2 3 2 8" xfId="25432" xr:uid="{EEAE46E3-74BC-4E37-B70A-9ABA1216A1A1}"/>
    <cellStyle name="Normal 67 2 3 3" xfId="10723" xr:uid="{062CD275-E8EA-4C1E-8AFD-BB63BEA1ECF6}"/>
    <cellStyle name="Normal 67 2 3 3 2" xfId="12410" xr:uid="{B220B738-DB2F-4CEE-9525-1D31A275C633}"/>
    <cellStyle name="Normal 67 2 3 3 2 2" xfId="22462" xr:uid="{19658151-6274-49F0-91DC-182BA63691BC}"/>
    <cellStyle name="Normal 67 2 3 3 2 2 2" xfId="52776" xr:uid="{2BC52EA5-8485-420F-ABDB-499EE4AA3898}"/>
    <cellStyle name="Normal 67 2 3 3 2 2 3" xfId="37551" xr:uid="{88E205D6-657F-41B1-8607-54255CBC8995}"/>
    <cellStyle name="Normal 67 2 3 3 2 3" xfId="17443" xr:uid="{8F4FDD49-C799-487D-99D7-7C4639D94039}"/>
    <cellStyle name="Normal 67 2 3 3 2 3 2" xfId="47759" xr:uid="{2C545522-82FC-4170-AD97-D4182B436165}"/>
    <cellStyle name="Normal 67 2 3 3 2 3 3" xfId="32534" xr:uid="{4B77CB20-339D-40E4-87FA-2715026CBB2B}"/>
    <cellStyle name="Normal 67 2 3 3 2 4" xfId="42746" xr:uid="{000EC4A9-56F5-42A0-887A-5AE536678921}"/>
    <cellStyle name="Normal 67 2 3 3 2 5" xfId="27521" xr:uid="{35EA4B61-23DC-4E63-AF22-8FD520DE9716}"/>
    <cellStyle name="Normal 67 2 3 3 3" xfId="14090" xr:uid="{481ADD9E-431A-437B-B106-35DC9105A159}"/>
    <cellStyle name="Normal 67 2 3 3 3 2" xfId="24133" xr:uid="{AFC622E4-ADC9-4811-ACEA-7B9B00CDD969}"/>
    <cellStyle name="Normal 67 2 3 3 3 2 2" xfId="54447" xr:uid="{DFAC90AB-5CA2-4890-8104-6793524238FB}"/>
    <cellStyle name="Normal 67 2 3 3 3 2 3" xfId="39222" xr:uid="{B507279E-B690-498F-85EC-3E563F132772}"/>
    <cellStyle name="Normal 67 2 3 3 3 3" xfId="19114" xr:uid="{30F21138-C6FC-4634-80D0-30CF0C8E90F3}"/>
    <cellStyle name="Normal 67 2 3 3 3 3 2" xfId="49430" xr:uid="{2476F50E-9CF7-422A-BF48-223B66C7B328}"/>
    <cellStyle name="Normal 67 2 3 3 3 3 3" xfId="34205" xr:uid="{0A736A95-BC9E-4A11-8BE5-703AEF087E56}"/>
    <cellStyle name="Normal 67 2 3 3 3 4" xfId="44417" xr:uid="{EE8C978F-2382-4BCD-B61A-4660D45DF8C9}"/>
    <cellStyle name="Normal 67 2 3 3 3 5" xfId="29192" xr:uid="{E86DC0A9-A040-41BF-AB7D-6CC7606DCC6D}"/>
    <cellStyle name="Normal 67 2 3 3 4" xfId="20791" xr:uid="{5761052A-C45D-40B7-9661-0D7E519FAEB6}"/>
    <cellStyle name="Normal 67 2 3 3 4 2" xfId="51105" xr:uid="{991B500D-1B7C-475E-9286-43930CD213A6}"/>
    <cellStyle name="Normal 67 2 3 3 4 3" xfId="35880" xr:uid="{7B34391E-02D4-4299-ACB5-E03163157F7B}"/>
    <cellStyle name="Normal 67 2 3 3 5" xfId="15771" xr:uid="{4F7F882A-53F2-4E31-86F6-1392B5D39827}"/>
    <cellStyle name="Normal 67 2 3 3 5 2" xfId="46088" xr:uid="{9814E5D2-2224-4694-854A-A56E96BFA05C}"/>
    <cellStyle name="Normal 67 2 3 3 5 3" xfId="30863" xr:uid="{8DD7E4BE-9F2F-41E3-9A30-F6C9BABC3469}"/>
    <cellStyle name="Normal 67 2 3 3 6" xfId="41076" xr:uid="{4EB62531-BB0E-487C-9A4E-F31C5E5FDD58}"/>
    <cellStyle name="Normal 67 2 3 3 7" xfId="25850" xr:uid="{D11199DC-FD8B-4E65-9C8F-06E1A9DBEFB5}"/>
    <cellStyle name="Normal 67 2 3 4" xfId="11573" xr:uid="{4EB2344B-FAED-41A5-92E1-9C6D525B2F93}"/>
    <cellStyle name="Normal 67 2 3 4 2" xfId="21626" xr:uid="{7132AD79-9F1C-47D8-867B-806F64845894}"/>
    <cellStyle name="Normal 67 2 3 4 2 2" xfId="51940" xr:uid="{DE9D26A7-2F40-4947-A5DE-35D38D3E320A}"/>
    <cellStyle name="Normal 67 2 3 4 2 3" xfId="36715" xr:uid="{CD3138FD-7F63-46BE-A5EF-73E1DD157CB2}"/>
    <cellStyle name="Normal 67 2 3 4 3" xfId="16607" xr:uid="{D787E982-0820-4639-831F-0F6CC8D54785}"/>
    <cellStyle name="Normal 67 2 3 4 3 2" xfId="46923" xr:uid="{D7F6597B-75D6-469B-8F09-B3CC86510E11}"/>
    <cellStyle name="Normal 67 2 3 4 3 3" xfId="31698" xr:uid="{4A2DB2A2-6E1C-4A25-82F4-417887E06277}"/>
    <cellStyle name="Normal 67 2 3 4 4" xfId="41910" xr:uid="{B6A57135-29A9-46CE-A4EC-3B5407025E45}"/>
    <cellStyle name="Normal 67 2 3 4 5" xfId="26685" xr:uid="{9D707159-B77F-4B74-BF39-9086425057E5}"/>
    <cellStyle name="Normal 67 2 3 5" xfId="13254" xr:uid="{FC34D9BC-5FC8-4E02-8797-4CA7BB1D2FC0}"/>
    <cellStyle name="Normal 67 2 3 5 2" xfId="23297" xr:uid="{BAED8343-05C5-4D08-9B57-ACEED1631019}"/>
    <cellStyle name="Normal 67 2 3 5 2 2" xfId="53611" xr:uid="{003C674B-2231-495E-AC9C-7BD6C8C26F53}"/>
    <cellStyle name="Normal 67 2 3 5 2 3" xfId="38386" xr:uid="{3FAD4D0F-BED4-4075-B442-F93E77E2924B}"/>
    <cellStyle name="Normal 67 2 3 5 3" xfId="18278" xr:uid="{C24F8190-6C2E-49F9-A177-079BFB858C8A}"/>
    <cellStyle name="Normal 67 2 3 5 3 2" xfId="48594" xr:uid="{17593143-4E62-47C9-BDAB-322019B50B7D}"/>
    <cellStyle name="Normal 67 2 3 5 3 3" xfId="33369" xr:uid="{C2885C88-78B7-4343-9A57-48DFEABB571A}"/>
    <cellStyle name="Normal 67 2 3 5 4" xfId="43581" xr:uid="{3A95FE70-F740-4CA9-B3DF-9C2FAB63E946}"/>
    <cellStyle name="Normal 67 2 3 5 5" xfId="28356" xr:uid="{633F3B14-64F2-4F5B-A115-52F41FAADC52}"/>
    <cellStyle name="Normal 67 2 3 6" xfId="19955" xr:uid="{48C4E41D-B2EB-4A17-B16F-AF8F477DD281}"/>
    <cellStyle name="Normal 67 2 3 6 2" xfId="50269" xr:uid="{4F9B82A0-0D39-4F71-8519-134B5812B535}"/>
    <cellStyle name="Normal 67 2 3 6 3" xfId="35044" xr:uid="{3DBEF7B1-C816-43EC-8D46-4D0A6EECE89E}"/>
    <cellStyle name="Normal 67 2 3 7" xfId="14935" xr:uid="{4063DD0D-DF70-4B6C-8770-BEA67476A65F}"/>
    <cellStyle name="Normal 67 2 3 7 2" xfId="45252" xr:uid="{5C5664D9-AE88-450B-8B24-D3E4C256ACB3}"/>
    <cellStyle name="Normal 67 2 3 7 3" xfId="30027" xr:uid="{EB37354E-E92A-4D3C-B36F-304E685CBFA4}"/>
    <cellStyle name="Normal 67 2 3 8" xfId="40240" xr:uid="{67552622-5F73-4018-9E49-2E8EE1560082}"/>
    <cellStyle name="Normal 67 2 3 9" xfId="25014" xr:uid="{A4A3494E-14FE-440C-84F7-F1EC1DBBA855}"/>
    <cellStyle name="Normal 67 2 4" xfId="10095" xr:uid="{A255757C-6D5D-41B4-8A29-49F32ED87F2F}"/>
    <cellStyle name="Normal 67 2 4 2" xfId="10933" xr:uid="{1583108C-2981-451D-B04E-9BA62D25CEB1}"/>
    <cellStyle name="Normal 67 2 4 2 2" xfId="12620" xr:uid="{9817A12B-14DF-4013-80B3-85F5C1FA1B3F}"/>
    <cellStyle name="Normal 67 2 4 2 2 2" xfId="22672" xr:uid="{B93F32C9-F044-4102-B6CF-EC897DC29B42}"/>
    <cellStyle name="Normal 67 2 4 2 2 2 2" xfId="52986" xr:uid="{02A5E137-F014-43B9-91C0-44B1AA2EAD2B}"/>
    <cellStyle name="Normal 67 2 4 2 2 2 3" xfId="37761" xr:uid="{7F2A85B9-C310-46DE-9A39-0B31A65E9751}"/>
    <cellStyle name="Normal 67 2 4 2 2 3" xfId="17653" xr:uid="{FAE1B24F-C30B-4CA4-B88B-2591FB52F290}"/>
    <cellStyle name="Normal 67 2 4 2 2 3 2" xfId="47969" xr:uid="{0F21C543-6948-4750-8A57-5ED4B4816494}"/>
    <cellStyle name="Normal 67 2 4 2 2 3 3" xfId="32744" xr:uid="{6567B189-907F-4B86-B5CA-D2351517AEA5}"/>
    <cellStyle name="Normal 67 2 4 2 2 4" xfId="42956" xr:uid="{00F8BD12-B7FF-463F-9190-81C50AEB1F06}"/>
    <cellStyle name="Normal 67 2 4 2 2 5" xfId="27731" xr:uid="{230D4925-67E2-4A3E-AD33-AABF3D3FBD8B}"/>
    <cellStyle name="Normal 67 2 4 2 3" xfId="14300" xr:uid="{F637D04C-C999-4B96-B24B-6E3589F5FFA1}"/>
    <cellStyle name="Normal 67 2 4 2 3 2" xfId="24343" xr:uid="{82562005-8385-4A71-A4EC-3CAAB6CB5889}"/>
    <cellStyle name="Normal 67 2 4 2 3 2 2" xfId="54657" xr:uid="{27B6EE19-3823-40F9-A948-8E99C6C957D7}"/>
    <cellStyle name="Normal 67 2 4 2 3 2 3" xfId="39432" xr:uid="{C1D3CB1E-013E-47AA-94F9-7802C79021DF}"/>
    <cellStyle name="Normal 67 2 4 2 3 3" xfId="19324" xr:uid="{5E465906-5370-4DE9-9862-C1AF30FC3746}"/>
    <cellStyle name="Normal 67 2 4 2 3 3 2" xfId="49640" xr:uid="{6E0FCA10-4F94-42C4-949D-34D2B66D4619}"/>
    <cellStyle name="Normal 67 2 4 2 3 3 3" xfId="34415" xr:uid="{29F1D146-D04F-4B9E-B217-BE9995ADE23B}"/>
    <cellStyle name="Normal 67 2 4 2 3 4" xfId="44627" xr:uid="{DA6E90AE-FBA7-4365-B02F-8510FBB6F75F}"/>
    <cellStyle name="Normal 67 2 4 2 3 5" xfId="29402" xr:uid="{83C6386E-96D2-49F7-BDF5-C49417CDC068}"/>
    <cellStyle name="Normal 67 2 4 2 4" xfId="21001" xr:uid="{8F9DF948-E26F-4A20-AC82-A71F610D41C1}"/>
    <cellStyle name="Normal 67 2 4 2 4 2" xfId="51315" xr:uid="{B814EE3A-99A0-4616-8AB4-0CE5651AC050}"/>
    <cellStyle name="Normal 67 2 4 2 4 3" xfId="36090" xr:uid="{8042EB33-4302-4A5E-8980-DEB05D77305D}"/>
    <cellStyle name="Normal 67 2 4 2 5" xfId="15981" xr:uid="{837ECCEB-8043-4684-9E98-79E871065E12}"/>
    <cellStyle name="Normal 67 2 4 2 5 2" xfId="46298" xr:uid="{E9D23137-581B-41DE-B251-9FF5A1186907}"/>
    <cellStyle name="Normal 67 2 4 2 5 3" xfId="31073" xr:uid="{71F6D75A-0157-4C72-9F7B-0089EFBBDA5D}"/>
    <cellStyle name="Normal 67 2 4 2 6" xfId="41286" xr:uid="{45998A5F-5DC2-4BCD-99CA-CD444BF55B69}"/>
    <cellStyle name="Normal 67 2 4 2 7" xfId="26060" xr:uid="{65BDC907-B490-40D2-ADFD-94C94DF2FF58}"/>
    <cellStyle name="Normal 67 2 4 3" xfId="11783" xr:uid="{93EF7683-B6A4-4629-830B-2DE820A1D2C8}"/>
    <cellStyle name="Normal 67 2 4 3 2" xfId="21836" xr:uid="{D2A77D95-2EBB-4D4E-BD5A-5546B2D8C338}"/>
    <cellStyle name="Normal 67 2 4 3 2 2" xfId="52150" xr:uid="{1642A1C3-91D3-40A2-A466-AF530544D960}"/>
    <cellStyle name="Normal 67 2 4 3 2 3" xfId="36925" xr:uid="{FA18E19A-F86B-4187-BF6A-121925D12E98}"/>
    <cellStyle name="Normal 67 2 4 3 3" xfId="16817" xr:uid="{785F38E2-74A9-4A96-9744-CAE162A70306}"/>
    <cellStyle name="Normal 67 2 4 3 3 2" xfId="47133" xr:uid="{7DE46BF7-DBD8-43EC-A420-CC8668C6A2A9}"/>
    <cellStyle name="Normal 67 2 4 3 3 3" xfId="31908" xr:uid="{59213EC2-752F-4C3B-AE14-462E1542677D}"/>
    <cellStyle name="Normal 67 2 4 3 4" xfId="42120" xr:uid="{6CDABB1E-FE95-4C35-89D1-73F7D6145CF1}"/>
    <cellStyle name="Normal 67 2 4 3 5" xfId="26895" xr:uid="{EE3533A1-3867-4404-A2ED-D3033D3DEBA8}"/>
    <cellStyle name="Normal 67 2 4 4" xfId="13464" xr:uid="{04F48DF0-C23C-4334-8110-25F326D6F5FD}"/>
    <cellStyle name="Normal 67 2 4 4 2" xfId="23507" xr:uid="{7D693E54-38D2-4C76-BA86-22FB8855670C}"/>
    <cellStyle name="Normal 67 2 4 4 2 2" xfId="53821" xr:uid="{FEAA6166-640B-4EB5-B7A4-C06B27505B57}"/>
    <cellStyle name="Normal 67 2 4 4 2 3" xfId="38596" xr:uid="{8F175EAA-6612-4F67-92CF-7A4E18111C55}"/>
    <cellStyle name="Normal 67 2 4 4 3" xfId="18488" xr:uid="{1F195BC5-C7EA-4471-A564-8BB65ADFF8BD}"/>
    <cellStyle name="Normal 67 2 4 4 3 2" xfId="48804" xr:uid="{3DBEFB58-7F32-4569-B9BF-B507112CF481}"/>
    <cellStyle name="Normal 67 2 4 4 3 3" xfId="33579" xr:uid="{1F7C3271-F4AA-4A53-B48E-3D17707C02AF}"/>
    <cellStyle name="Normal 67 2 4 4 4" xfId="43791" xr:uid="{8AB1CC14-B014-41D5-B30F-FB2C14A05022}"/>
    <cellStyle name="Normal 67 2 4 4 5" xfId="28566" xr:uid="{FEA5C2F5-408A-45DE-81CB-7B1F97E36BFC}"/>
    <cellStyle name="Normal 67 2 4 5" xfId="20165" xr:uid="{7DB8730E-90B1-4EF1-8382-9C3353114DC7}"/>
    <cellStyle name="Normal 67 2 4 5 2" xfId="50479" xr:uid="{BEC466B6-B1ED-468C-A1DD-32B2FB24B7A9}"/>
    <cellStyle name="Normal 67 2 4 5 3" xfId="35254" xr:uid="{3822BA2D-1C5A-411D-96A0-9A41FF43EFFF}"/>
    <cellStyle name="Normal 67 2 4 6" xfId="15145" xr:uid="{E4E7CC68-9962-4424-880A-FDEBAD63EEF1}"/>
    <cellStyle name="Normal 67 2 4 6 2" xfId="45462" xr:uid="{42C9359B-D006-4401-97E2-D3C698377F30}"/>
    <cellStyle name="Normal 67 2 4 6 3" xfId="30237" xr:uid="{9476DE1E-FE00-4A49-89C1-D180C369DC76}"/>
    <cellStyle name="Normal 67 2 4 7" xfId="40450" xr:uid="{DA56D8C1-89DC-478D-A6F7-AF3993551440}"/>
    <cellStyle name="Normal 67 2 4 8" xfId="25224" xr:uid="{B0B47253-1B6A-436E-94A6-0D07D97C558C}"/>
    <cellStyle name="Normal 67 2 5" xfId="10515" xr:uid="{A8F3D117-B0FF-4A33-B33E-A868D6E18F2C}"/>
    <cellStyle name="Normal 67 2 5 2" xfId="12202" xr:uid="{1FFB5A3A-936D-4746-882E-17C7D305B6CC}"/>
    <cellStyle name="Normal 67 2 5 2 2" xfId="22254" xr:uid="{A6BE395A-3DB1-4885-9841-69CCB4BDDCA1}"/>
    <cellStyle name="Normal 67 2 5 2 2 2" xfId="52568" xr:uid="{D22C24FE-0988-4DE8-A69B-8FC4A87A5FDE}"/>
    <cellStyle name="Normal 67 2 5 2 2 3" xfId="37343" xr:uid="{B90518B8-87A0-4FF6-89D3-36532FB845D7}"/>
    <cellStyle name="Normal 67 2 5 2 3" xfId="17235" xr:uid="{34F679D1-F463-4A44-8308-47CCA300B0DB}"/>
    <cellStyle name="Normal 67 2 5 2 3 2" xfId="47551" xr:uid="{3B32D30D-6B8E-4D67-B00D-49BE06C64E8B}"/>
    <cellStyle name="Normal 67 2 5 2 3 3" xfId="32326" xr:uid="{433DBE24-B210-44FC-9C1A-B449F4C0F74E}"/>
    <cellStyle name="Normal 67 2 5 2 4" xfId="42538" xr:uid="{C31269B6-953E-4274-9688-DC4F3D06AE10}"/>
    <cellStyle name="Normal 67 2 5 2 5" xfId="27313" xr:uid="{EBA43C22-CC60-4000-9E7F-6CCE0C7CA25F}"/>
    <cellStyle name="Normal 67 2 5 3" xfId="13882" xr:uid="{61A8373A-5900-4FBA-8104-38508041006B}"/>
    <cellStyle name="Normal 67 2 5 3 2" xfId="23925" xr:uid="{EBB7D6BA-10EF-4BC2-B181-F49D88A18329}"/>
    <cellStyle name="Normal 67 2 5 3 2 2" xfId="54239" xr:uid="{C4391AED-F02F-4F6C-AFEC-157D77EED1A7}"/>
    <cellStyle name="Normal 67 2 5 3 2 3" xfId="39014" xr:uid="{8B001DDD-65BA-47D0-8F07-23CF4660A9C6}"/>
    <cellStyle name="Normal 67 2 5 3 3" xfId="18906" xr:uid="{061E94F8-BAF5-42AB-A223-F6129D5E7180}"/>
    <cellStyle name="Normal 67 2 5 3 3 2" xfId="49222" xr:uid="{851B664F-8B2E-449E-9C8B-5A5E9A03C5B6}"/>
    <cellStyle name="Normal 67 2 5 3 3 3" xfId="33997" xr:uid="{FD4CBFD2-F231-41E9-B6E8-69A58B762D68}"/>
    <cellStyle name="Normal 67 2 5 3 4" xfId="44209" xr:uid="{06A0A136-F5F1-4D11-AE8A-0F8186EEA607}"/>
    <cellStyle name="Normal 67 2 5 3 5" xfId="28984" xr:uid="{26C3CDA4-8C68-4FD8-B9BF-8C6400356D32}"/>
    <cellStyle name="Normal 67 2 5 4" xfId="20583" xr:uid="{7C8A6FDC-F64E-4CD2-B89A-181A109A488D}"/>
    <cellStyle name="Normal 67 2 5 4 2" xfId="50897" xr:uid="{CAF6D433-D6F6-4942-BCDF-37D3715C4A41}"/>
    <cellStyle name="Normal 67 2 5 4 3" xfId="35672" xr:uid="{ABA3778B-59DA-41CD-8D7E-4068F6DA8738}"/>
    <cellStyle name="Normal 67 2 5 5" xfId="15563" xr:uid="{E905FA0D-71EF-478D-BF28-8414F59C502A}"/>
    <cellStyle name="Normal 67 2 5 5 2" xfId="45880" xr:uid="{97CE536E-4380-44A8-91B0-8C6333675498}"/>
    <cellStyle name="Normal 67 2 5 5 3" xfId="30655" xr:uid="{F8F61E3D-088F-429E-9225-948124FC44B6}"/>
    <cellStyle name="Normal 67 2 5 6" xfId="40868" xr:uid="{7A31B299-7755-4FA6-B1F6-EA88B58F7211}"/>
    <cellStyle name="Normal 67 2 5 7" xfId="25642" xr:uid="{8AC68CB7-3F5C-4632-986A-2A34A142DBEA}"/>
    <cellStyle name="Normal 67 2 6" xfId="11365" xr:uid="{A4E0230F-63FA-453D-A294-55F83BADADF6}"/>
    <cellStyle name="Normal 67 2 6 2" xfId="21418" xr:uid="{99FD929D-E4DF-40F3-9854-460B4C4DA3A6}"/>
    <cellStyle name="Normal 67 2 6 2 2" xfId="51732" xr:uid="{EAA93834-20E5-4C03-865A-C32EBA6A9F61}"/>
    <cellStyle name="Normal 67 2 6 2 3" xfId="36507" xr:uid="{C2966E8B-7507-44E4-9369-AD9D44D9A769}"/>
    <cellStyle name="Normal 67 2 6 3" xfId="16399" xr:uid="{C846C3BC-D84C-45BE-95ED-75F2C61A9838}"/>
    <cellStyle name="Normal 67 2 6 3 2" xfId="46715" xr:uid="{BC4A4BE5-FE14-4DAF-8756-92C3D1876829}"/>
    <cellStyle name="Normal 67 2 6 3 3" xfId="31490" xr:uid="{F09569CE-88C8-446A-A93A-7168F561273D}"/>
    <cellStyle name="Normal 67 2 6 4" xfId="41702" xr:uid="{9A1525C4-1136-488A-AAE4-71720655F9B5}"/>
    <cellStyle name="Normal 67 2 6 5" xfId="26477" xr:uid="{88FAFF11-7B5C-4A27-B9FD-351249AECD7A}"/>
    <cellStyle name="Normal 67 2 7" xfId="13046" xr:uid="{B97484DF-3B4E-4830-B96B-722AFEC1210D}"/>
    <cellStyle name="Normal 67 2 7 2" xfId="23089" xr:uid="{1922CA4F-B778-48CF-817E-736DABD0F7C3}"/>
    <cellStyle name="Normal 67 2 7 2 2" xfId="53403" xr:uid="{5D89D471-F222-40F2-A5F8-598C18CFD4D2}"/>
    <cellStyle name="Normal 67 2 7 2 3" xfId="38178" xr:uid="{285BAC97-209E-4332-AB7C-56A1278506E0}"/>
    <cellStyle name="Normal 67 2 7 3" xfId="18070" xr:uid="{D8D70F37-EC8E-473E-B676-F3E9CB86DB6F}"/>
    <cellStyle name="Normal 67 2 7 3 2" xfId="48386" xr:uid="{2FBFD366-BAB1-420A-9820-61E9BBE28FDC}"/>
    <cellStyle name="Normal 67 2 7 3 3" xfId="33161" xr:uid="{67ED8F65-D0AF-48C7-8B3D-EAF8AB2FC728}"/>
    <cellStyle name="Normal 67 2 7 4" xfId="43373" xr:uid="{94F831A0-D392-4AA1-A7B1-24B3E49C3A4D}"/>
    <cellStyle name="Normal 67 2 7 5" xfId="28148" xr:uid="{BE175F23-F2A2-4A8F-AB95-3D27FA221887}"/>
    <cellStyle name="Normal 67 2 8" xfId="19747" xr:uid="{F52DC55A-A341-4883-B9B8-A6CF092C61D0}"/>
    <cellStyle name="Normal 67 2 8 2" xfId="50061" xr:uid="{4E12C674-8B5F-4249-8767-B239FB188D26}"/>
    <cellStyle name="Normal 67 2 8 3" xfId="34836" xr:uid="{EAE5D05A-3C99-45FB-BE7D-DC0BEB1E0CC1}"/>
    <cellStyle name="Normal 67 2 9" xfId="14727" xr:uid="{A7FE0EE8-4ADB-481A-92DB-7ED6828176AC}"/>
    <cellStyle name="Normal 67 2 9 2" xfId="45044" xr:uid="{962C88F0-9159-4844-A00D-4A0A9BED44B9}"/>
    <cellStyle name="Normal 67 2 9 3" xfId="29819" xr:uid="{FFB8C711-7DD8-4C90-81C8-64320D0A908C}"/>
    <cellStyle name="Normal 67 3" xfId="9720" xr:uid="{0B564C28-1A29-4A3C-8BD9-0CDD5530DFF0}"/>
    <cellStyle name="Normal 67 3 10" xfId="24858" xr:uid="{46366E53-6838-4727-915A-1AD2461B2D7A}"/>
    <cellStyle name="Normal 67 3 2" xfId="9935" xr:uid="{F13900E8-3B5C-48F6-A238-A7013A569132}"/>
    <cellStyle name="Normal 67 3 2 2" xfId="10355" xr:uid="{BCC3DB6A-D1A4-4221-9C16-9340A5BFDA7E}"/>
    <cellStyle name="Normal 67 3 2 2 2" xfId="11193" xr:uid="{75237AE9-91DD-41E1-889A-71C7AEF10AE6}"/>
    <cellStyle name="Normal 67 3 2 2 2 2" xfId="12880" xr:uid="{C3B99178-7FAA-41AC-9842-BC96E0AF0CBB}"/>
    <cellStyle name="Normal 67 3 2 2 2 2 2" xfId="22932" xr:uid="{CE4FBA16-B9E5-4FDF-815C-FEC99B060E18}"/>
    <cellStyle name="Normal 67 3 2 2 2 2 2 2" xfId="53246" xr:uid="{951852C2-2B76-4A5B-A035-9D49D3FA877F}"/>
    <cellStyle name="Normal 67 3 2 2 2 2 2 3" xfId="38021" xr:uid="{72F770E6-2E01-415F-B57F-A1AC8B4C6975}"/>
    <cellStyle name="Normal 67 3 2 2 2 2 3" xfId="17913" xr:uid="{9D6AB9D9-F98C-4FC6-842E-2658201613CE}"/>
    <cellStyle name="Normal 67 3 2 2 2 2 3 2" xfId="48229" xr:uid="{62680FA2-A810-42B9-93F3-DCBDB32D417E}"/>
    <cellStyle name="Normal 67 3 2 2 2 2 3 3" xfId="33004" xr:uid="{94F19EF7-9483-4F13-9FAC-F714DA0156BE}"/>
    <cellStyle name="Normal 67 3 2 2 2 2 4" xfId="43216" xr:uid="{16434B24-4AB8-4902-B23A-F47251008B80}"/>
    <cellStyle name="Normal 67 3 2 2 2 2 5" xfId="27991" xr:uid="{92CB4CC4-4D0A-41AD-9AE2-DFAAF7013539}"/>
    <cellStyle name="Normal 67 3 2 2 2 3" xfId="14560" xr:uid="{D229A215-71ED-4C62-BC3D-60A6599E1002}"/>
    <cellStyle name="Normal 67 3 2 2 2 3 2" xfId="24603" xr:uid="{79FCCF28-0108-45D3-A69C-D2675D1AE6F4}"/>
    <cellStyle name="Normal 67 3 2 2 2 3 2 2" xfId="54917" xr:uid="{75CA00B7-0243-4560-B0E9-2923F7B38399}"/>
    <cellStyle name="Normal 67 3 2 2 2 3 2 3" xfId="39692" xr:uid="{7A3B78C8-5D9F-435E-B37E-146D86603D1F}"/>
    <cellStyle name="Normal 67 3 2 2 2 3 3" xfId="19584" xr:uid="{8EE74CE7-4017-4395-80CA-88CBC92CFF81}"/>
    <cellStyle name="Normal 67 3 2 2 2 3 3 2" xfId="49900" xr:uid="{7FF3F56D-381D-40C7-9D25-5FB4A4E6DDFA}"/>
    <cellStyle name="Normal 67 3 2 2 2 3 3 3" xfId="34675" xr:uid="{231DCD36-4CB9-4259-8CB5-EA3B000CB132}"/>
    <cellStyle name="Normal 67 3 2 2 2 3 4" xfId="44887" xr:uid="{5788A829-184F-4961-BB55-19C66FAEC97C}"/>
    <cellStyle name="Normal 67 3 2 2 2 3 5" xfId="29662" xr:uid="{4B41A6B4-5A56-4F6B-946B-9B63DCCB15AB}"/>
    <cellStyle name="Normal 67 3 2 2 2 4" xfId="21261" xr:uid="{EB064FF8-0A2B-4547-9A0D-E61C3C898281}"/>
    <cellStyle name="Normal 67 3 2 2 2 4 2" xfId="51575" xr:uid="{B8AA0114-7840-46AD-8BAF-05E87ED8D198}"/>
    <cellStyle name="Normal 67 3 2 2 2 4 3" xfId="36350" xr:uid="{F9EB4918-2F10-48F4-96AA-804D11BE5BFC}"/>
    <cellStyle name="Normal 67 3 2 2 2 5" xfId="16241" xr:uid="{B15E012F-92A7-46E4-B5DF-84541973997F}"/>
    <cellStyle name="Normal 67 3 2 2 2 5 2" xfId="46558" xr:uid="{9A0E3E46-9990-458C-B1A9-30135D2B81E9}"/>
    <cellStyle name="Normal 67 3 2 2 2 5 3" xfId="31333" xr:uid="{A508970E-48D4-4131-BC10-A77B264A82EC}"/>
    <cellStyle name="Normal 67 3 2 2 2 6" xfId="41546" xr:uid="{FFFE8A8C-78F9-44C3-897E-EDC70303EB99}"/>
    <cellStyle name="Normal 67 3 2 2 2 7" xfId="26320" xr:uid="{E3911FAC-FEAE-4389-8BC4-877B95776D9D}"/>
    <cellStyle name="Normal 67 3 2 2 3" xfId="12043" xr:uid="{4FFECD27-C52E-496A-833E-CC4DA2B905B8}"/>
    <cellStyle name="Normal 67 3 2 2 3 2" xfId="22096" xr:uid="{12C3513D-D66F-4004-8770-A73C9501DF66}"/>
    <cellStyle name="Normal 67 3 2 2 3 2 2" xfId="52410" xr:uid="{0C5534C5-D271-40CF-91C9-9FD8B849D806}"/>
    <cellStyle name="Normal 67 3 2 2 3 2 3" xfId="37185" xr:uid="{0BB412B4-66D3-4DDF-AE2A-2B615DC0CE36}"/>
    <cellStyle name="Normal 67 3 2 2 3 3" xfId="17077" xr:uid="{8CCD8AC8-D77B-49C6-8B5E-EC351E2E2CD2}"/>
    <cellStyle name="Normal 67 3 2 2 3 3 2" xfId="47393" xr:uid="{CD4DC341-845A-4BA1-97A4-D69F22E42DC0}"/>
    <cellStyle name="Normal 67 3 2 2 3 3 3" xfId="32168" xr:uid="{C982DD1C-D15B-40C1-B68D-5F3F5C367A2E}"/>
    <cellStyle name="Normal 67 3 2 2 3 4" xfId="42380" xr:uid="{4DEC4DCC-FDCE-4E9E-B0C9-38D88536A8C1}"/>
    <cellStyle name="Normal 67 3 2 2 3 5" xfId="27155" xr:uid="{C77BCD04-1210-4C23-BEB9-98022071B886}"/>
    <cellStyle name="Normal 67 3 2 2 4" xfId="13724" xr:uid="{A57F9FEF-FC50-43FD-8EDD-4F4AF1C0C9BA}"/>
    <cellStyle name="Normal 67 3 2 2 4 2" xfId="23767" xr:uid="{A2F43925-69FC-48AE-8D6E-177B4A01087D}"/>
    <cellStyle name="Normal 67 3 2 2 4 2 2" xfId="54081" xr:uid="{556D4433-DCB6-478A-BFB4-8B0A7D8CA231}"/>
    <cellStyle name="Normal 67 3 2 2 4 2 3" xfId="38856" xr:uid="{30241202-52E7-4FB0-8F3F-380C481153C2}"/>
    <cellStyle name="Normal 67 3 2 2 4 3" xfId="18748" xr:uid="{C9EE74D0-5400-4A24-8CC2-5888D4798229}"/>
    <cellStyle name="Normal 67 3 2 2 4 3 2" xfId="49064" xr:uid="{CE4F516D-F58C-443B-A7C8-01E3DCE68F49}"/>
    <cellStyle name="Normal 67 3 2 2 4 3 3" xfId="33839" xr:uid="{7F816C31-D8DD-426D-ADCA-09D4587B8838}"/>
    <cellStyle name="Normal 67 3 2 2 4 4" xfId="44051" xr:uid="{5B44E5BC-3374-4196-A828-45F795DD4973}"/>
    <cellStyle name="Normal 67 3 2 2 4 5" xfId="28826" xr:uid="{C86E7347-923E-4D86-956E-C1B536F16D8F}"/>
    <cellStyle name="Normal 67 3 2 2 5" xfId="20425" xr:uid="{7F2C8C9E-919F-4728-90C2-C1305DD86CA8}"/>
    <cellStyle name="Normal 67 3 2 2 5 2" xfId="50739" xr:uid="{45CF396A-81BB-4D6C-8094-29D8A36CE519}"/>
    <cellStyle name="Normal 67 3 2 2 5 3" xfId="35514" xr:uid="{8DA5C09A-23D4-4DB4-999E-9862A1063238}"/>
    <cellStyle name="Normal 67 3 2 2 6" xfId="15405" xr:uid="{7C7C169A-72D3-4631-957E-50812E1CBADA}"/>
    <cellStyle name="Normal 67 3 2 2 6 2" xfId="45722" xr:uid="{0CE43C87-C497-475A-8A8C-B3E9A0843833}"/>
    <cellStyle name="Normal 67 3 2 2 6 3" xfId="30497" xr:uid="{1582C26A-D847-4AC4-9914-47286A75B279}"/>
    <cellStyle name="Normal 67 3 2 2 7" xfId="40710" xr:uid="{5CB78ED3-DB67-4410-82C7-F9D519E3D08A}"/>
    <cellStyle name="Normal 67 3 2 2 8" xfId="25484" xr:uid="{5FD92B84-9019-4C5E-8870-15A9A0DA59C9}"/>
    <cellStyle name="Normal 67 3 2 3" xfId="10775" xr:uid="{3DEBA004-EC9F-4C06-B6EC-87B9DFB0B3F0}"/>
    <cellStyle name="Normal 67 3 2 3 2" xfId="12462" xr:uid="{78F59575-5E69-4534-8698-79C840934E31}"/>
    <cellStyle name="Normal 67 3 2 3 2 2" xfId="22514" xr:uid="{AC8C1CD4-7275-415B-9172-C811E5AD99E8}"/>
    <cellStyle name="Normal 67 3 2 3 2 2 2" xfId="52828" xr:uid="{28162E78-C43E-4685-A50B-95838185E340}"/>
    <cellStyle name="Normal 67 3 2 3 2 2 3" xfId="37603" xr:uid="{B1624652-F58A-419C-880E-883020E489F5}"/>
    <cellStyle name="Normal 67 3 2 3 2 3" xfId="17495" xr:uid="{5EC9674E-80BC-4027-8970-779BA40901C5}"/>
    <cellStyle name="Normal 67 3 2 3 2 3 2" xfId="47811" xr:uid="{152BC574-C0D7-4B2C-A935-8A6061B39FB0}"/>
    <cellStyle name="Normal 67 3 2 3 2 3 3" xfId="32586" xr:uid="{11DD8F41-9059-40F8-B05F-5A65BBA94BA3}"/>
    <cellStyle name="Normal 67 3 2 3 2 4" xfId="42798" xr:uid="{A121D44D-D8B5-4E3C-97C0-EF4621E5662D}"/>
    <cellStyle name="Normal 67 3 2 3 2 5" xfId="27573" xr:uid="{82D964D8-AC4A-4811-9EEF-C921F68451FE}"/>
    <cellStyle name="Normal 67 3 2 3 3" xfId="14142" xr:uid="{2E371FE0-1C2A-4B46-A185-EF04119322FB}"/>
    <cellStyle name="Normal 67 3 2 3 3 2" xfId="24185" xr:uid="{058DA1CD-D393-42C3-85BE-CFA0D8945CCC}"/>
    <cellStyle name="Normal 67 3 2 3 3 2 2" xfId="54499" xr:uid="{B6DBA6A4-78F6-4B7C-8262-F894482EC94C}"/>
    <cellStyle name="Normal 67 3 2 3 3 2 3" xfId="39274" xr:uid="{9B3EC687-408C-4948-B94C-90223AE3E037}"/>
    <cellStyle name="Normal 67 3 2 3 3 3" xfId="19166" xr:uid="{A5986936-903D-47D0-8B31-4C0F69B04E03}"/>
    <cellStyle name="Normal 67 3 2 3 3 3 2" xfId="49482" xr:uid="{DC494932-648F-4672-A9D4-20D20767E3B9}"/>
    <cellStyle name="Normal 67 3 2 3 3 3 3" xfId="34257" xr:uid="{20981250-C134-4D21-9F04-06E3789CC22A}"/>
    <cellStyle name="Normal 67 3 2 3 3 4" xfId="44469" xr:uid="{06E731FD-28BD-4915-A4E3-A03A06E2AC2F}"/>
    <cellStyle name="Normal 67 3 2 3 3 5" xfId="29244" xr:uid="{33CBC752-434C-403C-9FE6-B69B1F9C96C0}"/>
    <cellStyle name="Normal 67 3 2 3 4" xfId="20843" xr:uid="{02F415C0-45DF-49B9-B921-38275A367E18}"/>
    <cellStyle name="Normal 67 3 2 3 4 2" xfId="51157" xr:uid="{1A70A7C9-F47E-4D2A-9BF5-D1F6389EB18F}"/>
    <cellStyle name="Normal 67 3 2 3 4 3" xfId="35932" xr:uid="{5DDCA815-A919-42C3-9A7F-379FA2760EFF}"/>
    <cellStyle name="Normal 67 3 2 3 5" xfId="15823" xr:uid="{664563C3-C292-4137-8E6C-18E0EFD98FA3}"/>
    <cellStyle name="Normal 67 3 2 3 5 2" xfId="46140" xr:uid="{49F5664B-CE61-4434-8AA8-82E73D19CA09}"/>
    <cellStyle name="Normal 67 3 2 3 5 3" xfId="30915" xr:uid="{E33D997E-B84A-4FAB-9C7A-10CF2DAD68A8}"/>
    <cellStyle name="Normal 67 3 2 3 6" xfId="41128" xr:uid="{27791A9A-FB50-452B-917F-128B8284FE50}"/>
    <cellStyle name="Normal 67 3 2 3 7" xfId="25902" xr:uid="{C0FFF89A-FD3E-4828-9621-0F2B6D226F5E}"/>
    <cellStyle name="Normal 67 3 2 4" xfId="11625" xr:uid="{6EA811C0-920E-4932-9224-ABE159CDB231}"/>
    <cellStyle name="Normal 67 3 2 4 2" xfId="21678" xr:uid="{595EB421-7B98-4DEB-9B75-05AF4DC7EFAC}"/>
    <cellStyle name="Normal 67 3 2 4 2 2" xfId="51992" xr:uid="{2E536689-DCAF-4A4D-98CD-C8083FF6478E}"/>
    <cellStyle name="Normal 67 3 2 4 2 3" xfId="36767" xr:uid="{A6536657-B096-44CF-B3A9-C03AD9432B00}"/>
    <cellStyle name="Normal 67 3 2 4 3" xfId="16659" xr:uid="{E926D7F6-3FD5-4654-9B3F-17CECD306AB6}"/>
    <cellStyle name="Normal 67 3 2 4 3 2" xfId="46975" xr:uid="{E0F2F3BF-1D49-4436-801E-AD93102C5AC5}"/>
    <cellStyle name="Normal 67 3 2 4 3 3" xfId="31750" xr:uid="{E695D09A-5CB9-4487-B53D-7239EDD12DFF}"/>
    <cellStyle name="Normal 67 3 2 4 4" xfId="41962" xr:uid="{FA6E7706-E238-44FB-8EAA-286E133BE1E2}"/>
    <cellStyle name="Normal 67 3 2 4 5" xfId="26737" xr:uid="{A0CA4134-C1A8-49FA-AFD1-11C97029924E}"/>
    <cellStyle name="Normal 67 3 2 5" xfId="13306" xr:uid="{89EC2AAF-D628-4DC6-8166-A921AA3F2671}"/>
    <cellStyle name="Normal 67 3 2 5 2" xfId="23349" xr:uid="{78ED6E81-02BC-47B3-8D4F-5B8F1FF0B588}"/>
    <cellStyle name="Normal 67 3 2 5 2 2" xfId="53663" xr:uid="{B2593CA5-E83F-45F5-9255-AA66D8AC4884}"/>
    <cellStyle name="Normal 67 3 2 5 2 3" xfId="38438" xr:uid="{AB67ED9B-17AD-4533-B3EB-523FA8F29B28}"/>
    <cellStyle name="Normal 67 3 2 5 3" xfId="18330" xr:uid="{A9E4D898-09B2-4F3E-89A5-385CFB4E4FC9}"/>
    <cellStyle name="Normal 67 3 2 5 3 2" xfId="48646" xr:uid="{1BE86D04-D5BA-447A-9944-7F4BC6B8C223}"/>
    <cellStyle name="Normal 67 3 2 5 3 3" xfId="33421" xr:uid="{9BB37E50-04C3-40C4-BE14-378505C8C5D4}"/>
    <cellStyle name="Normal 67 3 2 5 4" xfId="43633" xr:uid="{AB8B74A4-663C-41BE-9F7A-BFE6437C9323}"/>
    <cellStyle name="Normal 67 3 2 5 5" xfId="28408" xr:uid="{9DED67C3-ADC7-439D-8628-E16E1C9AEBE6}"/>
    <cellStyle name="Normal 67 3 2 6" xfId="20007" xr:uid="{3C402A71-B711-4A2D-9519-2A7EFEDBDD68}"/>
    <cellStyle name="Normal 67 3 2 6 2" xfId="50321" xr:uid="{0BCA6D13-30D2-4D96-95E4-D2099DAA5F58}"/>
    <cellStyle name="Normal 67 3 2 6 3" xfId="35096" xr:uid="{5669DD7A-23B1-44DD-A6A1-7991C258027F}"/>
    <cellStyle name="Normal 67 3 2 7" xfId="14987" xr:uid="{AB2FC955-C613-4448-92EC-F8960F4E0048}"/>
    <cellStyle name="Normal 67 3 2 7 2" xfId="45304" xr:uid="{E2DB5620-B541-4250-9E01-94EF5F73506D}"/>
    <cellStyle name="Normal 67 3 2 7 3" xfId="30079" xr:uid="{BE26E853-3BC0-4688-8952-775C60EB8D53}"/>
    <cellStyle name="Normal 67 3 2 8" xfId="40292" xr:uid="{BBADDA1C-8C45-464E-BE2E-5C566F0CBD33}"/>
    <cellStyle name="Normal 67 3 2 9" xfId="25066" xr:uid="{77B442AB-C940-435D-B31A-08941629AE15}"/>
    <cellStyle name="Normal 67 3 3" xfId="10147" xr:uid="{86474D3A-7B9C-44F8-9813-81E2E59E4C4C}"/>
    <cellStyle name="Normal 67 3 3 2" xfId="10985" xr:uid="{0558D4F7-4DAD-439E-AAE4-1FB585723360}"/>
    <cellStyle name="Normal 67 3 3 2 2" xfId="12672" xr:uid="{6B0D8E61-24F8-4A95-BBFD-77EC9D71BFB9}"/>
    <cellStyle name="Normal 67 3 3 2 2 2" xfId="22724" xr:uid="{FD2BEDB0-7F61-454B-A63B-539DAFA8D5AF}"/>
    <cellStyle name="Normal 67 3 3 2 2 2 2" xfId="53038" xr:uid="{D729CE0D-DE4C-4680-8B63-7CF854988FCE}"/>
    <cellStyle name="Normal 67 3 3 2 2 2 3" xfId="37813" xr:uid="{415CF496-FF30-49F1-A0D1-656A53FEF8F0}"/>
    <cellStyle name="Normal 67 3 3 2 2 3" xfId="17705" xr:uid="{4A3208D1-6464-4614-9600-045F60F9F511}"/>
    <cellStyle name="Normal 67 3 3 2 2 3 2" xfId="48021" xr:uid="{E6C6AE91-7D58-402F-8A91-AFDEADEC83DE}"/>
    <cellStyle name="Normal 67 3 3 2 2 3 3" xfId="32796" xr:uid="{EA58CCA2-593E-4228-A9FD-FE519CAA4851}"/>
    <cellStyle name="Normal 67 3 3 2 2 4" xfId="43008" xr:uid="{4C4D50ED-9884-46E8-AD55-498A6EDA90D1}"/>
    <cellStyle name="Normal 67 3 3 2 2 5" xfId="27783" xr:uid="{27EFC9A6-3AA8-4DBE-87D1-9A4D5C993228}"/>
    <cellStyle name="Normal 67 3 3 2 3" xfId="14352" xr:uid="{E72850C0-5FEB-4814-BC17-2663EED2B1DD}"/>
    <cellStyle name="Normal 67 3 3 2 3 2" xfId="24395" xr:uid="{38457D6D-08BD-4761-8725-0DACE73C2424}"/>
    <cellStyle name="Normal 67 3 3 2 3 2 2" xfId="54709" xr:uid="{1A0DFA89-299A-44FC-8BCE-8119D88E80AF}"/>
    <cellStyle name="Normal 67 3 3 2 3 2 3" xfId="39484" xr:uid="{8ED61F25-920E-423A-9F8E-384C56E7899D}"/>
    <cellStyle name="Normal 67 3 3 2 3 3" xfId="19376" xr:uid="{899214C9-F1D1-400F-8189-34D18AF6199D}"/>
    <cellStyle name="Normal 67 3 3 2 3 3 2" xfId="49692" xr:uid="{E2042AAF-FF2F-49CF-8307-3B4D393CA135}"/>
    <cellStyle name="Normal 67 3 3 2 3 3 3" xfId="34467" xr:uid="{85491845-0549-47E2-B66D-B51E64004E68}"/>
    <cellStyle name="Normal 67 3 3 2 3 4" xfId="44679" xr:uid="{B2B26F0B-FFCF-4473-A769-6BA745875708}"/>
    <cellStyle name="Normal 67 3 3 2 3 5" xfId="29454" xr:uid="{E54155B6-89A2-456E-B196-483266B80827}"/>
    <cellStyle name="Normal 67 3 3 2 4" xfId="21053" xr:uid="{2823DA2E-2FF5-4609-8D8F-770B54BBE408}"/>
    <cellStyle name="Normal 67 3 3 2 4 2" xfId="51367" xr:uid="{0180D4A6-2A02-4361-AB37-201E22A1DC55}"/>
    <cellStyle name="Normal 67 3 3 2 4 3" xfId="36142" xr:uid="{B5684BDC-E9F1-4A3B-A594-7B1ECC2EEC47}"/>
    <cellStyle name="Normal 67 3 3 2 5" xfId="16033" xr:uid="{E9409FD2-D90B-4EC0-BDA4-6BC52E7BBFF6}"/>
    <cellStyle name="Normal 67 3 3 2 5 2" xfId="46350" xr:uid="{638FC673-8EE5-4F31-B016-CF9B56E119FF}"/>
    <cellStyle name="Normal 67 3 3 2 5 3" xfId="31125" xr:uid="{070AC2CB-8231-4A93-B9AA-521484F158B4}"/>
    <cellStyle name="Normal 67 3 3 2 6" xfId="41338" xr:uid="{C3CE6C46-2847-46AF-BD98-B93C6B7491C5}"/>
    <cellStyle name="Normal 67 3 3 2 7" xfId="26112" xr:uid="{832C8CB3-DFFB-4C62-876E-F8B1A674138A}"/>
    <cellStyle name="Normal 67 3 3 3" xfId="11835" xr:uid="{7BEC2347-35CE-4B83-9482-1489AA59A157}"/>
    <cellStyle name="Normal 67 3 3 3 2" xfId="21888" xr:uid="{FD5CCC60-4A75-4438-8789-8937EFF6D071}"/>
    <cellStyle name="Normal 67 3 3 3 2 2" xfId="52202" xr:uid="{3DF20DDD-7C6A-4EEB-B91E-9DEF95B404C3}"/>
    <cellStyle name="Normal 67 3 3 3 2 3" xfId="36977" xr:uid="{86F179FF-AA0B-4DF2-A8E1-082B7B2D349B}"/>
    <cellStyle name="Normal 67 3 3 3 3" xfId="16869" xr:uid="{B298A539-0588-4B46-8382-EBFB53378617}"/>
    <cellStyle name="Normal 67 3 3 3 3 2" xfId="47185" xr:uid="{5E824EEF-3483-4603-A0F7-B617445A7E0D}"/>
    <cellStyle name="Normal 67 3 3 3 3 3" xfId="31960" xr:uid="{9892F080-314A-47CD-A65A-CC0E167D8D4A}"/>
    <cellStyle name="Normal 67 3 3 3 4" xfId="42172" xr:uid="{B2EAEEC8-C76C-4735-8F85-F5FF9BFAC3EE}"/>
    <cellStyle name="Normal 67 3 3 3 5" xfId="26947" xr:uid="{147F1886-4DB4-4E67-B6E8-60B76B9528FD}"/>
    <cellStyle name="Normal 67 3 3 4" xfId="13516" xr:uid="{B55C7583-513C-42AF-B4F0-D80996EFF6FC}"/>
    <cellStyle name="Normal 67 3 3 4 2" xfId="23559" xr:uid="{FF4CF69C-1287-4FEF-AAEA-BC8D055BEC60}"/>
    <cellStyle name="Normal 67 3 3 4 2 2" xfId="53873" xr:uid="{C6DC8645-EBC2-4471-83CF-5F48459E03F7}"/>
    <cellStyle name="Normal 67 3 3 4 2 3" xfId="38648" xr:uid="{285D5594-3856-4F25-9CDE-26AC72F0976D}"/>
    <cellStyle name="Normal 67 3 3 4 3" xfId="18540" xr:uid="{1DCB68B3-178A-465D-B5EF-AB73B2B33721}"/>
    <cellStyle name="Normal 67 3 3 4 3 2" xfId="48856" xr:uid="{5718CA3F-0A76-4C5D-AB11-58148D1133A8}"/>
    <cellStyle name="Normal 67 3 3 4 3 3" xfId="33631" xr:uid="{1A5E6B2C-8EC7-46AC-BE94-337315B559DC}"/>
    <cellStyle name="Normal 67 3 3 4 4" xfId="43843" xr:uid="{33FDA52E-32CA-4EDC-89ED-25B1858EAB83}"/>
    <cellStyle name="Normal 67 3 3 4 5" xfId="28618" xr:uid="{B37EB45A-CA6B-43AE-887F-BA2E6B9CA817}"/>
    <cellStyle name="Normal 67 3 3 5" xfId="20217" xr:uid="{826452D5-FBA7-4BDD-B520-2063155A7F7A}"/>
    <cellStyle name="Normal 67 3 3 5 2" xfId="50531" xr:uid="{75C0F304-AF92-4BAF-BC9D-0350EE9AAE56}"/>
    <cellStyle name="Normal 67 3 3 5 3" xfId="35306" xr:uid="{B0D9EEBA-3A05-4E5F-B27F-55E8F9C06918}"/>
    <cellStyle name="Normal 67 3 3 6" xfId="15197" xr:uid="{E69556BA-F1CB-47C6-881F-1F7CF222E965}"/>
    <cellStyle name="Normal 67 3 3 6 2" xfId="45514" xr:uid="{785D442A-F783-4889-BD9A-AF2120D5A991}"/>
    <cellStyle name="Normal 67 3 3 6 3" xfId="30289" xr:uid="{998054C9-E645-4518-AEA4-38E6FBE48035}"/>
    <cellStyle name="Normal 67 3 3 7" xfId="40502" xr:uid="{C495D3FA-C0A6-43B3-BB26-974C7ACA3778}"/>
    <cellStyle name="Normal 67 3 3 8" xfId="25276" xr:uid="{D7090F0B-FAC0-4F33-81C5-D1C309D8B0DF}"/>
    <cellStyle name="Normal 67 3 4" xfId="10567" xr:uid="{A1224C81-BC00-499C-9224-12C1B93E180B}"/>
    <cellStyle name="Normal 67 3 4 2" xfId="12254" xr:uid="{6D20560C-A69E-4016-B98F-F3D871D4D927}"/>
    <cellStyle name="Normal 67 3 4 2 2" xfId="22306" xr:uid="{1AE215CE-1A32-4BF1-B4E8-ABE4252BD75B}"/>
    <cellStyle name="Normal 67 3 4 2 2 2" xfId="52620" xr:uid="{DD839B6C-DA5E-4F23-ABE6-D1656DF0729E}"/>
    <cellStyle name="Normal 67 3 4 2 2 3" xfId="37395" xr:uid="{CCD0E8E7-99B9-43CA-A294-0EAD904436CA}"/>
    <cellStyle name="Normal 67 3 4 2 3" xfId="17287" xr:uid="{34FF7612-3D4A-41B6-AB17-249DA24B4169}"/>
    <cellStyle name="Normal 67 3 4 2 3 2" xfId="47603" xr:uid="{9564FEAE-CED6-4531-BD76-7DD550F9ED90}"/>
    <cellStyle name="Normal 67 3 4 2 3 3" xfId="32378" xr:uid="{31244C7E-F9A9-4505-99C3-D3B1B7638E8A}"/>
    <cellStyle name="Normal 67 3 4 2 4" xfId="42590" xr:uid="{32EE28F5-75FC-4328-8A91-944753B13A89}"/>
    <cellStyle name="Normal 67 3 4 2 5" xfId="27365" xr:uid="{4CE599FD-7415-4D38-A379-7E4DE4EAC144}"/>
    <cellStyle name="Normal 67 3 4 3" xfId="13934" xr:uid="{F041F43C-65D2-4729-B23F-31D643B94BDD}"/>
    <cellStyle name="Normal 67 3 4 3 2" xfId="23977" xr:uid="{0ED109F3-5D61-49F3-8845-B298B39F0EDF}"/>
    <cellStyle name="Normal 67 3 4 3 2 2" xfId="54291" xr:uid="{05715DC3-21E7-4F11-82ED-32A72583BD10}"/>
    <cellStyle name="Normal 67 3 4 3 2 3" xfId="39066" xr:uid="{E8439A52-1CBD-4982-9F16-5DD1A034FBF9}"/>
    <cellStyle name="Normal 67 3 4 3 3" xfId="18958" xr:uid="{5C8FA6FC-4A0B-410E-B5B0-3A168DF3781F}"/>
    <cellStyle name="Normal 67 3 4 3 3 2" xfId="49274" xr:uid="{62B715D7-A67F-41B4-B7BB-FE2DF75FEAD2}"/>
    <cellStyle name="Normal 67 3 4 3 3 3" xfId="34049" xr:uid="{7888E24E-91C2-4D28-A913-F15A2A21E058}"/>
    <cellStyle name="Normal 67 3 4 3 4" xfId="44261" xr:uid="{C207F277-0321-4004-B7DC-3319862C69CC}"/>
    <cellStyle name="Normal 67 3 4 3 5" xfId="29036" xr:uid="{B4181962-B2D5-4BE5-AD4E-939419F2686F}"/>
    <cellStyle name="Normal 67 3 4 4" xfId="20635" xr:uid="{0D868467-853A-468F-96DC-4FC96CAEF3EC}"/>
    <cellStyle name="Normal 67 3 4 4 2" xfId="50949" xr:uid="{C0D66123-EFEA-4514-8E39-2413FC448AA0}"/>
    <cellStyle name="Normal 67 3 4 4 3" xfId="35724" xr:uid="{96C80F98-BDE2-4F1E-A3A4-2AB390074E70}"/>
    <cellStyle name="Normal 67 3 4 5" xfId="15615" xr:uid="{6338EBC8-0A41-4ADA-9F9E-71171CBA8A2C}"/>
    <cellStyle name="Normal 67 3 4 5 2" xfId="45932" xr:uid="{BAF20A76-C0CA-4C2E-B3FE-631D8A523A6D}"/>
    <cellStyle name="Normal 67 3 4 5 3" xfId="30707" xr:uid="{5A748123-A804-4DC4-8F98-EEDEE0E88A66}"/>
    <cellStyle name="Normal 67 3 4 6" xfId="40920" xr:uid="{3A6E0ACA-9F19-49CD-BEB2-57BDD93BDD17}"/>
    <cellStyle name="Normal 67 3 4 7" xfId="25694" xr:uid="{71B2CA39-654C-4979-96CB-7CBF5593804F}"/>
    <cellStyle name="Normal 67 3 5" xfId="11417" xr:uid="{4984F4A1-9E19-4FB8-A759-823DA6AD9746}"/>
    <cellStyle name="Normal 67 3 5 2" xfId="21470" xr:uid="{C8D482B7-35A1-4BFA-85E3-7D4147B56F8F}"/>
    <cellStyle name="Normal 67 3 5 2 2" xfId="51784" xr:uid="{56EC4E0D-2061-4DC0-A6F8-2E82D946E4C2}"/>
    <cellStyle name="Normal 67 3 5 2 3" xfId="36559" xr:uid="{A878833D-7DD8-4A9F-885E-7EC2AB30D134}"/>
    <cellStyle name="Normal 67 3 5 3" xfId="16451" xr:uid="{F8E947BE-A4F5-43EF-9A70-4355FEDA0F2F}"/>
    <cellStyle name="Normal 67 3 5 3 2" xfId="46767" xr:uid="{E046ACE5-EAE6-4FBA-B304-DB5C6008A89A}"/>
    <cellStyle name="Normal 67 3 5 3 3" xfId="31542" xr:uid="{65EA82BC-C79D-4512-91EE-A358A50A8722}"/>
    <cellStyle name="Normal 67 3 5 4" xfId="41754" xr:uid="{ECF16018-1406-4F7A-B940-0026B2819E2A}"/>
    <cellStyle name="Normal 67 3 5 5" xfId="26529" xr:uid="{5C8AB227-602B-4349-9ED1-61AB390F1B54}"/>
    <cellStyle name="Normal 67 3 6" xfId="13098" xr:uid="{7E4E6B32-DF61-4E78-9D54-E63F6A3A76A0}"/>
    <cellStyle name="Normal 67 3 6 2" xfId="23141" xr:uid="{06EF93B9-3121-42A4-80A5-31E910D92815}"/>
    <cellStyle name="Normal 67 3 6 2 2" xfId="53455" xr:uid="{7E38CAA9-C6E0-4F7A-8239-36434B49A131}"/>
    <cellStyle name="Normal 67 3 6 2 3" xfId="38230" xr:uid="{4F6078CB-4695-4A26-8BD0-702946B85D6E}"/>
    <cellStyle name="Normal 67 3 6 3" xfId="18122" xr:uid="{78B24A2E-7847-4136-8266-17346B62D1FB}"/>
    <cellStyle name="Normal 67 3 6 3 2" xfId="48438" xr:uid="{A76E05F7-10E3-4951-A2F6-AF7C6E69D3FB}"/>
    <cellStyle name="Normal 67 3 6 3 3" xfId="33213" xr:uid="{42D3F08E-8E73-464A-9AA6-7206B950E93B}"/>
    <cellStyle name="Normal 67 3 6 4" xfId="43425" xr:uid="{E17EB0E6-D9DD-4BC5-963B-3C7BD3D2B1B4}"/>
    <cellStyle name="Normal 67 3 6 5" xfId="28200" xr:uid="{E19A1D28-1680-4D35-BE82-003252455544}"/>
    <cellStyle name="Normal 67 3 7" xfId="19799" xr:uid="{00EE4AF7-9490-4977-AE02-A38B20BB9A04}"/>
    <cellStyle name="Normal 67 3 7 2" xfId="50113" xr:uid="{A993388B-6183-42AB-9D09-C6F096E53AE9}"/>
    <cellStyle name="Normal 67 3 7 3" xfId="34888" xr:uid="{2596676F-1A8E-4F40-9707-A576197B0ECD}"/>
    <cellStyle name="Normal 67 3 8" xfId="14779" xr:uid="{CAD23A01-D675-4D6C-B450-D36AAA391C65}"/>
    <cellStyle name="Normal 67 3 8 2" xfId="45096" xr:uid="{2C1F11E9-CD24-44FF-AE8C-4C9A74FAE59D}"/>
    <cellStyle name="Normal 67 3 8 3" xfId="29871" xr:uid="{E79B5255-C9A9-4666-898D-C5CDE275DB73}"/>
    <cellStyle name="Normal 67 3 9" xfId="40085" xr:uid="{4E6B11A5-A987-43CA-902B-7325FF2C50D3}"/>
    <cellStyle name="Normal 67 4" xfId="9830" xr:uid="{3E5C2D7F-645E-4A12-BAD7-F55E53E05586}"/>
    <cellStyle name="Normal 67 4 2" xfId="10251" xr:uid="{C247D5AC-E450-42A5-9DEC-B562BFDCF95D}"/>
    <cellStyle name="Normal 67 4 2 2" xfId="11089" xr:uid="{3D7D73F2-4173-4D06-9E3B-E12B978B4876}"/>
    <cellStyle name="Normal 67 4 2 2 2" xfId="12776" xr:uid="{8774DC61-1454-451A-89FB-249FE2D7C9A2}"/>
    <cellStyle name="Normal 67 4 2 2 2 2" xfId="22828" xr:uid="{F5C07F53-ACC8-4B40-A591-F33843793F48}"/>
    <cellStyle name="Normal 67 4 2 2 2 2 2" xfId="53142" xr:uid="{1BB043F2-5716-4BC7-9B1B-C67E77539F2B}"/>
    <cellStyle name="Normal 67 4 2 2 2 2 3" xfId="37917" xr:uid="{9856C8F7-A7B1-4026-955B-82FA8BB081AC}"/>
    <cellStyle name="Normal 67 4 2 2 2 3" xfId="17809" xr:uid="{E7FAC284-1ABC-4312-80D1-4BD09C275182}"/>
    <cellStyle name="Normal 67 4 2 2 2 3 2" xfId="48125" xr:uid="{8C73BE9D-27AA-4145-897F-6B9C2C278D5C}"/>
    <cellStyle name="Normal 67 4 2 2 2 3 3" xfId="32900" xr:uid="{D207B4A0-CA6C-4750-852B-3BC6E5E31E1A}"/>
    <cellStyle name="Normal 67 4 2 2 2 4" xfId="43112" xr:uid="{8B057C30-7EA7-4099-B6D9-7BA20851D3A1}"/>
    <cellStyle name="Normal 67 4 2 2 2 5" xfId="27887" xr:uid="{964CD1FA-E4DE-4C62-A3B2-C74CD36F985E}"/>
    <cellStyle name="Normal 67 4 2 2 3" xfId="14456" xr:uid="{C66CB815-EA58-4C41-A67C-C4058245E339}"/>
    <cellStyle name="Normal 67 4 2 2 3 2" xfId="24499" xr:uid="{CEAA936D-3EB1-4689-8FA1-2AF45740FD16}"/>
    <cellStyle name="Normal 67 4 2 2 3 2 2" xfId="54813" xr:uid="{3CDCA7B4-D788-4645-98B3-E0847B13A7B9}"/>
    <cellStyle name="Normal 67 4 2 2 3 2 3" xfId="39588" xr:uid="{3C47FC8C-F6A6-42DC-8434-728CA8C17DE3}"/>
    <cellStyle name="Normal 67 4 2 2 3 3" xfId="19480" xr:uid="{99EB60A9-49C6-4819-B7A6-D26001857BB1}"/>
    <cellStyle name="Normal 67 4 2 2 3 3 2" xfId="49796" xr:uid="{AB694B90-BFCA-42F9-BEF7-00AABEE90733}"/>
    <cellStyle name="Normal 67 4 2 2 3 3 3" xfId="34571" xr:uid="{40DE5A27-8F2E-433C-ACE7-F762408449DD}"/>
    <cellStyle name="Normal 67 4 2 2 3 4" xfId="44783" xr:uid="{3D0BBFED-FEEE-477B-B329-995D1101771F}"/>
    <cellStyle name="Normal 67 4 2 2 3 5" xfId="29558" xr:uid="{3D5178ED-2DFA-4E07-8FC2-D6901AF5A48F}"/>
    <cellStyle name="Normal 67 4 2 2 4" xfId="21157" xr:uid="{032707C0-907A-4158-84D1-165F2D4F0566}"/>
    <cellStyle name="Normal 67 4 2 2 4 2" xfId="51471" xr:uid="{C0F7A418-E538-425F-A86B-AC52BE20F7AF}"/>
    <cellStyle name="Normal 67 4 2 2 4 3" xfId="36246" xr:uid="{47D8ED0C-C938-40F7-9F77-514C7606DCD5}"/>
    <cellStyle name="Normal 67 4 2 2 5" xfId="16137" xr:uid="{CF4FB2AF-0AD2-45AE-B593-0BC980A65101}"/>
    <cellStyle name="Normal 67 4 2 2 5 2" xfId="46454" xr:uid="{572875B7-9C0C-4322-90AE-E07B5A1B10CD}"/>
    <cellStyle name="Normal 67 4 2 2 5 3" xfId="31229" xr:uid="{36D2D368-ADF5-47EE-A23A-4F36D9A57E03}"/>
    <cellStyle name="Normal 67 4 2 2 6" xfId="41442" xr:uid="{4233A58B-8593-45D8-996E-24F4721331F6}"/>
    <cellStyle name="Normal 67 4 2 2 7" xfId="26216" xr:uid="{B0B30302-AC70-452D-B25D-75809B52EBED}"/>
    <cellStyle name="Normal 67 4 2 3" xfId="11939" xr:uid="{45A93000-65F0-4F20-9A55-BCBEB600FD26}"/>
    <cellStyle name="Normal 67 4 2 3 2" xfId="21992" xr:uid="{1D6A5100-FE98-45C9-B463-1A447D73F748}"/>
    <cellStyle name="Normal 67 4 2 3 2 2" xfId="52306" xr:uid="{53BE98CF-872A-4B56-A22C-2ECB30EA9B6F}"/>
    <cellStyle name="Normal 67 4 2 3 2 3" xfId="37081" xr:uid="{9B599691-5473-4DA5-99EB-9A63B262A4FF}"/>
    <cellStyle name="Normal 67 4 2 3 3" xfId="16973" xr:uid="{0368DBC6-8893-4594-9172-A5138F927F5D}"/>
    <cellStyle name="Normal 67 4 2 3 3 2" xfId="47289" xr:uid="{2B4EDD44-06F2-4861-B1CE-A7FB86D78EE0}"/>
    <cellStyle name="Normal 67 4 2 3 3 3" xfId="32064" xr:uid="{EC95D78B-B60F-4B28-8F03-C27EB8A63D81}"/>
    <cellStyle name="Normal 67 4 2 3 4" xfId="42276" xr:uid="{455D05B7-BF71-47BE-AA86-14240358CF28}"/>
    <cellStyle name="Normal 67 4 2 3 5" xfId="27051" xr:uid="{0D62B840-FC34-4A9B-BC92-3C45A301040A}"/>
    <cellStyle name="Normal 67 4 2 4" xfId="13620" xr:uid="{01095566-143B-4F5E-8E12-75A84551EF60}"/>
    <cellStyle name="Normal 67 4 2 4 2" xfId="23663" xr:uid="{27104437-B9EE-4CD2-A731-4CFCD466E554}"/>
    <cellStyle name="Normal 67 4 2 4 2 2" xfId="53977" xr:uid="{FC1A8F72-FDC9-4887-8425-D0D300039002}"/>
    <cellStyle name="Normal 67 4 2 4 2 3" xfId="38752" xr:uid="{E29C9306-819C-421F-8607-189339DA4255}"/>
    <cellStyle name="Normal 67 4 2 4 3" xfId="18644" xr:uid="{0186919F-59B8-441C-9896-AD5847532E62}"/>
    <cellStyle name="Normal 67 4 2 4 3 2" xfId="48960" xr:uid="{3942EBD6-AA42-4FA2-83BC-3696A098AFDF}"/>
    <cellStyle name="Normal 67 4 2 4 3 3" xfId="33735" xr:uid="{148B5D41-A860-4611-80BD-6450B58D0B1D}"/>
    <cellStyle name="Normal 67 4 2 4 4" xfId="43947" xr:uid="{86473364-793B-447D-88A1-691C38E7C93B}"/>
    <cellStyle name="Normal 67 4 2 4 5" xfId="28722" xr:uid="{2F1DC20D-8C6A-4768-B9F8-3F74AB0137E9}"/>
    <cellStyle name="Normal 67 4 2 5" xfId="20321" xr:uid="{26960526-5072-4314-8579-8A13EAA829E1}"/>
    <cellStyle name="Normal 67 4 2 5 2" xfId="50635" xr:uid="{3FBCCCD0-BA40-42BA-B735-BA37BFFE23B1}"/>
    <cellStyle name="Normal 67 4 2 5 3" xfId="35410" xr:uid="{DE72F5B6-0019-4288-B31F-74F5FFC4DBCB}"/>
    <cellStyle name="Normal 67 4 2 6" xfId="15301" xr:uid="{A00EBA59-B828-46C5-9F96-9B25D2BB4F64}"/>
    <cellStyle name="Normal 67 4 2 6 2" xfId="45618" xr:uid="{7ADEC7E7-EE16-4A98-932D-8CFF037BC954}"/>
    <cellStyle name="Normal 67 4 2 6 3" xfId="30393" xr:uid="{7531F481-5D3D-4DEE-9BDB-3D49D632A884}"/>
    <cellStyle name="Normal 67 4 2 7" xfId="40606" xr:uid="{2E041C76-6C3F-408F-ACB5-B16EABC43223}"/>
    <cellStyle name="Normal 67 4 2 8" xfId="25380" xr:uid="{A5EB04A8-17E8-4B87-89D5-D654D4F8FD4B}"/>
    <cellStyle name="Normal 67 4 3" xfId="10671" xr:uid="{1B80646F-816E-4883-A46D-24270D1B1E19}"/>
    <cellStyle name="Normal 67 4 3 2" xfId="12358" xr:uid="{748B43DF-6688-476C-8AAE-AEB911850D9B}"/>
    <cellStyle name="Normal 67 4 3 2 2" xfId="22410" xr:uid="{3349AAD3-3DF3-4A1E-ABA3-0150A9846607}"/>
    <cellStyle name="Normal 67 4 3 2 2 2" xfId="52724" xr:uid="{049DFB9A-3BB8-4EC4-BFB2-C4F459A94DE4}"/>
    <cellStyle name="Normal 67 4 3 2 2 3" xfId="37499" xr:uid="{6C7ADFF4-BCD9-40D4-8B14-B0C24B5C9C9E}"/>
    <cellStyle name="Normal 67 4 3 2 3" xfId="17391" xr:uid="{A948A917-13AA-4B06-9380-D13AC0F7F22E}"/>
    <cellStyle name="Normal 67 4 3 2 3 2" xfId="47707" xr:uid="{1A737E76-B912-44DB-9D70-701B953E6EEB}"/>
    <cellStyle name="Normal 67 4 3 2 3 3" xfId="32482" xr:uid="{BE8BF638-2EB7-49E2-B212-83422BEFF03E}"/>
    <cellStyle name="Normal 67 4 3 2 4" xfId="42694" xr:uid="{C18AF5A1-D9E7-4412-9A97-4707E821FC65}"/>
    <cellStyle name="Normal 67 4 3 2 5" xfId="27469" xr:uid="{1A589EA2-83B8-42FE-B856-F437F6FCED35}"/>
    <cellStyle name="Normal 67 4 3 3" xfId="14038" xr:uid="{58717D18-07F2-4419-9F20-B2E1D635BF62}"/>
    <cellStyle name="Normal 67 4 3 3 2" xfId="24081" xr:uid="{4534975C-4F8C-44CC-95F0-561AF28DFB21}"/>
    <cellStyle name="Normal 67 4 3 3 2 2" xfId="54395" xr:uid="{2BF56518-8C10-44F8-89EE-192A97150D22}"/>
    <cellStyle name="Normal 67 4 3 3 2 3" xfId="39170" xr:uid="{26F783E4-5CFB-47BC-ADB3-11E844F319B1}"/>
    <cellStyle name="Normal 67 4 3 3 3" xfId="19062" xr:uid="{8C802DDA-16F8-4205-900D-6BEF6E4C76AB}"/>
    <cellStyle name="Normal 67 4 3 3 3 2" xfId="49378" xr:uid="{1BCF46AF-3206-45CB-9050-6D4743278F72}"/>
    <cellStyle name="Normal 67 4 3 3 3 3" xfId="34153" xr:uid="{CA2A4271-B7F2-4344-BFEC-76E172000A85}"/>
    <cellStyle name="Normal 67 4 3 3 4" xfId="44365" xr:uid="{299DBB64-15CF-4116-98C0-9492144C9DD7}"/>
    <cellStyle name="Normal 67 4 3 3 5" xfId="29140" xr:uid="{6A3D76C0-C556-461D-9C4E-3551CC72338D}"/>
    <cellStyle name="Normal 67 4 3 4" xfId="20739" xr:uid="{760D4F08-A557-439A-BC6B-6341A0B2EFA2}"/>
    <cellStyle name="Normal 67 4 3 4 2" xfId="51053" xr:uid="{AE92A818-5FC8-461F-9CB4-A4BEE59C7D57}"/>
    <cellStyle name="Normal 67 4 3 4 3" xfId="35828" xr:uid="{3186E4D2-CFED-4945-B211-CB4BFEA756B5}"/>
    <cellStyle name="Normal 67 4 3 5" xfId="15719" xr:uid="{C08F59C1-E0EF-47F5-96DB-B6B319E46FA6}"/>
    <cellStyle name="Normal 67 4 3 5 2" xfId="46036" xr:uid="{A9F3D655-0997-48BC-B5B5-45569FC7B886}"/>
    <cellStyle name="Normal 67 4 3 5 3" xfId="30811" xr:uid="{A63E7765-10BF-4A21-A45B-7B5A9BEC117F}"/>
    <cellStyle name="Normal 67 4 3 6" xfId="41024" xr:uid="{3B0E7272-6900-4FAD-843F-768BA181E944}"/>
    <cellStyle name="Normal 67 4 3 7" xfId="25798" xr:uid="{2EB46F6A-F7CF-46E8-83DF-4FF3E1BF0682}"/>
    <cellStyle name="Normal 67 4 4" xfId="11521" xr:uid="{F18097FF-B28D-4BE8-B1BD-BA2D6CED0C6C}"/>
    <cellStyle name="Normal 67 4 4 2" xfId="21574" xr:uid="{B26FBF96-6195-4D21-B043-CBDB0E48605D}"/>
    <cellStyle name="Normal 67 4 4 2 2" xfId="51888" xr:uid="{DA93E5C2-0590-48AE-B728-C65E7D7DA7DA}"/>
    <cellStyle name="Normal 67 4 4 2 3" xfId="36663" xr:uid="{D268DD41-F44F-4E49-A843-A25A47500C57}"/>
    <cellStyle name="Normal 67 4 4 3" xfId="16555" xr:uid="{7F7F65C5-B18B-443F-959E-E3EB3976E972}"/>
    <cellStyle name="Normal 67 4 4 3 2" xfId="46871" xr:uid="{B9D92FCA-64D3-4EFB-A007-B3DC095635AE}"/>
    <cellStyle name="Normal 67 4 4 3 3" xfId="31646" xr:uid="{9DB20C90-B32C-4FA4-A4DF-44654AE2E77B}"/>
    <cellStyle name="Normal 67 4 4 4" xfId="41858" xr:uid="{A975D2B5-3AE4-4597-8BD1-4272231F31DB}"/>
    <cellStyle name="Normal 67 4 4 5" xfId="26633" xr:uid="{991E6CB9-B80E-45B7-B2FE-CE95F854B141}"/>
    <cellStyle name="Normal 67 4 5" xfId="13202" xr:uid="{1EF45E80-46C7-4123-9E1D-8EEFE412E635}"/>
    <cellStyle name="Normal 67 4 5 2" xfId="23245" xr:uid="{354A40AC-5338-449E-A439-507B04C26B16}"/>
    <cellStyle name="Normal 67 4 5 2 2" xfId="53559" xr:uid="{6279C526-314F-4714-ABB0-5EAD47BED031}"/>
    <cellStyle name="Normal 67 4 5 2 3" xfId="38334" xr:uid="{F723D3BD-21F3-4A30-900A-59AFA4BD7DF8}"/>
    <cellStyle name="Normal 67 4 5 3" xfId="18226" xr:uid="{1B08A23A-A284-4F3C-BA50-EA51AF5EBFA7}"/>
    <cellStyle name="Normal 67 4 5 3 2" xfId="48542" xr:uid="{282DAD5E-DB62-4519-ABAA-A5477339658B}"/>
    <cellStyle name="Normal 67 4 5 3 3" xfId="33317" xr:uid="{D0B340F3-FA9B-4C1E-BC86-D0B842342767}"/>
    <cellStyle name="Normal 67 4 5 4" xfId="43529" xr:uid="{8B5BF00E-C4B5-428E-97CE-BA1099A91FA9}"/>
    <cellStyle name="Normal 67 4 5 5" xfId="28304" xr:uid="{6F0BA8FC-697E-40A8-BCB7-0CDFDC0A71F6}"/>
    <cellStyle name="Normal 67 4 6" xfId="19903" xr:uid="{BC95393A-415F-4C28-B587-14366B432D7B}"/>
    <cellStyle name="Normal 67 4 6 2" xfId="50217" xr:uid="{6BF9B31E-2B84-4D4B-9457-6915AB8C75A5}"/>
    <cellStyle name="Normal 67 4 6 3" xfId="34992" xr:uid="{919CEC0B-257A-4FC4-BE8B-01EB70B98990}"/>
    <cellStyle name="Normal 67 4 7" xfId="14883" xr:uid="{BCA27394-450D-4FA2-9954-51370D464434}"/>
    <cellStyle name="Normal 67 4 7 2" xfId="45200" xr:uid="{050D8770-FC0B-4AFE-8EE0-0E4728EA0B0A}"/>
    <cellStyle name="Normal 67 4 7 3" xfId="29975" xr:uid="{7BF3D73A-E347-4CE3-8ECA-DF1D54E97919}"/>
    <cellStyle name="Normal 67 4 8" xfId="40188" xr:uid="{33E08FD8-D5AD-473F-9DCA-40F426E699FD}"/>
    <cellStyle name="Normal 67 4 9" xfId="24962" xr:uid="{5F8CC524-AC94-49E8-9219-8B4BDC53019E}"/>
    <cellStyle name="Normal 67 5" xfId="10042" xr:uid="{A41767F5-BA28-4DE2-9584-4C818BFB706D}"/>
    <cellStyle name="Normal 67 5 2" xfId="10881" xr:uid="{96913243-4D54-4E22-99E3-A9C2B5FF03BC}"/>
    <cellStyle name="Normal 67 5 2 2" xfId="12568" xr:uid="{48024E55-4CFE-4E8C-946E-76A537CAA0DD}"/>
    <cellStyle name="Normal 67 5 2 2 2" xfId="22620" xr:uid="{BE677086-A6AE-4D9C-B630-8C5C7E95B46D}"/>
    <cellStyle name="Normal 67 5 2 2 2 2" xfId="52934" xr:uid="{82B5433B-98AF-4917-906B-CF8928842CF6}"/>
    <cellStyle name="Normal 67 5 2 2 2 3" xfId="37709" xr:uid="{5144588A-25A1-48D0-AC13-6E6399FFE805}"/>
    <cellStyle name="Normal 67 5 2 2 3" xfId="17601" xr:uid="{96B635B3-B06A-4FA0-8AA8-F56C9DE13197}"/>
    <cellStyle name="Normal 67 5 2 2 3 2" xfId="47917" xr:uid="{5CD0C6E9-FAEF-422B-A0AC-A52572137734}"/>
    <cellStyle name="Normal 67 5 2 2 3 3" xfId="32692" xr:uid="{DE4EFF81-DE9D-406E-8ECA-1CC03161AB62}"/>
    <cellStyle name="Normal 67 5 2 2 4" xfId="42904" xr:uid="{A0B31C9E-3B02-49AE-BC92-E2C098ACD303}"/>
    <cellStyle name="Normal 67 5 2 2 5" xfId="27679" xr:uid="{C7CAD3EC-C577-47BB-99DD-06FCABEA638A}"/>
    <cellStyle name="Normal 67 5 2 3" xfId="14248" xr:uid="{36BEC9CF-09ED-411F-8F3A-02E683CCEF6F}"/>
    <cellStyle name="Normal 67 5 2 3 2" xfId="24291" xr:uid="{DFCC7FD5-4DCE-4934-A778-0B7F1BA51E38}"/>
    <cellStyle name="Normal 67 5 2 3 2 2" xfId="54605" xr:uid="{005C1CD3-F300-456A-8B39-9F0EE294BE55}"/>
    <cellStyle name="Normal 67 5 2 3 2 3" xfId="39380" xr:uid="{AF97E30F-3516-4580-866F-21A6B7205619}"/>
    <cellStyle name="Normal 67 5 2 3 3" xfId="19272" xr:uid="{E08C86E0-0900-4F1B-9722-E32FBCCBE529}"/>
    <cellStyle name="Normal 67 5 2 3 3 2" xfId="49588" xr:uid="{B82B469F-A3F9-4431-989F-6CBCAF4CB514}"/>
    <cellStyle name="Normal 67 5 2 3 3 3" xfId="34363" xr:uid="{560F0FAF-A75C-4A46-8865-02B4E5851999}"/>
    <cellStyle name="Normal 67 5 2 3 4" xfId="44575" xr:uid="{47A83D82-0CE2-49E2-B522-BB982C4CA90C}"/>
    <cellStyle name="Normal 67 5 2 3 5" xfId="29350" xr:uid="{A4FB1421-3450-430E-BCBC-F2E4EADF6DCD}"/>
    <cellStyle name="Normal 67 5 2 4" xfId="20949" xr:uid="{B7416C45-EDA7-4D40-9A5C-3DBD51329D27}"/>
    <cellStyle name="Normal 67 5 2 4 2" xfId="51263" xr:uid="{9368079A-8ACF-4EB1-9D39-0E0A2F776963}"/>
    <cellStyle name="Normal 67 5 2 4 3" xfId="36038" xr:uid="{5F1FCF2D-E391-4E68-B569-F35BC4645F56}"/>
    <cellStyle name="Normal 67 5 2 5" xfId="15929" xr:uid="{3466EDBC-0059-4EF9-BFC2-D6A5BAF25349}"/>
    <cellStyle name="Normal 67 5 2 5 2" xfId="46246" xr:uid="{1768F55A-0163-4CB8-8325-AE83B593596B}"/>
    <cellStyle name="Normal 67 5 2 5 3" xfId="31021" xr:uid="{A599E843-284E-4A40-BD76-188A5DEA6F69}"/>
    <cellStyle name="Normal 67 5 2 6" xfId="41234" xr:uid="{A6BBB50F-A911-4BA1-BCED-4A5CA20DB296}"/>
    <cellStyle name="Normal 67 5 2 7" xfId="26008" xr:uid="{C9774DCE-4E87-4AA6-A39E-0FA16ECBA1A4}"/>
    <cellStyle name="Normal 67 5 3" xfId="11731" xr:uid="{771756F9-E7CD-4D75-854D-2AF0A5DD929E}"/>
    <cellStyle name="Normal 67 5 3 2" xfId="21784" xr:uid="{7485137F-2F18-4C77-ABA0-7F1F6C7B9E6A}"/>
    <cellStyle name="Normal 67 5 3 2 2" xfId="52098" xr:uid="{AE66756B-62D4-4A74-BED5-188EA14AFE41}"/>
    <cellStyle name="Normal 67 5 3 2 3" xfId="36873" xr:uid="{D132FCA5-2FD4-4F85-8A19-6E2AE350249A}"/>
    <cellStyle name="Normal 67 5 3 3" xfId="16765" xr:uid="{C4A821CC-3A77-4CB0-9243-5AB664B8F95F}"/>
    <cellStyle name="Normal 67 5 3 3 2" xfId="47081" xr:uid="{A88FD089-FE49-419F-AD81-F5D488EF4D8A}"/>
    <cellStyle name="Normal 67 5 3 3 3" xfId="31856" xr:uid="{CFE499F9-6A51-4A0A-9826-28E08CDCF6E5}"/>
    <cellStyle name="Normal 67 5 3 4" xfId="42068" xr:uid="{F20C9136-A277-4119-9DD7-1EF6BA4BE7A7}"/>
    <cellStyle name="Normal 67 5 3 5" xfId="26843" xr:uid="{F4B532AD-B6E2-4DA2-997F-4E73D30CBF6D}"/>
    <cellStyle name="Normal 67 5 4" xfId="13412" xr:uid="{18073380-498D-4D4E-8D05-F8EB37997257}"/>
    <cellStyle name="Normal 67 5 4 2" xfId="23455" xr:uid="{8463CAAB-5138-4F9D-BAD7-5C0DDA1FE01B}"/>
    <cellStyle name="Normal 67 5 4 2 2" xfId="53769" xr:uid="{6B1DAC5B-ADB4-43C1-BA21-D01DDC5A992B}"/>
    <cellStyle name="Normal 67 5 4 2 3" xfId="38544" xr:uid="{50747CA2-EB96-4B2A-A518-A688D2F973D5}"/>
    <cellStyle name="Normal 67 5 4 3" xfId="18436" xr:uid="{F9F19480-66E7-44AE-94B4-5635B92D91C4}"/>
    <cellStyle name="Normal 67 5 4 3 2" xfId="48752" xr:uid="{6251697D-3190-4FCB-8712-08813FABCD49}"/>
    <cellStyle name="Normal 67 5 4 3 3" xfId="33527" xr:uid="{F46961CD-BB58-4ED6-9E51-706A243D5EEB}"/>
    <cellStyle name="Normal 67 5 4 4" xfId="43739" xr:uid="{BBF3BA3E-A2EF-4CA6-9E28-7B17E237A286}"/>
    <cellStyle name="Normal 67 5 4 5" xfId="28514" xr:uid="{CEA70113-065C-48C6-ACCB-71F2E2576166}"/>
    <cellStyle name="Normal 67 5 5" xfId="20113" xr:uid="{264F9EBA-168D-4EC3-82D1-89CBC427AE5B}"/>
    <cellStyle name="Normal 67 5 5 2" xfId="50427" xr:uid="{1C861380-250C-421F-9E90-3928CE97722E}"/>
    <cellStyle name="Normal 67 5 5 3" xfId="35202" xr:uid="{253BE3B7-A6AC-45D0-B424-FA5587B19C74}"/>
    <cellStyle name="Normal 67 5 6" xfId="15093" xr:uid="{4EE1948E-3F6A-4598-A733-05E1C4F36879}"/>
    <cellStyle name="Normal 67 5 6 2" xfId="45410" xr:uid="{2D9F647F-E18D-4A45-B55E-B84C30362EA7}"/>
    <cellStyle name="Normal 67 5 6 3" xfId="30185" xr:uid="{F36CB31C-81E6-4912-AC27-29EA8BFF0039}"/>
    <cellStyle name="Normal 67 5 7" xfId="40398" xr:uid="{D196F040-3174-4E09-B0F9-97F4448B918E}"/>
    <cellStyle name="Normal 67 5 8" xfId="25172" xr:uid="{CE3C602D-9259-46F8-A623-B00D05A2BD24}"/>
    <cellStyle name="Normal 67 6" xfId="10462" xr:uid="{226C4368-6C53-4BBE-B0BA-5581FD9E9AF0}"/>
    <cellStyle name="Normal 67 6 2" xfId="12150" xr:uid="{E332DB12-52BE-4076-AFBE-6A57764D6178}"/>
    <cellStyle name="Normal 67 6 2 2" xfId="22202" xr:uid="{62377BDA-6616-4A51-9D12-9B72F8842F9D}"/>
    <cellStyle name="Normal 67 6 2 2 2" xfId="52516" xr:uid="{FABE7495-1C02-4DCB-AF99-C15A009C4312}"/>
    <cellStyle name="Normal 67 6 2 2 3" xfId="37291" xr:uid="{1CECD624-FB55-44FA-93A8-13CD012C8679}"/>
    <cellStyle name="Normal 67 6 2 3" xfId="17183" xr:uid="{C2CAF64B-C4BD-4634-B5DC-EF0DB7A2258F}"/>
    <cellStyle name="Normal 67 6 2 3 2" xfId="47499" xr:uid="{798AD4BF-F7A4-4B1C-BF7A-D6A9EF87F756}"/>
    <cellStyle name="Normal 67 6 2 3 3" xfId="32274" xr:uid="{2EDAED81-D25F-4FAD-A551-1DCA1306A2BC}"/>
    <cellStyle name="Normal 67 6 2 4" xfId="42486" xr:uid="{40924542-8236-4964-A269-0729A42BCE73}"/>
    <cellStyle name="Normal 67 6 2 5" xfId="27261" xr:uid="{2173DD51-16CA-404E-A3EA-D42573690E70}"/>
    <cellStyle name="Normal 67 6 3" xfId="13830" xr:uid="{A84D3CC8-17AE-43CA-BFF7-61A67CE38433}"/>
    <cellStyle name="Normal 67 6 3 2" xfId="23873" xr:uid="{C5608786-4078-45C7-B756-C33FD7BEA632}"/>
    <cellStyle name="Normal 67 6 3 2 2" xfId="54187" xr:uid="{314FC3C2-1BC2-416A-8B07-93DDC28E4066}"/>
    <cellStyle name="Normal 67 6 3 2 3" xfId="38962" xr:uid="{D4709740-B82E-4DAC-BC56-AEBC1CED13EB}"/>
    <cellStyle name="Normal 67 6 3 3" xfId="18854" xr:uid="{43AEF676-B02C-4CCA-84AB-47540EE1134A}"/>
    <cellStyle name="Normal 67 6 3 3 2" xfId="49170" xr:uid="{804D5A4B-503B-42B4-9275-3FF372486A69}"/>
    <cellStyle name="Normal 67 6 3 3 3" xfId="33945" xr:uid="{DEA932E6-7CAB-4C04-BBA3-A67108DAC6F8}"/>
    <cellStyle name="Normal 67 6 3 4" xfId="44157" xr:uid="{7D8BBE6C-6596-4961-9948-1A7884BAF4D3}"/>
    <cellStyle name="Normal 67 6 3 5" xfId="28932" xr:uid="{A2F0E3B4-15EB-40C5-A7C5-E2FB67C807D7}"/>
    <cellStyle name="Normal 67 6 4" xfId="20531" xr:uid="{99B7B7AF-03F6-44E8-8A22-849BDD246603}"/>
    <cellStyle name="Normal 67 6 4 2" xfId="50845" xr:uid="{BD1EB885-56B9-425B-B3D0-8FC2E06C1C8A}"/>
    <cellStyle name="Normal 67 6 4 3" xfId="35620" xr:uid="{2B5513D3-F36E-4E99-BB99-9B4AC90D6253}"/>
    <cellStyle name="Normal 67 6 5" xfId="15511" xr:uid="{FA424911-8821-4E38-83B2-99077E7640C1}"/>
    <cellStyle name="Normal 67 6 5 2" xfId="45828" xr:uid="{420E5F33-B7AA-4B21-8ACB-D55FDF40B03D}"/>
    <cellStyle name="Normal 67 6 5 3" xfId="30603" xr:uid="{D087BCAA-E716-4C68-A37A-EFC0F61C0F27}"/>
    <cellStyle name="Normal 67 6 6" xfId="40816" xr:uid="{812EE2CB-CC73-4A27-97EB-0A4532C6041B}"/>
    <cellStyle name="Normal 67 6 7" xfId="25590" xr:uid="{1D4AE556-31B3-4ECA-B11D-2E283C687305}"/>
    <cellStyle name="Normal 67 7" xfId="11311" xr:uid="{810B8A7C-2B5F-43A4-9D98-D5A80BB3304E}"/>
    <cellStyle name="Normal 67 7 2" xfId="21366" xr:uid="{F7DA7570-1939-4288-B308-8938C20EEDBF}"/>
    <cellStyle name="Normal 67 7 2 2" xfId="51680" xr:uid="{B180C7BE-6D78-47BC-AE90-F3AF635EB9EC}"/>
    <cellStyle name="Normal 67 7 2 3" xfId="36455" xr:uid="{7CB5F4C0-CC62-41C5-A89C-22C72FEBF77E}"/>
    <cellStyle name="Normal 67 7 3" xfId="16347" xr:uid="{5D4CAC6D-DB6B-4713-8291-EB076FBD5F7E}"/>
    <cellStyle name="Normal 67 7 3 2" xfId="46663" xr:uid="{932C9F7F-E302-4A6B-8F0E-E6086F19B69A}"/>
    <cellStyle name="Normal 67 7 3 3" xfId="31438" xr:uid="{77EE31BD-675F-42D5-B359-5E2FAB3881A3}"/>
    <cellStyle name="Normal 67 7 4" xfId="41650" xr:uid="{662A8506-C0E5-499A-85C2-4B9579521BA9}"/>
    <cellStyle name="Normal 67 7 5" xfId="26425" xr:uid="{7172CCD4-D4CB-4E41-ABE2-D1B18FD65FFD}"/>
    <cellStyle name="Normal 67 8" xfId="12993" xr:uid="{1CECFCD5-81DB-48CA-9968-0C584A046DA6}"/>
    <cellStyle name="Normal 67 8 2" xfId="23037" xr:uid="{27B98414-8B2A-4691-9C42-238DE4F048CF}"/>
    <cellStyle name="Normal 67 8 2 2" xfId="53351" xr:uid="{CB93FDFA-931F-4578-B720-C64DC8C93DA5}"/>
    <cellStyle name="Normal 67 8 2 3" xfId="38126" xr:uid="{AF21FD3F-55DD-43F5-BB17-144FADD3C22C}"/>
    <cellStyle name="Normal 67 8 3" xfId="18018" xr:uid="{B7A0B454-B778-4C1C-82EB-89EA80434CC2}"/>
    <cellStyle name="Normal 67 8 3 2" xfId="48334" xr:uid="{760B0D44-BCDA-44CD-902B-655D3202E79A}"/>
    <cellStyle name="Normal 67 8 3 3" xfId="33109" xr:uid="{1C168A3A-8DC0-4D8E-BAF3-A70585466E3D}"/>
    <cellStyle name="Normal 67 8 4" xfId="43321" xr:uid="{0A9BF61A-3F45-415D-8997-51CC53F214D0}"/>
    <cellStyle name="Normal 67 8 5" xfId="28096" xr:uid="{4BD661DF-11B2-42E9-8904-205641F95672}"/>
    <cellStyle name="Normal 67 9" xfId="19694" xr:uid="{0B06DD11-7E81-491B-A57E-AEB4BD6E82A9}"/>
    <cellStyle name="Normal 67 9 2" xfId="50009" xr:uid="{2298112A-3518-4DBD-8FDE-320F804348EF}"/>
    <cellStyle name="Normal 67 9 3" xfId="34784" xr:uid="{B0407280-4B0D-4065-8A4A-B66F411BAC0E}"/>
    <cellStyle name="Normal 68" xfId="4915" xr:uid="{3C3BD06D-6263-4D95-9631-2C78C98B19CB}"/>
    <cellStyle name="Normal 68 2" xfId="9410" xr:uid="{FCB7B179-1648-4BB5-8736-EBA39A6BB5F7}"/>
    <cellStyle name="Normal 69" xfId="4916" xr:uid="{E673E8E2-8222-4383-8E8E-5F1A6A122494}"/>
    <cellStyle name="Normal 69 2" xfId="9411" xr:uid="{4C426FD0-EE23-40DC-AD29-DC2B70AD6276}"/>
    <cellStyle name="Normal 7" xfId="4917" xr:uid="{D9951A95-FF9E-4005-BF52-FD426DDC706A}"/>
    <cellStyle name="Normal 7 10" xfId="4918" xr:uid="{C51FD34E-B34C-45F0-BCD0-E53934E265F6}"/>
    <cellStyle name="Normal 7 10 2" xfId="4919" xr:uid="{BEA09165-A7A7-43C9-856C-C35518123BB2}"/>
    <cellStyle name="Normal 7 10 3" xfId="39898" xr:uid="{9EA78753-090E-44D8-9BE6-4272C70312B3}"/>
    <cellStyle name="Normal 7 11" xfId="4920" xr:uid="{6FC63921-E2E1-4787-9FD0-9B192FFF23B0}"/>
    <cellStyle name="Normal 7 11 2" xfId="4921" xr:uid="{1D011B94-95C2-4137-BAFB-44C10D977E55}"/>
    <cellStyle name="Normal 7 11 3" xfId="55184" xr:uid="{FFDF3849-7FC1-4B9B-99D5-3173D91E4CEC}"/>
    <cellStyle name="Normal 7 12" xfId="4922" xr:uid="{6FE93471-522D-46AB-A8DD-CB2ECCA9F4B3}"/>
    <cellStyle name="Normal 7 12 2" xfId="4923" xr:uid="{74536347-0385-4DA7-ACAE-62304136B28E}"/>
    <cellStyle name="Normal 7 13" xfId="4924" xr:uid="{431DD78E-A62A-41E1-BE3F-1C1AA25F31D7}"/>
    <cellStyle name="Normal 7 13 2" xfId="4925" xr:uid="{DBA6230E-59AE-4B70-85AF-595D20D258A4}"/>
    <cellStyle name="Normal 7 14" xfId="4926" xr:uid="{9321F20A-8BA8-4DA7-8C8F-734399C55E61}"/>
    <cellStyle name="Normal 7 14 2" xfId="4927" xr:uid="{F0B4A4C5-FCEC-4F8A-A619-2BE31B77FF70}"/>
    <cellStyle name="Normal 7 15" xfId="4928" xr:uid="{F1ECED82-699C-498A-8DC7-B9540AE38EBD}"/>
    <cellStyle name="Normal 7 15 2" xfId="4929" xr:uid="{94A42028-7C13-4C8E-B0A9-6AC21562F99D}"/>
    <cellStyle name="Normal 7 16" xfId="4930" xr:uid="{50272CA4-9D20-4CF6-85DB-E358348A4169}"/>
    <cellStyle name="Normal 7 16 2" xfId="4931" xr:uid="{9044694A-EB5E-4D31-B461-4996C50B1499}"/>
    <cellStyle name="Normal 7 17" xfId="4932" xr:uid="{7A127862-5288-48A1-9FCB-F847CD6949D2}"/>
    <cellStyle name="Normal 7 17 2" xfId="4933" xr:uid="{4B2F081D-D707-493F-99C3-0060941525E7}"/>
    <cellStyle name="Normal 7 18" xfId="4934" xr:uid="{10AF012D-67B4-4131-9861-EACC78DA89BA}"/>
    <cellStyle name="Normal 7 18 2" xfId="4935" xr:uid="{321C95CA-3967-424C-96DB-D3EA8F59D27D}"/>
    <cellStyle name="Normal 7 19" xfId="4936" xr:uid="{EC0CD7E0-BA87-4CE1-8F4C-A6054437D570}"/>
    <cellStyle name="Normal 7 19 2" xfId="4937" xr:uid="{E6110ACF-12F4-4F6F-AD7C-D889964C0346}"/>
    <cellStyle name="Normal 7 2" xfId="4938" xr:uid="{CF6C07C5-D063-4064-AA0E-2130C2BBBFB0}"/>
    <cellStyle name="Normal 7 2 10" xfId="4939" xr:uid="{3822D332-9175-4BCA-A538-552C5762DD77}"/>
    <cellStyle name="Normal 7 2 10 2" xfId="4940" xr:uid="{474EE94C-442C-4B0D-87AD-85954F72C63C}"/>
    <cellStyle name="Normal 7 2 11" xfId="4941" xr:uid="{E52EC56D-A63F-4341-A4B8-24BC34E74E5D}"/>
    <cellStyle name="Normal 7 2 11 2" xfId="4942" xr:uid="{A8417C26-0672-419A-9CDD-909BB029A49A}"/>
    <cellStyle name="Normal 7 2 12" xfId="4943" xr:uid="{D3EA59AD-CF93-45B6-893F-96A979E43BFF}"/>
    <cellStyle name="Normal 7 2 12 2" xfId="4944" xr:uid="{6C8746B8-12FD-4F97-AABC-4CA4BA7E8F3B}"/>
    <cellStyle name="Normal 7 2 13" xfId="4945" xr:uid="{8F1A45A8-5AFF-4B0D-9A63-59DCE153CA85}"/>
    <cellStyle name="Normal 7 2 13 2" xfId="4946" xr:uid="{0FB049FD-7F50-48E4-AB58-01AD63315F86}"/>
    <cellStyle name="Normal 7 2 14" xfId="4947" xr:uid="{C1C5D127-5F77-4B3E-8241-49335799C6CC}"/>
    <cellStyle name="Normal 7 2 14 2" xfId="4948" xr:uid="{6C5B84BF-00AB-443C-9B3F-5A39E2F4EB50}"/>
    <cellStyle name="Normal 7 2 15" xfId="4949" xr:uid="{AE4892B0-AB39-43FC-AEAF-E6176B79595C}"/>
    <cellStyle name="Normal 7 2 15 2" xfId="4950" xr:uid="{F0E19450-78C2-4566-A7D7-4AEDB6E35E65}"/>
    <cellStyle name="Normal 7 2 16" xfId="4951" xr:uid="{2C3DEE06-70A5-4185-8A03-C2828F3E04CF}"/>
    <cellStyle name="Normal 7 2 16 2" xfId="4952" xr:uid="{98A40856-1B40-4AB9-9A49-CBF5B29B2727}"/>
    <cellStyle name="Normal 7 2 17" xfId="4953" xr:uid="{C14EC4DB-5DDE-4801-BAFA-55AF2AAC02C0}"/>
    <cellStyle name="Normal 7 2 17 2" xfId="4954" xr:uid="{7F35D4BB-20FD-4AF6-84ED-905D73E963F7}"/>
    <cellStyle name="Normal 7 2 18" xfId="4955" xr:uid="{48E8DCD0-3247-449D-8D5E-2F2EB71F4B4E}"/>
    <cellStyle name="Normal 7 2 18 2" xfId="4956" xr:uid="{36430199-0C59-4B38-BB76-70F017100DE1}"/>
    <cellStyle name="Normal 7 2 19" xfId="4957" xr:uid="{5EFF7A12-A972-431C-A8E4-4CB8A0712C24}"/>
    <cellStyle name="Normal 7 2 19 2" xfId="4958" xr:uid="{CE1DF9E4-4D88-4788-8F6E-8D0B8239B557}"/>
    <cellStyle name="Normal 7 2 2" xfId="4959" xr:uid="{2A001D1D-9A42-4FE0-9F24-CF053AF4C386}"/>
    <cellStyle name="Normal 7 2 2 2" xfId="4960" xr:uid="{A54DD4FF-F00A-4134-B3B3-16EBC6436397}"/>
    <cellStyle name="Normal 7 2 2 2 2" xfId="4961" xr:uid="{C134EC66-2E0C-4E89-82EC-8639E4D069B5}"/>
    <cellStyle name="Normal 7 2 2 2 2 2" xfId="4962" xr:uid="{86F89E9F-470E-42FC-B933-CC30DC7C373D}"/>
    <cellStyle name="Normal 7 2 2 2 2 2 2" xfId="6012" xr:uid="{C2A3F5C5-A74B-48D5-A07B-BFB435537A08}"/>
    <cellStyle name="Normal 7 2 2 2 2 2 2 2" xfId="7358" xr:uid="{1A5C849E-2247-41C8-8453-C0EEA8305F1E}"/>
    <cellStyle name="Normal 7 2 2 2 2 2 2 3" xfId="8510" xr:uid="{346078D6-1D78-4C1B-A815-A9945D5F7816}"/>
    <cellStyle name="Normal 7 2 2 2 2 2 3" xfId="6793" xr:uid="{E8DFB07D-04D9-45E0-BCAE-35D1135DE388}"/>
    <cellStyle name="Normal 7 2 2 2 2 2 4" xfId="7955" xr:uid="{C62AF0C9-FFF0-4865-B58A-0768515D266B}"/>
    <cellStyle name="Normal 7 2 2 2 2 3" xfId="6011" xr:uid="{FBC4E1EC-D03F-4ADF-BAB3-99CDAB2C7790}"/>
    <cellStyle name="Normal 7 2 2 2 2 3 2" xfId="7357" xr:uid="{BA1171AA-CAEA-4CD1-9010-E3F4DEEC84A6}"/>
    <cellStyle name="Normal 7 2 2 2 2 3 3" xfId="8509" xr:uid="{BD6DF576-92F8-4E50-BA02-F47C1294D046}"/>
    <cellStyle name="Normal 7 2 2 2 2 4" xfId="6792" xr:uid="{582EE02C-A2F8-4433-B275-B56AA2587369}"/>
    <cellStyle name="Normal 7 2 2 2 2 5" xfId="7954" xr:uid="{781D955F-CA42-4B79-A280-6B3A2594B3F6}"/>
    <cellStyle name="Normal 7 2 2 2 3" xfId="4963" xr:uid="{8C7F16E9-4222-478F-B5A7-C3D978E9BDC9}"/>
    <cellStyle name="Normal 7 2 2 2 3 2" xfId="6013" xr:uid="{B59ED654-F632-4AC6-A237-37BC66019755}"/>
    <cellStyle name="Normal 7 2 2 2 3 2 2" xfId="7359" xr:uid="{747FE77E-045E-4693-A08F-BD76C49EA34E}"/>
    <cellStyle name="Normal 7 2 2 2 3 2 3" xfId="8511" xr:uid="{D54E931F-A1B8-41CA-BB4E-F8810709961F}"/>
    <cellStyle name="Normal 7 2 2 2 3 3" xfId="6794" xr:uid="{66DCA4D7-CFA0-4420-924F-8749AB82C777}"/>
    <cellStyle name="Normal 7 2 2 2 3 4" xfId="7956" xr:uid="{6459B6D9-E8FC-43E1-A3B0-0B177E2F20B7}"/>
    <cellStyle name="Normal 7 2 2 2 4" xfId="4964" xr:uid="{4D1D5902-9D24-4791-9ECC-B0AC7B79FC77}"/>
    <cellStyle name="Normal 7 2 2 2 4 2" xfId="6014" xr:uid="{386EE718-7732-4178-8D27-43A3FF795B8F}"/>
    <cellStyle name="Normal 7 2 2 2 4 2 2" xfId="7360" xr:uid="{0F5A3232-2CEB-47EA-BCAA-FFC2E3F67834}"/>
    <cellStyle name="Normal 7 2 2 2 4 2 3" xfId="8512" xr:uid="{D5276EAC-32ED-45D6-985B-8D8E88D18676}"/>
    <cellStyle name="Normal 7 2 2 2 4 3" xfId="6795" xr:uid="{152CFF07-A386-4CE7-B127-F37434BFB7A2}"/>
    <cellStyle name="Normal 7 2 2 2 4 4" xfId="7957" xr:uid="{8559585F-7E40-44BC-9544-0BFDD8DE8EBE}"/>
    <cellStyle name="Normal 7 2 2 2 5" xfId="6010" xr:uid="{BDF890E3-0301-48A8-81C4-1610205FCCA1}"/>
    <cellStyle name="Normal 7 2 2 2 5 2" xfId="7356" xr:uid="{D03D01CF-12D1-48EF-B9C6-4DA4501DC4AC}"/>
    <cellStyle name="Normal 7 2 2 2 5 3" xfId="8508" xr:uid="{6AE57F16-68B3-476D-A57C-A70AC3BF0DAD}"/>
    <cellStyle name="Normal 7 2 2 2 6" xfId="6791" xr:uid="{C19F0B07-2202-432B-86A5-40216690384A}"/>
    <cellStyle name="Normal 7 2 2 2 7" xfId="7953" xr:uid="{29860C3C-D4FF-4FB9-9994-9BCCD7917EDA}"/>
    <cellStyle name="Normal 7 2 2 3" xfId="4965" xr:uid="{F2702776-4F4C-4B28-93B6-A2C76D2A5760}"/>
    <cellStyle name="Normal 7 2 2 3 2" xfId="4966" xr:uid="{616153EA-DF25-4FC5-AEFF-0F3C01D8DD77}"/>
    <cellStyle name="Normal 7 2 2 3 2 2" xfId="6016" xr:uid="{21B430EB-43E5-4FC9-95ED-A6D1D5FF35E2}"/>
    <cellStyle name="Normal 7 2 2 3 2 2 2" xfId="7362" xr:uid="{FD022DFA-42DD-49A0-B0A6-BFCD4969E4B4}"/>
    <cellStyle name="Normal 7 2 2 3 2 2 3" xfId="8514" xr:uid="{4829742F-6DFD-42A9-908E-BD3096AE96C6}"/>
    <cellStyle name="Normal 7 2 2 3 2 3" xfId="6797" xr:uid="{D95F9231-5A6A-4946-9175-12AE7B521564}"/>
    <cellStyle name="Normal 7 2 2 3 2 4" xfId="7959" xr:uid="{D84E38AA-95A8-46D2-96CD-E5763FB8E879}"/>
    <cellStyle name="Normal 7 2 2 3 3" xfId="6015" xr:uid="{BF46CB2F-A4F8-4360-A2FE-CBBDF690F161}"/>
    <cellStyle name="Normal 7 2 2 3 3 2" xfId="7361" xr:uid="{279B8D24-9427-4127-947A-35D21D44E97E}"/>
    <cellStyle name="Normal 7 2 2 3 3 3" xfId="8513" xr:uid="{A5B179C9-F89B-4BD7-8065-03F6FF64622B}"/>
    <cellStyle name="Normal 7 2 2 3 4" xfId="6796" xr:uid="{05F076F9-3B64-4C27-8E42-9421F704FAF9}"/>
    <cellStyle name="Normal 7 2 2 3 5" xfId="7958" xr:uid="{8587929A-C6F6-4961-A193-61A9A44A0C07}"/>
    <cellStyle name="Normal 7 2 2 4" xfId="4967" xr:uid="{24DA78D8-27FE-4142-AFFB-74DDCD0D272B}"/>
    <cellStyle name="Normal 7 2 2 4 2" xfId="4968" xr:uid="{7A6D2C85-4081-45AA-8AC8-C7054C50CDC1}"/>
    <cellStyle name="Normal 7 2 2 4 2 2" xfId="6018" xr:uid="{0AD878D4-3479-4204-B5C2-12242737870A}"/>
    <cellStyle name="Normal 7 2 2 4 2 2 2" xfId="7364" xr:uid="{80A3DD87-2550-45F2-90A6-4D1D95131C63}"/>
    <cellStyle name="Normal 7 2 2 4 2 2 3" xfId="8516" xr:uid="{4FA1C6C4-7EB5-4240-B83C-B845228D9D6A}"/>
    <cellStyle name="Normal 7 2 2 4 2 3" xfId="6799" xr:uid="{05568727-47B8-43C2-8285-D47202DB8AEB}"/>
    <cellStyle name="Normal 7 2 2 4 2 4" xfId="7961" xr:uid="{1753FF82-A101-4272-9D34-E83FE70879C5}"/>
    <cellStyle name="Normal 7 2 2 4 3" xfId="6017" xr:uid="{5436A0C7-9C5B-4E42-8C41-1909F2D38E20}"/>
    <cellStyle name="Normal 7 2 2 4 3 2" xfId="7363" xr:uid="{5F07967B-F3AD-4BF3-B49F-C4DC43FC930A}"/>
    <cellStyle name="Normal 7 2 2 4 3 3" xfId="8515" xr:uid="{C0F30366-D2F9-4C44-B8AD-FA204653C200}"/>
    <cellStyle name="Normal 7 2 2 4 4" xfId="6798" xr:uid="{2334EDF8-9606-42C1-8301-9DD9329F7B1C}"/>
    <cellStyle name="Normal 7 2 2 4 5" xfId="7960" xr:uid="{728C62E7-12E8-41F9-BEFD-015EE5C34F7D}"/>
    <cellStyle name="Normal 7 2 2 5" xfId="4969" xr:uid="{3352C0F4-6C27-4AEE-AB60-876F3C202332}"/>
    <cellStyle name="Normal 7 2 2 5 2" xfId="6019" xr:uid="{CC3AFAEB-6628-4F98-8942-C6F9BB9537CE}"/>
    <cellStyle name="Normal 7 2 2 5 2 2" xfId="7365" xr:uid="{4B5FEAF9-969A-43B2-9CC3-D581F386C397}"/>
    <cellStyle name="Normal 7 2 2 5 2 3" xfId="8517" xr:uid="{CBB8712B-18AF-44F7-8399-71FA972034B5}"/>
    <cellStyle name="Normal 7 2 2 5 3" xfId="6800" xr:uid="{80369F21-4E96-4828-8CFD-292808D13D01}"/>
    <cellStyle name="Normal 7 2 2 5 4" xfId="7962" xr:uid="{9F358072-4147-4DBC-974A-A28C712109E4}"/>
    <cellStyle name="Normal 7 2 2 6" xfId="4970" xr:uid="{3C881BEC-87E8-428B-A86D-D9BE497ABB2E}"/>
    <cellStyle name="Normal 7 2 2 6 2" xfId="6020" xr:uid="{125524BB-0E6F-4FC4-81F5-34677AA9B43B}"/>
    <cellStyle name="Normal 7 2 2 6 2 2" xfId="7366" xr:uid="{4629568A-2A55-4718-BE2B-FE4309274CC5}"/>
    <cellStyle name="Normal 7 2 2 6 2 3" xfId="8518" xr:uid="{8AC9EC90-8B48-4E7C-9D53-F7B051B307E5}"/>
    <cellStyle name="Normal 7 2 2 6 3" xfId="6801" xr:uid="{C57158E0-F909-4A15-BF21-4747B9F64C20}"/>
    <cellStyle name="Normal 7 2 2 6 4" xfId="7963" xr:uid="{E3A63145-0D7D-4D9A-9EED-FC104FB5B6DA}"/>
    <cellStyle name="Normal 7 2 20" xfId="4971" xr:uid="{68067DA1-0AA2-4ED1-9CD8-4BAFFC041193}"/>
    <cellStyle name="Normal 7 2 20 2" xfId="4972" xr:uid="{B370176A-D861-4B7F-A1B1-EB3654D8D1C8}"/>
    <cellStyle name="Normal 7 2 21" xfId="4973" xr:uid="{7C888534-E12D-423A-9577-021C4BA3863C}"/>
    <cellStyle name="Normal 7 2 21 2" xfId="4974" xr:uid="{0F30DB8F-2BE3-4597-8024-6F58C84137BD}"/>
    <cellStyle name="Normal 7 2 22" xfId="4975" xr:uid="{786EA753-E3E5-4B08-B1BF-7EAAF4461D06}"/>
    <cellStyle name="Normal 7 2 22 2" xfId="4976" xr:uid="{9611D773-E114-49A2-8B49-128BACB10BFB}"/>
    <cellStyle name="Normal 7 2 23" xfId="4977" xr:uid="{427B5771-3B48-4630-8495-F8A2164588E3}"/>
    <cellStyle name="Normal 7 2 23 2" xfId="4978" xr:uid="{E00CDA7C-D41A-4EA7-9C78-7065BB6A4B17}"/>
    <cellStyle name="Normal 7 2 24" xfId="4979" xr:uid="{C28A2659-9A96-4393-BBD2-1459D9B18661}"/>
    <cellStyle name="Normal 7 2 3" xfId="4980" xr:uid="{05ADDA76-4CB7-4FAD-92B8-FBA076184972}"/>
    <cellStyle name="Normal 7 2 3 2" xfId="4981" xr:uid="{36E1A715-0532-471D-B087-329C25119573}"/>
    <cellStyle name="Normal 7 2 3 2 2" xfId="4982" xr:uid="{ECB086E2-36ED-4291-9DA0-2AF455ED825C}"/>
    <cellStyle name="Normal 7 2 3 2 2 2" xfId="6022" xr:uid="{A4E79797-4782-48BD-9264-BB7D95E0551C}"/>
    <cellStyle name="Normal 7 2 3 2 2 2 2" xfId="7368" xr:uid="{DCF35EEE-03BC-4439-837A-C570ACDCDB9A}"/>
    <cellStyle name="Normal 7 2 3 2 2 2 3" xfId="8520" xr:uid="{95FF378A-403C-436F-B9E7-2A6E0254CFF6}"/>
    <cellStyle name="Normal 7 2 3 2 2 3" xfId="6803" xr:uid="{A80DA441-79DF-421E-8698-E37B460CD84B}"/>
    <cellStyle name="Normal 7 2 3 2 2 4" xfId="7965" xr:uid="{E69C37DD-1FC9-4F6B-B0E9-12A7ACFFE2BF}"/>
    <cellStyle name="Normal 7 2 3 2 3" xfId="6021" xr:uid="{A9EF6DB3-8C55-4BBD-AFFA-9AFB855B009A}"/>
    <cellStyle name="Normal 7 2 3 2 3 2" xfId="7367" xr:uid="{8A0474BB-1A81-4959-9CCE-391CCC0746D2}"/>
    <cellStyle name="Normal 7 2 3 2 3 3" xfId="8519" xr:uid="{CB83A6E7-418C-45C5-8B2F-4832FA03BED4}"/>
    <cellStyle name="Normal 7 2 3 2 4" xfId="6802" xr:uid="{450608BA-DEAD-4F42-8A60-25BDD692DDF9}"/>
    <cellStyle name="Normal 7 2 3 2 5" xfId="7964" xr:uid="{182C25C5-F60F-4231-B6B0-52C0EBC210AD}"/>
    <cellStyle name="Normal 7 2 3 3" xfId="4983" xr:uid="{CC0F2C15-7118-4FA3-AC21-8F29AB8E5563}"/>
    <cellStyle name="Normal 7 2 3 3 2" xfId="4984" xr:uid="{6027B08D-5AD9-45FF-975E-6533F2673CA5}"/>
    <cellStyle name="Normal 7 2 3 3 2 2" xfId="6024" xr:uid="{3983492A-0100-419B-BECF-647BF10F91A5}"/>
    <cellStyle name="Normal 7 2 3 3 2 2 2" xfId="7370" xr:uid="{861C340F-F2B8-4F56-B820-4A21DC62380A}"/>
    <cellStyle name="Normal 7 2 3 3 2 2 3" xfId="8522" xr:uid="{2C38B5E1-522F-44DB-8732-9825490B48D3}"/>
    <cellStyle name="Normal 7 2 3 3 2 3" xfId="6805" xr:uid="{0831C548-8818-493B-A479-B99A00346C53}"/>
    <cellStyle name="Normal 7 2 3 3 2 4" xfId="7967" xr:uid="{FC710D2E-F834-4DB1-A86F-59687EA82D1A}"/>
    <cellStyle name="Normal 7 2 3 3 3" xfId="6023" xr:uid="{45C08F0B-5DA2-4031-A22E-F5A52151AF85}"/>
    <cellStyle name="Normal 7 2 3 3 3 2" xfId="7369" xr:uid="{404BD8E7-BE75-4999-9A5B-BE7089DA262D}"/>
    <cellStyle name="Normal 7 2 3 3 3 3" xfId="8521" xr:uid="{AC1C9408-041C-4917-AC3B-94C3B9D01805}"/>
    <cellStyle name="Normal 7 2 3 3 4" xfId="6804" xr:uid="{B97458D4-5C6F-4B1E-B4E8-3689E02DCD9D}"/>
    <cellStyle name="Normal 7 2 3 3 5" xfId="7966" xr:uid="{77420579-E0BB-4983-8666-ADD734F76CBE}"/>
    <cellStyle name="Normal 7 2 3 4" xfId="4985" xr:uid="{099F8581-193F-4A7B-8AC3-A9649678BB1C}"/>
    <cellStyle name="Normal 7 2 3 4 2" xfId="6025" xr:uid="{7186214A-4787-4C61-87A5-AAFA10A4D9B3}"/>
    <cellStyle name="Normal 7 2 3 4 2 2" xfId="7371" xr:uid="{1FA4A713-77B5-49F5-8B3C-27D71A8F60C6}"/>
    <cellStyle name="Normal 7 2 3 4 2 3" xfId="8523" xr:uid="{05210F04-7100-40B4-9EAC-66E2CAA6F36D}"/>
    <cellStyle name="Normal 7 2 3 4 3" xfId="6806" xr:uid="{67B9F11A-6F8E-4AF5-BCC7-DB1F1FB01E9A}"/>
    <cellStyle name="Normal 7 2 3 4 4" xfId="7968" xr:uid="{5D4C29F6-A08C-404F-A36D-F292892C7DD4}"/>
    <cellStyle name="Normal 7 2 3 5" xfId="4986" xr:uid="{B56FED03-C485-4D94-BE84-584EE30EADE3}"/>
    <cellStyle name="Normal 7 2 3 5 2" xfId="6026" xr:uid="{41385529-0DBD-462B-B8CC-01B39FF3E641}"/>
    <cellStyle name="Normal 7 2 3 5 2 2" xfId="7372" xr:uid="{8BFC5834-BE6F-477D-BC6F-CFD875F47F41}"/>
    <cellStyle name="Normal 7 2 3 5 2 3" xfId="8524" xr:uid="{F0644E5F-6E34-4368-BEBD-6BD6047BC88A}"/>
    <cellStyle name="Normal 7 2 3 5 3" xfId="6807" xr:uid="{29903D53-80AB-4653-9C3C-F5538FC82C66}"/>
    <cellStyle name="Normal 7 2 3 5 4" xfId="7969" xr:uid="{F72C9101-B121-47F2-9BFC-C0720E1EABC4}"/>
    <cellStyle name="Normal 7 2 4" xfId="4987" xr:uid="{A49AD7D9-11A7-47C5-BA4E-75B5A1DA8174}"/>
    <cellStyle name="Normal 7 2 4 2" xfId="4988" xr:uid="{87ACF2E1-5234-438F-8042-4D551519B652}"/>
    <cellStyle name="Normal 7 2 4 2 2" xfId="6027" xr:uid="{C6E5262D-FBDC-4E0F-AD00-D7E1EF234337}"/>
    <cellStyle name="Normal 7 2 4 2 2 2" xfId="7373" xr:uid="{7DD94616-FACA-4957-A990-8C31C1AE9684}"/>
    <cellStyle name="Normal 7 2 4 2 2 3" xfId="8525" xr:uid="{F867081F-567C-4E9D-B4E6-9C7B3FACCE63}"/>
    <cellStyle name="Normal 7 2 4 2 3" xfId="6808" xr:uid="{5FDB8F17-E73F-4D9E-9B2E-72352C33CDB2}"/>
    <cellStyle name="Normal 7 2 4 2 4" xfId="7970" xr:uid="{897E8EA9-0833-4C72-AD79-3F583B1F42D5}"/>
    <cellStyle name="Normal 7 2 4 3" xfId="4989" xr:uid="{A71B7489-F2E6-4E5C-827D-4ED790E08E9D}"/>
    <cellStyle name="Normal 7 2 4 3 2" xfId="6028" xr:uid="{85C05E9A-1671-460E-BE61-F3295C5B2A61}"/>
    <cellStyle name="Normal 7 2 4 3 2 2" xfId="7374" xr:uid="{7E071268-3D83-4E0E-81C5-FCCA482F9783}"/>
    <cellStyle name="Normal 7 2 4 3 2 3" xfId="8526" xr:uid="{6A728C90-D266-4EE1-987F-9884144C3EEB}"/>
    <cellStyle name="Normal 7 2 4 3 3" xfId="6809" xr:uid="{3C725E30-8BCE-4A32-A296-DDAAC4707F99}"/>
    <cellStyle name="Normal 7 2 4 3 4" xfId="7971" xr:uid="{87A283C7-748F-4113-B126-8D777C3C3E59}"/>
    <cellStyle name="Normal 7 2 5" xfId="4990" xr:uid="{71DA91B0-A92E-4DFF-A344-22F20B353461}"/>
    <cellStyle name="Normal 7 2 5 2" xfId="4991" xr:uid="{56863C2A-A988-4C68-983C-E18C1E188ABF}"/>
    <cellStyle name="Normal 7 2 5 2 2" xfId="6029" xr:uid="{668AEDFB-342E-48D2-B9BF-DB706EA1FC36}"/>
    <cellStyle name="Normal 7 2 5 2 2 2" xfId="7375" xr:uid="{EB950A6C-348C-4EE4-85B6-C2187A015EF0}"/>
    <cellStyle name="Normal 7 2 5 2 2 3" xfId="8527" xr:uid="{2FDC6210-7BA2-49C4-9C9F-B59FC0D2958F}"/>
    <cellStyle name="Normal 7 2 5 2 3" xfId="6810" xr:uid="{A6CB1012-3460-4670-BB8B-D004696CAD7A}"/>
    <cellStyle name="Normal 7 2 5 2 4" xfId="7972" xr:uid="{F2112179-128D-4425-BC63-8AB7ACACEF11}"/>
    <cellStyle name="Normal 7 2 5 3" xfId="4992" xr:uid="{7D7CBDCF-527D-4E24-B60E-0EC6ADDBCE16}"/>
    <cellStyle name="Normal 7 2 5 3 2" xfId="6030" xr:uid="{486B0BAA-6E4F-48BC-8E06-4E00D3547FD0}"/>
    <cellStyle name="Normal 7 2 5 3 2 2" xfId="7376" xr:uid="{F1E9EE80-40F3-44ED-9C28-B5C4EBBE17D7}"/>
    <cellStyle name="Normal 7 2 5 3 2 3" xfId="8528" xr:uid="{4E49A57C-4C29-40BD-9AE7-4006EBEAF103}"/>
    <cellStyle name="Normal 7 2 5 3 3" xfId="6811" xr:uid="{D128439D-E33C-4B98-B41E-98AA3C0DCA23}"/>
    <cellStyle name="Normal 7 2 5 3 4" xfId="7973" xr:uid="{6C513808-7CFF-4134-AFC9-93A42A69CFEC}"/>
    <cellStyle name="Normal 7 2 6" xfId="4993" xr:uid="{84FC8A79-E913-4D2F-A178-132C33BD8DD6}"/>
    <cellStyle name="Normal 7 2 6 2" xfId="4994" xr:uid="{3AFC2370-C880-4372-AA79-92A81A7B8199}"/>
    <cellStyle name="Normal 7 2 6 2 2" xfId="6031" xr:uid="{8DAD1417-5A17-4810-B6BF-8DA3044CA428}"/>
    <cellStyle name="Normal 7 2 6 2 2 2" xfId="7377" xr:uid="{3DCE68D7-2FEB-4036-BDB6-C34594CDE78F}"/>
    <cellStyle name="Normal 7 2 6 2 2 3" xfId="8529" xr:uid="{C09D5C0C-ADF7-4DD9-8FF2-CD81F59E7C7C}"/>
    <cellStyle name="Normal 7 2 6 2 3" xfId="6812" xr:uid="{2643719A-4CC8-442E-A1F1-513C045429DC}"/>
    <cellStyle name="Normal 7 2 6 2 4" xfId="7974" xr:uid="{697FF45B-B7AF-4C87-BA4C-C5DE3763D51E}"/>
    <cellStyle name="Normal 7 2 7" xfId="4995" xr:uid="{558E97F5-3603-4549-B295-278C25D87CDC}"/>
    <cellStyle name="Normal 7 2 7 2" xfId="4996" xr:uid="{BA144914-B409-4A02-A990-51F7FA8F7457}"/>
    <cellStyle name="Normal 7 2 8" xfId="4997" xr:uid="{717C3177-723F-4924-BD29-205337EE120D}"/>
    <cellStyle name="Normal 7 2 8 2" xfId="4998" xr:uid="{66F5E9A1-21DC-4385-8BA0-73C9521A032F}"/>
    <cellStyle name="Normal 7 2 9" xfId="4999" xr:uid="{5A30A487-E681-4799-A957-8FA1C6F8FA1B}"/>
    <cellStyle name="Normal 7 2 9 2" xfId="5000" xr:uid="{48821B7D-0475-4228-9B8A-8755CC9B1E29}"/>
    <cellStyle name="Normal 7 20" xfId="5001" xr:uid="{D9929530-74AE-43B5-83AD-F8C03FE70DB2}"/>
    <cellStyle name="Normal 7 20 2" xfId="5002" xr:uid="{0E829352-87B2-442E-8FAB-5D361B234D9C}"/>
    <cellStyle name="Normal 7 21" xfId="5003" xr:uid="{4A2D3C03-BB7A-4892-8912-BDD89E598C62}"/>
    <cellStyle name="Normal 7 21 2" xfId="5004" xr:uid="{C2CA9942-F65D-4155-A2D6-888598F0C367}"/>
    <cellStyle name="Normal 7 22" xfId="5005" xr:uid="{23682182-3D38-4F60-B4C3-529799F2637F}"/>
    <cellStyle name="Normal 7 22 2" xfId="5006" xr:uid="{A6357565-0A09-4250-9A5D-0DB20D6D656C}"/>
    <cellStyle name="Normal 7 23" xfId="5007" xr:uid="{849122B1-B52B-4503-B6BF-803A0DE5192C}"/>
    <cellStyle name="Normal 7 23 2" xfId="5008" xr:uid="{8DD25FD1-B12F-411D-B0A6-72EC07F46596}"/>
    <cellStyle name="Normal 7 24" xfId="5009" xr:uid="{8660FF05-96C4-4E92-B920-752C403430C2}"/>
    <cellStyle name="Normal 7 24 2" xfId="5010" xr:uid="{44841489-15F4-490C-AFF8-CFD8FC7B28A5}"/>
    <cellStyle name="Normal 7 25" xfId="5011" xr:uid="{9218BB44-1AD8-405D-83C4-3F46FB3D15EB}"/>
    <cellStyle name="Normal 7 25 2" xfId="6032" xr:uid="{AE85D334-4298-46A3-88F0-849495D5A705}"/>
    <cellStyle name="Normal 7 25 2 2" xfId="7378" xr:uid="{AD610C43-2C94-4B4F-AE5E-357B5FB3A0E2}"/>
    <cellStyle name="Normal 7 25 2 3" xfId="8530" xr:uid="{EB6650E7-7ED1-4D36-93D6-1DEAF1A6BA84}"/>
    <cellStyle name="Normal 7 25 3" xfId="6813" xr:uid="{0D062863-0692-4440-868E-FA9FA7D116EF}"/>
    <cellStyle name="Normal 7 25 4" xfId="7975" xr:uid="{6AA37A08-DF66-4DBA-91D8-7132357C371C}"/>
    <cellStyle name="Normal 7 26" xfId="5012" xr:uid="{982676FC-6F14-4068-830B-44C1B91D0A70}"/>
    <cellStyle name="Normal 7 27" xfId="8776" xr:uid="{BABFA02F-8C74-4F1C-9FFB-47859B6A506F}"/>
    <cellStyle name="Normal 7 3" xfId="5013" xr:uid="{F68D9410-34F9-4D43-9FCC-AADD31ECF37C}"/>
    <cellStyle name="Normal 7 3 2" xfId="5014" xr:uid="{1EED8CF4-AF73-4951-BCFA-99A9946A72C8}"/>
    <cellStyle name="Normal 7 3 2 2" xfId="5015" xr:uid="{9F93668B-EABF-469B-B1A8-6510B56745D9}"/>
    <cellStyle name="Normal 7 3 3" xfId="5016" xr:uid="{58DC3779-1C1C-4BD2-8179-A24D9AD46F1A}"/>
    <cellStyle name="Normal 7 3 4" xfId="9412" xr:uid="{113F1BF8-A477-414B-B291-190938C6C3CA}"/>
    <cellStyle name="Normal 7 4" xfId="5017" xr:uid="{2E2472BC-09AB-4DA0-A28F-7EE1F412765F}"/>
    <cellStyle name="Normal 7 4 2" xfId="5018" xr:uid="{0FF85467-A95F-429C-B1BC-216B6341DD85}"/>
    <cellStyle name="Normal 7 4 2 2" xfId="6033" xr:uid="{09F519E7-0A2A-4887-81EE-55B1F27E4D6E}"/>
    <cellStyle name="Normal 7 4 2 2 2" xfId="7379" xr:uid="{5319080A-E848-4626-9406-E7B6DD070970}"/>
    <cellStyle name="Normal 7 4 2 2 3" xfId="8531" xr:uid="{516D5D32-1CAF-4B40-9B79-D288C153059C}"/>
    <cellStyle name="Normal 7 4 2 3" xfId="6814" xr:uid="{4D38BC7B-4813-4B6E-A8F5-28FD1F4A620E}"/>
    <cellStyle name="Normal 7 4 2 4" xfId="7976" xr:uid="{31306C62-5749-4652-AA6D-DA088DF8E8E5}"/>
    <cellStyle name="Normal 7 4 3" xfId="5019" xr:uid="{2A630211-FD6E-40FB-B725-62FF27915ABF}"/>
    <cellStyle name="Normal 7 4 4" xfId="5020" xr:uid="{21329621-3C1B-4E45-AF15-ECCBF2FC3070}"/>
    <cellStyle name="Normal 7 4 4 2" xfId="6034" xr:uid="{6EAC88E9-FF66-432B-A45E-05578CB6B700}"/>
    <cellStyle name="Normal 7 4 4 2 2" xfId="7380" xr:uid="{1ABF782B-4CD0-4F6B-8490-D82AD590DA71}"/>
    <cellStyle name="Normal 7 4 4 2 3" xfId="8532" xr:uid="{AB898E1D-0E69-48DE-8EE0-78F70F94AB30}"/>
    <cellStyle name="Normal 7 4 4 3" xfId="6815" xr:uid="{DD9FC0BD-884F-427A-AAD0-A9CC4C5E8E3B}"/>
    <cellStyle name="Normal 7 4 4 4" xfId="7977" xr:uid="{EECFDE9C-7FBB-46C3-BBBD-6239A88677D7}"/>
    <cellStyle name="Normal 7 5" xfId="5021" xr:uid="{650FBC19-6F70-4450-9C5B-374535DBAC5E}"/>
    <cellStyle name="Normal 7 5 2" xfId="5022" xr:uid="{52897AD0-98FB-4B33-AC4B-D74A817F92EE}"/>
    <cellStyle name="Normal 7 6" xfId="5023" xr:uid="{4729D623-86DA-4FA5-94C5-E8593CF1972E}"/>
    <cellStyle name="Normal 7 6 10" xfId="14675" xr:uid="{FA2D147C-CAEF-4515-A89D-0ACD61093BDE}"/>
    <cellStyle name="Normal 7 6 10 2" xfId="44993" xr:uid="{604F9592-E2C0-439A-B888-256BCDF23712}"/>
    <cellStyle name="Normal 7 6 10 3" xfId="29768" xr:uid="{D6605938-D196-4F5D-A439-3FC604CB2F4B}"/>
    <cellStyle name="Normal 7 6 11" xfId="39984" xr:uid="{D9B9E502-BA26-4CE9-8B72-DAB845F46307}"/>
    <cellStyle name="Normal 7 6 12" xfId="24753" xr:uid="{18A3CA75-A384-41A0-BBE4-EB7182275202}"/>
    <cellStyle name="Normal 7 6 13" xfId="9413" xr:uid="{11C545FC-B425-49CF-A7DA-B40B833320A2}"/>
    <cellStyle name="Normal 7 6 2" xfId="5024" xr:uid="{BFD8E01D-AB4B-4101-882B-5218E5CC1447}"/>
    <cellStyle name="Normal 7 6 2 10" xfId="40035" xr:uid="{50923379-84E9-497B-A035-C63B06A6B586}"/>
    <cellStyle name="Normal 7 6 2 11" xfId="24807" xr:uid="{295C1D27-360C-4008-9B34-05A1369ADEAC}"/>
    <cellStyle name="Normal 7 6 2 12" xfId="9667" xr:uid="{CCA40410-1D82-4BD9-AF15-9548BE5F51C1}"/>
    <cellStyle name="Normal 7 6 2 2" xfId="9774" xr:uid="{71905ED3-BECA-4EFC-95D0-9E1503EE7CB0}"/>
    <cellStyle name="Normal 7 6 2 2 10" xfId="24911" xr:uid="{68F39407-6E3C-4508-B228-E21C694D284F}"/>
    <cellStyle name="Normal 7 6 2 2 2" xfId="9988" xr:uid="{7335F316-AB4D-4988-B962-6857A3C22D1A}"/>
    <cellStyle name="Normal 7 6 2 2 2 2" xfId="10408" xr:uid="{A76930E9-699E-4F91-9D39-259940A72583}"/>
    <cellStyle name="Normal 7 6 2 2 2 2 2" xfId="11246" xr:uid="{F57F7D19-7108-45BA-A78B-4B4A63531E34}"/>
    <cellStyle name="Normal 7 6 2 2 2 2 2 2" xfId="12933" xr:uid="{32CBB7A9-DE80-4278-8FEB-2F8FD5AE4E86}"/>
    <cellStyle name="Normal 7 6 2 2 2 2 2 2 2" xfId="22985" xr:uid="{07BE96E4-2972-45F5-B2E0-04D5F0AAFED1}"/>
    <cellStyle name="Normal 7 6 2 2 2 2 2 2 2 2" xfId="53299" xr:uid="{1083E50D-3352-4B62-85FF-AF7179FDB363}"/>
    <cellStyle name="Normal 7 6 2 2 2 2 2 2 2 3" xfId="38074" xr:uid="{F96B5056-2909-4B6E-9FE4-C06BF6317A9E}"/>
    <cellStyle name="Normal 7 6 2 2 2 2 2 2 3" xfId="17966" xr:uid="{3F5B1957-FD2A-4CFF-8C0E-4CA80DE6C7E6}"/>
    <cellStyle name="Normal 7 6 2 2 2 2 2 2 3 2" xfId="48282" xr:uid="{30E92A53-4690-47BE-B7C0-3A73EEB046D6}"/>
    <cellStyle name="Normal 7 6 2 2 2 2 2 2 3 3" xfId="33057" xr:uid="{3E4C51E6-B675-4309-A226-BF2C38F12518}"/>
    <cellStyle name="Normal 7 6 2 2 2 2 2 2 4" xfId="43269" xr:uid="{5E41D0F4-D91A-4B1A-9A4D-9CA5FC93FD6C}"/>
    <cellStyle name="Normal 7 6 2 2 2 2 2 2 5" xfId="28044" xr:uid="{D61B731B-51A4-4AD0-A0B8-7E5DBA8AB36E}"/>
    <cellStyle name="Normal 7 6 2 2 2 2 2 3" xfId="14613" xr:uid="{8F70360A-437B-418D-B2F6-12BC1B6C8723}"/>
    <cellStyle name="Normal 7 6 2 2 2 2 2 3 2" xfId="24656" xr:uid="{14F456C0-B7DC-4259-8AAF-C2D986D7EA61}"/>
    <cellStyle name="Normal 7 6 2 2 2 2 2 3 2 2" xfId="54970" xr:uid="{617CC52C-491C-46D8-8D46-B2FD76663118}"/>
    <cellStyle name="Normal 7 6 2 2 2 2 2 3 2 3" xfId="39745" xr:uid="{22E96CB1-D074-4DEC-83CE-831750AF0F68}"/>
    <cellStyle name="Normal 7 6 2 2 2 2 2 3 3" xfId="19637" xr:uid="{6E2464B0-ECD6-4988-B87A-CEB5E9B2DA2E}"/>
    <cellStyle name="Normal 7 6 2 2 2 2 2 3 3 2" xfId="49953" xr:uid="{67B5A417-1CA0-48A0-B7F9-A17CD286156B}"/>
    <cellStyle name="Normal 7 6 2 2 2 2 2 3 3 3" xfId="34728" xr:uid="{D0730079-D051-4456-AD90-173FD05BB811}"/>
    <cellStyle name="Normal 7 6 2 2 2 2 2 3 4" xfId="44940" xr:uid="{51EB44DB-D695-4721-9543-453ECCB23D22}"/>
    <cellStyle name="Normal 7 6 2 2 2 2 2 3 5" xfId="29715" xr:uid="{3C3F6DD2-ACA3-4A71-A311-802894BD82E2}"/>
    <cellStyle name="Normal 7 6 2 2 2 2 2 4" xfId="21314" xr:uid="{07956EC7-9849-46C8-9945-506271C02587}"/>
    <cellStyle name="Normal 7 6 2 2 2 2 2 4 2" xfId="51628" xr:uid="{61BC7EDB-E4DC-433A-A6C2-B541320AC702}"/>
    <cellStyle name="Normal 7 6 2 2 2 2 2 4 3" xfId="36403" xr:uid="{271A159F-2989-46B5-BB41-33664674DAEB}"/>
    <cellStyle name="Normal 7 6 2 2 2 2 2 5" xfId="16294" xr:uid="{9AEE3170-D5F1-4AAB-AEE4-17E7874AECAC}"/>
    <cellStyle name="Normal 7 6 2 2 2 2 2 5 2" xfId="46611" xr:uid="{20D087D2-B815-4614-92D0-534A9DB66FD9}"/>
    <cellStyle name="Normal 7 6 2 2 2 2 2 5 3" xfId="31386" xr:uid="{080D50A1-5B31-408E-A92D-287B35CE64E3}"/>
    <cellStyle name="Normal 7 6 2 2 2 2 2 6" xfId="41599" xr:uid="{BCDBA07B-7E32-4D4E-BF9A-4B1690F1B9B2}"/>
    <cellStyle name="Normal 7 6 2 2 2 2 2 7" xfId="26373" xr:uid="{7836EE1E-8E73-4E18-8F3F-3F1B0ABA47CB}"/>
    <cellStyle name="Normal 7 6 2 2 2 2 3" xfId="12096" xr:uid="{E3B2111D-2C6B-43F9-A602-379DB63FF319}"/>
    <cellStyle name="Normal 7 6 2 2 2 2 3 2" xfId="22149" xr:uid="{6EADE290-1F1B-478C-BB88-7495463A5325}"/>
    <cellStyle name="Normal 7 6 2 2 2 2 3 2 2" xfId="52463" xr:uid="{4683C577-2709-4C31-B9CC-25A522BB62F2}"/>
    <cellStyle name="Normal 7 6 2 2 2 2 3 2 3" xfId="37238" xr:uid="{F19233B8-7DB1-4EFE-8819-9C1CB2146CB6}"/>
    <cellStyle name="Normal 7 6 2 2 2 2 3 3" xfId="17130" xr:uid="{88BFF5CC-F320-4B45-9324-BF162695513F}"/>
    <cellStyle name="Normal 7 6 2 2 2 2 3 3 2" xfId="47446" xr:uid="{BB8D5F67-8D5A-48A5-87D2-3E5222105291}"/>
    <cellStyle name="Normal 7 6 2 2 2 2 3 3 3" xfId="32221" xr:uid="{51793281-F7AD-43AD-8D58-0CE76FC4D99B}"/>
    <cellStyle name="Normal 7 6 2 2 2 2 3 4" xfId="42433" xr:uid="{77C76306-9C9F-4E1B-BD0E-5E50D9F831B0}"/>
    <cellStyle name="Normal 7 6 2 2 2 2 3 5" xfId="27208" xr:uid="{8D19CABC-2B96-4688-9D82-7015203B9B56}"/>
    <cellStyle name="Normal 7 6 2 2 2 2 4" xfId="13777" xr:uid="{BC34697B-82CC-439F-A7A5-104B92B7970A}"/>
    <cellStyle name="Normal 7 6 2 2 2 2 4 2" xfId="23820" xr:uid="{A71DFE3A-CACB-498C-9637-BC6C84736651}"/>
    <cellStyle name="Normal 7 6 2 2 2 2 4 2 2" xfId="54134" xr:uid="{3C161794-C04C-45EE-B337-B8A38A13B417}"/>
    <cellStyle name="Normal 7 6 2 2 2 2 4 2 3" xfId="38909" xr:uid="{A4B7EA2F-A355-45CB-8CFB-390BC19A7F44}"/>
    <cellStyle name="Normal 7 6 2 2 2 2 4 3" xfId="18801" xr:uid="{D7E0D08A-84C8-4C01-A4A7-4B6D21ACC976}"/>
    <cellStyle name="Normal 7 6 2 2 2 2 4 3 2" xfId="49117" xr:uid="{98F2C78E-E29E-487B-80AE-F97DD9442899}"/>
    <cellStyle name="Normal 7 6 2 2 2 2 4 3 3" xfId="33892" xr:uid="{EA480DD0-022F-4C54-A00F-E6F6449F69D6}"/>
    <cellStyle name="Normal 7 6 2 2 2 2 4 4" xfId="44104" xr:uid="{BCEE6A32-1887-44E5-87A8-F1817F0FB0F9}"/>
    <cellStyle name="Normal 7 6 2 2 2 2 4 5" xfId="28879" xr:uid="{CFD2277D-E627-421D-849B-1098F77F0FD2}"/>
    <cellStyle name="Normal 7 6 2 2 2 2 5" xfId="20478" xr:uid="{4F06D520-0671-4C5F-B085-6E2FEC5ED701}"/>
    <cellStyle name="Normal 7 6 2 2 2 2 5 2" xfId="50792" xr:uid="{19582584-49C5-4253-A177-F40C710C4E22}"/>
    <cellStyle name="Normal 7 6 2 2 2 2 5 3" xfId="35567" xr:uid="{0D1ED09E-4722-47EF-92AB-BB17A6A81D4A}"/>
    <cellStyle name="Normal 7 6 2 2 2 2 6" xfId="15458" xr:uid="{63976D89-BAD9-49AC-BAE0-8298A0392804}"/>
    <cellStyle name="Normal 7 6 2 2 2 2 6 2" xfId="45775" xr:uid="{F3C27361-9730-4166-8164-06D065A9927A}"/>
    <cellStyle name="Normal 7 6 2 2 2 2 6 3" xfId="30550" xr:uid="{0A2CF2F1-02A0-43BA-9A8F-C71A214128B7}"/>
    <cellStyle name="Normal 7 6 2 2 2 2 7" xfId="40763" xr:uid="{A8191F0B-BF44-4738-ADF5-46E2F7006F41}"/>
    <cellStyle name="Normal 7 6 2 2 2 2 8" xfId="25537" xr:uid="{2F196B03-FF6C-46E2-99BC-75351B7741F1}"/>
    <cellStyle name="Normal 7 6 2 2 2 3" xfId="10828" xr:uid="{30A1A383-9F6B-4196-892B-6B5F86A93C61}"/>
    <cellStyle name="Normal 7 6 2 2 2 3 2" xfId="12515" xr:uid="{9D0D57E9-3FAE-46FB-A2BD-801F1A9C7DA9}"/>
    <cellStyle name="Normal 7 6 2 2 2 3 2 2" xfId="22567" xr:uid="{445A40AD-584C-4EB8-B346-ECBF63F63937}"/>
    <cellStyle name="Normal 7 6 2 2 2 3 2 2 2" xfId="52881" xr:uid="{58D4D109-2509-47B0-93BB-8B4A517AACAF}"/>
    <cellStyle name="Normal 7 6 2 2 2 3 2 2 3" xfId="37656" xr:uid="{F371EBFF-47DD-4555-BF56-8E98980DDF25}"/>
    <cellStyle name="Normal 7 6 2 2 2 3 2 3" xfId="17548" xr:uid="{8A76170F-5126-4478-BC09-1F39C17153E8}"/>
    <cellStyle name="Normal 7 6 2 2 2 3 2 3 2" xfId="47864" xr:uid="{3727B393-F434-4886-8472-8702B6882790}"/>
    <cellStyle name="Normal 7 6 2 2 2 3 2 3 3" xfId="32639" xr:uid="{BA5D5ED3-1216-49A7-8FB2-78E2AF509DDB}"/>
    <cellStyle name="Normal 7 6 2 2 2 3 2 4" xfId="42851" xr:uid="{AC9CCFDA-4BEF-4ADC-A013-FE4192BF1D7E}"/>
    <cellStyle name="Normal 7 6 2 2 2 3 2 5" xfId="27626" xr:uid="{8F13180D-D89C-4CE2-8F68-C32531278743}"/>
    <cellStyle name="Normal 7 6 2 2 2 3 3" xfId="14195" xr:uid="{3C5F20F9-C57E-4D14-979B-F453030470BF}"/>
    <cellStyle name="Normal 7 6 2 2 2 3 3 2" xfId="24238" xr:uid="{941295B0-762E-4BD3-84DC-18E180580E8C}"/>
    <cellStyle name="Normal 7 6 2 2 2 3 3 2 2" xfId="54552" xr:uid="{9A1A115C-10E5-4422-BCEF-DF8EB628731D}"/>
    <cellStyle name="Normal 7 6 2 2 2 3 3 2 3" xfId="39327" xr:uid="{59920627-46F7-481F-B239-1F2075F4530C}"/>
    <cellStyle name="Normal 7 6 2 2 2 3 3 3" xfId="19219" xr:uid="{EBBDBFA0-40ED-4D1E-BD69-1D2A47DEB3CF}"/>
    <cellStyle name="Normal 7 6 2 2 2 3 3 3 2" xfId="49535" xr:uid="{C6645D2F-30F5-4638-93D2-440F55EE18C5}"/>
    <cellStyle name="Normal 7 6 2 2 2 3 3 3 3" xfId="34310" xr:uid="{224ABA04-B74A-4EA4-B2B7-F0509328ECA3}"/>
    <cellStyle name="Normal 7 6 2 2 2 3 3 4" xfId="44522" xr:uid="{A339EF51-A315-4FB9-A2CC-F2FB1DCA40D9}"/>
    <cellStyle name="Normal 7 6 2 2 2 3 3 5" xfId="29297" xr:uid="{B1D646D3-8DFF-4435-86CE-FABD4833996E}"/>
    <cellStyle name="Normal 7 6 2 2 2 3 4" xfId="20896" xr:uid="{7AEEF005-92D5-4B10-B702-D403A93899DC}"/>
    <cellStyle name="Normal 7 6 2 2 2 3 4 2" xfId="51210" xr:uid="{72617737-4E7C-49D4-97E0-1FC2608AA27E}"/>
    <cellStyle name="Normal 7 6 2 2 2 3 4 3" xfId="35985" xr:uid="{BF1A445D-1701-45F5-9596-2BA1AEBFEC5F}"/>
    <cellStyle name="Normal 7 6 2 2 2 3 5" xfId="15876" xr:uid="{7EA389F4-5DB6-4E65-9F56-D9FC450B9DA3}"/>
    <cellStyle name="Normal 7 6 2 2 2 3 5 2" xfId="46193" xr:uid="{FE192FC9-080F-4068-B65F-8E1E0BEE4520}"/>
    <cellStyle name="Normal 7 6 2 2 2 3 5 3" xfId="30968" xr:uid="{0A0BCA97-CC65-41D0-8994-092B0C1272A9}"/>
    <cellStyle name="Normal 7 6 2 2 2 3 6" xfId="41181" xr:uid="{FCCD31F0-C386-47CB-8BD2-3B362BF2883E}"/>
    <cellStyle name="Normal 7 6 2 2 2 3 7" xfId="25955" xr:uid="{18EBDCDE-7041-44E3-887A-65ACC22E03BA}"/>
    <cellStyle name="Normal 7 6 2 2 2 4" xfId="11678" xr:uid="{E95826AF-E84A-48AB-AD12-1F8C212F1370}"/>
    <cellStyle name="Normal 7 6 2 2 2 4 2" xfId="21731" xr:uid="{86EF4641-6E6C-45D3-B2BB-D9FF4256F9BF}"/>
    <cellStyle name="Normal 7 6 2 2 2 4 2 2" xfId="52045" xr:uid="{7C88832E-EC95-40FB-8C84-94171F63C561}"/>
    <cellStyle name="Normal 7 6 2 2 2 4 2 3" xfId="36820" xr:uid="{7BE879EA-7FF1-4DB0-94EB-51DD33280C68}"/>
    <cellStyle name="Normal 7 6 2 2 2 4 3" xfId="16712" xr:uid="{60CC9668-E690-4431-8C31-D3EBB376E5E7}"/>
    <cellStyle name="Normal 7 6 2 2 2 4 3 2" xfId="47028" xr:uid="{C5273285-83E6-4752-AAD9-2FB64EE8CCD8}"/>
    <cellStyle name="Normal 7 6 2 2 2 4 3 3" xfId="31803" xr:uid="{D8EE7146-5DA1-4C0B-91F0-F6ABED82ACE2}"/>
    <cellStyle name="Normal 7 6 2 2 2 4 4" xfId="42015" xr:uid="{A2F04533-A908-421D-AFA4-155B807BA767}"/>
    <cellStyle name="Normal 7 6 2 2 2 4 5" xfId="26790" xr:uid="{D1F3B5CA-7975-4CCB-8611-7009458DD505}"/>
    <cellStyle name="Normal 7 6 2 2 2 5" xfId="13359" xr:uid="{90221A88-8F29-4C1B-B2FF-4761A29A921B}"/>
    <cellStyle name="Normal 7 6 2 2 2 5 2" xfId="23402" xr:uid="{390419FF-F4AF-43A0-9E15-C6A52AACF6C1}"/>
    <cellStyle name="Normal 7 6 2 2 2 5 2 2" xfId="53716" xr:uid="{F096F33A-AC9D-40F6-B13C-C7AFE0443EC4}"/>
    <cellStyle name="Normal 7 6 2 2 2 5 2 3" xfId="38491" xr:uid="{BBD4B268-C7AD-4D77-B887-EA62E614A869}"/>
    <cellStyle name="Normal 7 6 2 2 2 5 3" xfId="18383" xr:uid="{C08C855E-AFA1-4971-95CF-6191AE2C402F}"/>
    <cellStyle name="Normal 7 6 2 2 2 5 3 2" xfId="48699" xr:uid="{10B0993A-45A7-4C43-BB08-6DFDA39F9A02}"/>
    <cellStyle name="Normal 7 6 2 2 2 5 3 3" xfId="33474" xr:uid="{2E197D1A-2059-4505-80D9-CD4966315F09}"/>
    <cellStyle name="Normal 7 6 2 2 2 5 4" xfId="43686" xr:uid="{D67F35F6-73FE-4E3F-BDF0-E7FB523B2344}"/>
    <cellStyle name="Normal 7 6 2 2 2 5 5" xfId="28461" xr:uid="{1869065A-FC1D-409D-B5B0-CEC78367B65E}"/>
    <cellStyle name="Normal 7 6 2 2 2 6" xfId="20060" xr:uid="{9D90B2E2-385A-4419-926B-781516B94B08}"/>
    <cellStyle name="Normal 7 6 2 2 2 6 2" xfId="50374" xr:uid="{B09E8A87-243A-4436-8D00-C68253FDC65B}"/>
    <cellStyle name="Normal 7 6 2 2 2 6 3" xfId="35149" xr:uid="{A0E596D5-0A64-419E-B06E-FF8D589F30C2}"/>
    <cellStyle name="Normal 7 6 2 2 2 7" xfId="15040" xr:uid="{4A690E8D-B5F2-4671-9D58-67A7E0CC36FA}"/>
    <cellStyle name="Normal 7 6 2 2 2 7 2" xfId="45357" xr:uid="{BBD4FFE8-1FC3-4B5E-AC28-D017142BD1F6}"/>
    <cellStyle name="Normal 7 6 2 2 2 7 3" xfId="30132" xr:uid="{D4D1E730-0D7F-4639-8704-FA50F0E0E936}"/>
    <cellStyle name="Normal 7 6 2 2 2 8" xfId="40345" xr:uid="{E292BE3E-17AB-4E3C-8168-E5C99C7235F7}"/>
    <cellStyle name="Normal 7 6 2 2 2 9" xfId="25119" xr:uid="{5D20AC47-646C-4195-83D0-4D06D30C13C7}"/>
    <cellStyle name="Normal 7 6 2 2 3" xfId="10200" xr:uid="{295C6703-DF5D-4153-A6B1-E638BA57469C}"/>
    <cellStyle name="Normal 7 6 2 2 3 2" xfId="11038" xr:uid="{5067FB43-9679-4148-B30C-6C0FDF0B1607}"/>
    <cellStyle name="Normal 7 6 2 2 3 2 2" xfId="12725" xr:uid="{A48B1929-8F71-4E82-A6E8-D76C42DF0AEF}"/>
    <cellStyle name="Normal 7 6 2 2 3 2 2 2" xfId="22777" xr:uid="{31A0C4EA-6ED5-442E-906C-C25FF95611A8}"/>
    <cellStyle name="Normal 7 6 2 2 3 2 2 2 2" xfId="53091" xr:uid="{9ECF87C9-2405-4605-9BD5-2521D60D103A}"/>
    <cellStyle name="Normal 7 6 2 2 3 2 2 2 3" xfId="37866" xr:uid="{C89452D5-44CC-4FFE-B8A9-44EA15A26C49}"/>
    <cellStyle name="Normal 7 6 2 2 3 2 2 3" xfId="17758" xr:uid="{15CC87B6-E2B0-40CD-9EBC-631AE5AA2652}"/>
    <cellStyle name="Normal 7 6 2 2 3 2 2 3 2" xfId="48074" xr:uid="{847699EE-EA18-4CFC-9F5B-F0BA4762F29D}"/>
    <cellStyle name="Normal 7 6 2 2 3 2 2 3 3" xfId="32849" xr:uid="{0DA9F2DB-4C49-4C2E-9F79-D61D658C878C}"/>
    <cellStyle name="Normal 7 6 2 2 3 2 2 4" xfId="43061" xr:uid="{F7636E18-4B6C-41AE-AECE-CA02FEE011E3}"/>
    <cellStyle name="Normal 7 6 2 2 3 2 2 5" xfId="27836" xr:uid="{96E3F414-7BDF-4652-9883-4C909B921D65}"/>
    <cellStyle name="Normal 7 6 2 2 3 2 3" xfId="14405" xr:uid="{03DF3635-7F4A-4CE6-AA6B-EC7381147D85}"/>
    <cellStyle name="Normal 7 6 2 2 3 2 3 2" xfId="24448" xr:uid="{E3E66D39-8713-452B-BF09-CBCD4CFB7D2E}"/>
    <cellStyle name="Normal 7 6 2 2 3 2 3 2 2" xfId="54762" xr:uid="{03E8E351-39CC-426D-B02C-E23E5DDBF246}"/>
    <cellStyle name="Normal 7 6 2 2 3 2 3 2 3" xfId="39537" xr:uid="{F9174700-DBE5-4B65-B13E-396CC21DC57F}"/>
    <cellStyle name="Normal 7 6 2 2 3 2 3 3" xfId="19429" xr:uid="{2ABD8575-4BC8-43CB-B611-72FFE7F9F27A}"/>
    <cellStyle name="Normal 7 6 2 2 3 2 3 3 2" xfId="49745" xr:uid="{26F67B65-D841-44B1-8B8C-12515DFDDEE9}"/>
    <cellStyle name="Normal 7 6 2 2 3 2 3 3 3" xfId="34520" xr:uid="{017DAD20-D893-469F-ABF3-CAEA2D88F07A}"/>
    <cellStyle name="Normal 7 6 2 2 3 2 3 4" xfId="44732" xr:uid="{9243E71A-EF12-4C47-8FBA-179174644A43}"/>
    <cellStyle name="Normal 7 6 2 2 3 2 3 5" xfId="29507" xr:uid="{6F71ACE6-F326-4121-8B83-9921F8504A2E}"/>
    <cellStyle name="Normal 7 6 2 2 3 2 4" xfId="21106" xr:uid="{D9EE999F-2F3C-483D-AAEE-FF5C37352CB9}"/>
    <cellStyle name="Normal 7 6 2 2 3 2 4 2" xfId="51420" xr:uid="{E4620B1C-A159-4A9A-8378-72F770597520}"/>
    <cellStyle name="Normal 7 6 2 2 3 2 4 3" xfId="36195" xr:uid="{CA66A862-318A-49C6-9918-D3030C7AF063}"/>
    <cellStyle name="Normal 7 6 2 2 3 2 5" xfId="16086" xr:uid="{8CEA6F8B-2229-4FDF-B3B1-6EA5D27495B6}"/>
    <cellStyle name="Normal 7 6 2 2 3 2 5 2" xfId="46403" xr:uid="{25AFB020-B797-476A-A301-A85576701176}"/>
    <cellStyle name="Normal 7 6 2 2 3 2 5 3" xfId="31178" xr:uid="{580B739D-401D-4EDA-9224-C75C3B4881FC}"/>
    <cellStyle name="Normal 7 6 2 2 3 2 6" xfId="41391" xr:uid="{D9B0A951-990D-4739-81AD-13E763BF6653}"/>
    <cellStyle name="Normal 7 6 2 2 3 2 7" xfId="26165" xr:uid="{DC215ED1-C26C-4135-872C-1BFA6169FE07}"/>
    <cellStyle name="Normal 7 6 2 2 3 3" xfId="11888" xr:uid="{D05E6D8E-7E1B-47E5-A8E7-1F9105195C78}"/>
    <cellStyle name="Normal 7 6 2 2 3 3 2" xfId="21941" xr:uid="{F5DA506C-0FEE-44EC-9F70-D86D54F43E33}"/>
    <cellStyle name="Normal 7 6 2 2 3 3 2 2" xfId="52255" xr:uid="{7AFF26F2-EABA-4B76-897A-ACDCB1F335BA}"/>
    <cellStyle name="Normal 7 6 2 2 3 3 2 3" xfId="37030" xr:uid="{F494C277-0BC2-40DF-AEE3-5789445515ED}"/>
    <cellStyle name="Normal 7 6 2 2 3 3 3" xfId="16922" xr:uid="{1D4B0C7C-0695-4549-B4CA-B55BD5227728}"/>
    <cellStyle name="Normal 7 6 2 2 3 3 3 2" xfId="47238" xr:uid="{DBF14AA9-C05A-4A0C-B73E-8F979AE13BC7}"/>
    <cellStyle name="Normal 7 6 2 2 3 3 3 3" xfId="32013" xr:uid="{AA383273-1AB2-4D22-8AFE-3CF4942987B3}"/>
    <cellStyle name="Normal 7 6 2 2 3 3 4" xfId="42225" xr:uid="{952A2558-D531-4AFD-A0E0-E5F080ADF32E}"/>
    <cellStyle name="Normal 7 6 2 2 3 3 5" xfId="27000" xr:uid="{96607AB6-788F-48AE-8B02-B6EFEB99B3CF}"/>
    <cellStyle name="Normal 7 6 2 2 3 4" xfId="13569" xr:uid="{FDB14020-8962-4D2C-AC69-7868579FC8BF}"/>
    <cellStyle name="Normal 7 6 2 2 3 4 2" xfId="23612" xr:uid="{E29384DB-5607-4023-96C0-8172D84FFFFC}"/>
    <cellStyle name="Normal 7 6 2 2 3 4 2 2" xfId="53926" xr:uid="{9EACF406-6AF4-4A67-BDA9-41B3078ACFD6}"/>
    <cellStyle name="Normal 7 6 2 2 3 4 2 3" xfId="38701" xr:uid="{7841B5EC-5817-4B41-9572-710F566A58BB}"/>
    <cellStyle name="Normal 7 6 2 2 3 4 3" xfId="18593" xr:uid="{1D87BE2A-78D0-4690-9803-ABB065D62FE0}"/>
    <cellStyle name="Normal 7 6 2 2 3 4 3 2" xfId="48909" xr:uid="{DB87402A-E717-4594-B0AD-1C40797FF489}"/>
    <cellStyle name="Normal 7 6 2 2 3 4 3 3" xfId="33684" xr:uid="{15294A3C-0586-4774-A20E-1057C32DABC4}"/>
    <cellStyle name="Normal 7 6 2 2 3 4 4" xfId="43896" xr:uid="{5E5DE3A4-D96F-42D2-B019-99D52A01C7BE}"/>
    <cellStyle name="Normal 7 6 2 2 3 4 5" xfId="28671" xr:uid="{CB55F4E1-C441-4ECD-A74D-1E2000CE91F4}"/>
    <cellStyle name="Normal 7 6 2 2 3 5" xfId="20270" xr:uid="{6674E185-BF85-404F-9DE4-D37EC6033485}"/>
    <cellStyle name="Normal 7 6 2 2 3 5 2" xfId="50584" xr:uid="{D187FA55-91F0-4224-A360-98F0E2C886A0}"/>
    <cellStyle name="Normal 7 6 2 2 3 5 3" xfId="35359" xr:uid="{B7BEE57D-9674-4BA3-9E3F-EEE422AF604E}"/>
    <cellStyle name="Normal 7 6 2 2 3 6" xfId="15250" xr:uid="{863EA064-7972-400B-BDC4-7D5DF4D541A9}"/>
    <cellStyle name="Normal 7 6 2 2 3 6 2" xfId="45567" xr:uid="{7F65FE78-803C-40FF-88BF-11D4B1CC3849}"/>
    <cellStyle name="Normal 7 6 2 2 3 6 3" xfId="30342" xr:uid="{E267CACB-BD92-459F-89E3-C2DAD4BC17B4}"/>
    <cellStyle name="Normal 7 6 2 2 3 7" xfId="40555" xr:uid="{1E5C7A78-FF7D-40CC-BE14-5430028FED58}"/>
    <cellStyle name="Normal 7 6 2 2 3 8" xfId="25329" xr:uid="{A26B879B-C857-4410-A77A-C9FD7C95E230}"/>
    <cellStyle name="Normal 7 6 2 2 4" xfId="10620" xr:uid="{7410769B-C4EB-4586-B5D0-B9C3D0E12283}"/>
    <cellStyle name="Normal 7 6 2 2 4 2" xfId="12307" xr:uid="{2D2759CD-A64A-483B-900B-FDE6D0B0B0E0}"/>
    <cellStyle name="Normal 7 6 2 2 4 2 2" xfId="22359" xr:uid="{AB27704F-9F2A-4A0F-8217-D193EAC7C2D4}"/>
    <cellStyle name="Normal 7 6 2 2 4 2 2 2" xfId="52673" xr:uid="{0A10E702-2D82-42B8-8188-318DFFA4FC66}"/>
    <cellStyle name="Normal 7 6 2 2 4 2 2 3" xfId="37448" xr:uid="{2B9E507C-279A-40CF-BA15-6B0DBE33370C}"/>
    <cellStyle name="Normal 7 6 2 2 4 2 3" xfId="17340" xr:uid="{61F562E2-ECCC-4D4F-8CB1-95AD72DD0861}"/>
    <cellStyle name="Normal 7 6 2 2 4 2 3 2" xfId="47656" xr:uid="{817B9F04-765F-453F-8092-52B414C21A56}"/>
    <cellStyle name="Normal 7 6 2 2 4 2 3 3" xfId="32431" xr:uid="{0C393FC5-7D5C-48C7-A6E3-C6AC8318F268}"/>
    <cellStyle name="Normal 7 6 2 2 4 2 4" xfId="42643" xr:uid="{527B9B36-5E32-4F7D-B6F9-B48CF0405B32}"/>
    <cellStyle name="Normal 7 6 2 2 4 2 5" xfId="27418" xr:uid="{CB9DE731-FFF3-4FCC-89E7-97FFCF52426D}"/>
    <cellStyle name="Normal 7 6 2 2 4 3" xfId="13987" xr:uid="{B375ED49-4718-4E35-8493-B250393358B4}"/>
    <cellStyle name="Normal 7 6 2 2 4 3 2" xfId="24030" xr:uid="{F7BC0736-28C5-4993-9F4D-220FE1F452D8}"/>
    <cellStyle name="Normal 7 6 2 2 4 3 2 2" xfId="54344" xr:uid="{D65792E7-CCF9-4AE9-8E47-2F7497DEB9D4}"/>
    <cellStyle name="Normal 7 6 2 2 4 3 2 3" xfId="39119" xr:uid="{87FAE723-D6A0-4CCE-AEC3-31B2F744F6B1}"/>
    <cellStyle name="Normal 7 6 2 2 4 3 3" xfId="19011" xr:uid="{D17B5141-EF03-48C2-B890-C301F15451D4}"/>
    <cellStyle name="Normal 7 6 2 2 4 3 3 2" xfId="49327" xr:uid="{E64049D4-F22E-402A-A211-A387859C7BF1}"/>
    <cellStyle name="Normal 7 6 2 2 4 3 3 3" xfId="34102" xr:uid="{51BDED93-60EB-4611-8021-3A2259B79327}"/>
    <cellStyle name="Normal 7 6 2 2 4 3 4" xfId="44314" xr:uid="{0F5807A1-18C0-4DA9-97B9-44688B21236C}"/>
    <cellStyle name="Normal 7 6 2 2 4 3 5" xfId="29089" xr:uid="{F297D626-0D0B-4611-9111-FE0A15C677CA}"/>
    <cellStyle name="Normal 7 6 2 2 4 4" xfId="20688" xr:uid="{0585D276-54B8-4837-9322-F3815F59CFD0}"/>
    <cellStyle name="Normal 7 6 2 2 4 4 2" xfId="51002" xr:uid="{EED3D7EC-703F-4A84-A109-B8C2FF3BAE35}"/>
    <cellStyle name="Normal 7 6 2 2 4 4 3" xfId="35777" xr:uid="{7766C320-CEA7-42C7-9FDB-885F028C7138}"/>
    <cellStyle name="Normal 7 6 2 2 4 5" xfId="15668" xr:uid="{A96B68B0-AADB-4322-93F2-B39A4BF36D90}"/>
    <cellStyle name="Normal 7 6 2 2 4 5 2" xfId="45985" xr:uid="{FDD29542-E2DC-4F64-B96A-C88957157061}"/>
    <cellStyle name="Normal 7 6 2 2 4 5 3" xfId="30760" xr:uid="{DAD3BBA3-6BD0-4E5F-9981-E276F55F95DA}"/>
    <cellStyle name="Normal 7 6 2 2 4 6" xfId="40973" xr:uid="{03597EA1-D426-476E-8008-A60924B54D24}"/>
    <cellStyle name="Normal 7 6 2 2 4 7" xfId="25747" xr:uid="{7A9AF640-31A6-412D-A89E-07F45EF1F5AB}"/>
    <cellStyle name="Normal 7 6 2 2 5" xfId="11470" xr:uid="{C1B8D271-8822-4FAB-B48E-D9AB0887304F}"/>
    <cellStyle name="Normal 7 6 2 2 5 2" xfId="21523" xr:uid="{0DC574AE-0EDE-4402-B44D-5FC1C545F269}"/>
    <cellStyle name="Normal 7 6 2 2 5 2 2" xfId="51837" xr:uid="{5352C30C-2714-4B16-98E6-E3C6E3D62842}"/>
    <cellStyle name="Normal 7 6 2 2 5 2 3" xfId="36612" xr:uid="{8DA6EB05-CADE-41A8-BC8A-8E2DF6882B5F}"/>
    <cellStyle name="Normal 7 6 2 2 5 3" xfId="16504" xr:uid="{A42E67B8-94A0-47AA-8EC7-4E9689B59AC6}"/>
    <cellStyle name="Normal 7 6 2 2 5 3 2" xfId="46820" xr:uid="{CA6BF392-6C1D-4405-88F5-B0FE07960A67}"/>
    <cellStyle name="Normal 7 6 2 2 5 3 3" xfId="31595" xr:uid="{B42F2A8D-32F0-4CEA-9114-C73200182B11}"/>
    <cellStyle name="Normal 7 6 2 2 5 4" xfId="41807" xr:uid="{87690948-0EE8-492E-AE14-67E493C144BF}"/>
    <cellStyle name="Normal 7 6 2 2 5 5" xfId="26582" xr:uid="{264BE7E4-1739-440A-8533-92D8E83493A2}"/>
    <cellStyle name="Normal 7 6 2 2 6" xfId="13151" xr:uid="{FDAF3589-5A4D-4160-AA31-9938D22E18D8}"/>
    <cellStyle name="Normal 7 6 2 2 6 2" xfId="23194" xr:uid="{8D5BB35F-D71E-429F-A480-EEF4C98D4D67}"/>
    <cellStyle name="Normal 7 6 2 2 6 2 2" xfId="53508" xr:uid="{AB1E47E5-50CA-40A3-9B4D-6882D179A0BD}"/>
    <cellStyle name="Normal 7 6 2 2 6 2 3" xfId="38283" xr:uid="{24268AEC-2128-4D07-8385-900B08DFB2F6}"/>
    <cellStyle name="Normal 7 6 2 2 6 3" xfId="18175" xr:uid="{82A6391B-6431-4E88-9B07-6593798E43C9}"/>
    <cellStyle name="Normal 7 6 2 2 6 3 2" xfId="48491" xr:uid="{6AE09BE2-C3E9-4ACB-9248-8F374460F714}"/>
    <cellStyle name="Normal 7 6 2 2 6 3 3" xfId="33266" xr:uid="{E4AB14BE-F328-4623-9D79-00A9A8DA6799}"/>
    <cellStyle name="Normal 7 6 2 2 6 4" xfId="43478" xr:uid="{8649626C-FA8A-40D9-B5D0-F3AFC5B1648C}"/>
    <cellStyle name="Normal 7 6 2 2 6 5" xfId="28253" xr:uid="{6DFDAC34-78CA-4923-82E4-45D6D7C5EB33}"/>
    <cellStyle name="Normal 7 6 2 2 7" xfId="19852" xr:uid="{8ACABB12-F551-4C94-8504-0C131987DB7F}"/>
    <cellStyle name="Normal 7 6 2 2 7 2" xfId="50166" xr:uid="{FC7680AB-D721-4FDB-956A-78A03440B99F}"/>
    <cellStyle name="Normal 7 6 2 2 7 3" xfId="34941" xr:uid="{1B56ADDC-8AE1-432A-A587-FA22AB7B1193}"/>
    <cellStyle name="Normal 7 6 2 2 8" xfId="14832" xr:uid="{B710FCA4-3082-4F28-9E94-449F757E4FE0}"/>
    <cellStyle name="Normal 7 6 2 2 8 2" xfId="45149" xr:uid="{FF10D20D-FCFD-4993-B1F0-51908B836B2B}"/>
    <cellStyle name="Normal 7 6 2 2 8 3" xfId="29924" xr:uid="{F3BCF5C6-0E64-4128-A5AE-7B04D58B6630}"/>
    <cellStyle name="Normal 7 6 2 2 9" xfId="40137" xr:uid="{449E5233-3C04-4FFB-95AC-E9D483710294}"/>
    <cellStyle name="Normal 7 6 2 3" xfId="9884" xr:uid="{D305693F-F715-43A1-AC47-6799E04A00C3}"/>
    <cellStyle name="Normal 7 6 2 3 2" xfId="10304" xr:uid="{5AE34CCB-1FEC-42CF-A803-C526055E6790}"/>
    <cellStyle name="Normal 7 6 2 3 2 2" xfId="11142" xr:uid="{B4482FB3-9D88-494A-A949-F040B4CE7694}"/>
    <cellStyle name="Normal 7 6 2 3 2 2 2" xfId="12829" xr:uid="{A6582456-0300-47AF-A069-13C754C0D2FE}"/>
    <cellStyle name="Normal 7 6 2 3 2 2 2 2" xfId="22881" xr:uid="{D22CFE9E-27C6-4487-94C0-EFCC055398CC}"/>
    <cellStyle name="Normal 7 6 2 3 2 2 2 2 2" xfId="53195" xr:uid="{B7202FD6-8132-43F4-A8FF-6F4F994E7538}"/>
    <cellStyle name="Normal 7 6 2 3 2 2 2 2 3" xfId="37970" xr:uid="{3CC017C0-0CB3-4AD7-9A33-F5CBBC168A87}"/>
    <cellStyle name="Normal 7 6 2 3 2 2 2 3" xfId="17862" xr:uid="{2CD9A12D-1B7A-4C0F-960E-5560EE9F6677}"/>
    <cellStyle name="Normal 7 6 2 3 2 2 2 3 2" xfId="48178" xr:uid="{450CA416-54E6-46BE-A6E9-DB7D3AB262F3}"/>
    <cellStyle name="Normal 7 6 2 3 2 2 2 3 3" xfId="32953" xr:uid="{8A5C7F3E-518E-47CC-9653-A47CBED4C1B6}"/>
    <cellStyle name="Normal 7 6 2 3 2 2 2 4" xfId="43165" xr:uid="{C4857EED-3F8A-42AB-86ED-F2B3FDB0EA44}"/>
    <cellStyle name="Normal 7 6 2 3 2 2 2 5" xfId="27940" xr:uid="{5C210032-104F-4703-948F-965C09115C70}"/>
    <cellStyle name="Normal 7 6 2 3 2 2 3" xfId="14509" xr:uid="{04AA9C6F-D484-4D2F-85B7-86FBAE8A7F26}"/>
    <cellStyle name="Normal 7 6 2 3 2 2 3 2" xfId="24552" xr:uid="{BE4D9A79-0C53-43BD-ADE6-214DE971B32E}"/>
    <cellStyle name="Normal 7 6 2 3 2 2 3 2 2" xfId="54866" xr:uid="{D8D50DAF-BC16-431E-84CC-E206E3D2F1CC}"/>
    <cellStyle name="Normal 7 6 2 3 2 2 3 2 3" xfId="39641" xr:uid="{D8012457-FFD3-4737-8C1E-BEB28C919722}"/>
    <cellStyle name="Normal 7 6 2 3 2 2 3 3" xfId="19533" xr:uid="{86CAAC1B-6BB9-49FB-9A07-C25B2989E4D2}"/>
    <cellStyle name="Normal 7 6 2 3 2 2 3 3 2" xfId="49849" xr:uid="{6E6F1604-69F0-4C16-B3F0-D894B62860E5}"/>
    <cellStyle name="Normal 7 6 2 3 2 2 3 3 3" xfId="34624" xr:uid="{BB96229B-116F-40F9-8C49-502031613533}"/>
    <cellStyle name="Normal 7 6 2 3 2 2 3 4" xfId="44836" xr:uid="{A8CAD51E-2875-452E-8796-A72D7B54DF74}"/>
    <cellStyle name="Normal 7 6 2 3 2 2 3 5" xfId="29611" xr:uid="{7856C5E1-A9B1-4C21-B2D9-9E244554600E}"/>
    <cellStyle name="Normal 7 6 2 3 2 2 4" xfId="21210" xr:uid="{A4993C92-32B6-4774-A296-713D3521A690}"/>
    <cellStyle name="Normal 7 6 2 3 2 2 4 2" xfId="51524" xr:uid="{9F29F514-F2D1-4C50-AFFC-E9C567077772}"/>
    <cellStyle name="Normal 7 6 2 3 2 2 4 3" xfId="36299" xr:uid="{1C42EFD9-9A33-4E9F-9C6A-C9C6F3E8DAF3}"/>
    <cellStyle name="Normal 7 6 2 3 2 2 5" xfId="16190" xr:uid="{67A21F4E-E34C-4B5B-A539-007754084AA1}"/>
    <cellStyle name="Normal 7 6 2 3 2 2 5 2" xfId="46507" xr:uid="{27BE3204-F5C9-4096-8ADB-968D05CDCEEA}"/>
    <cellStyle name="Normal 7 6 2 3 2 2 5 3" xfId="31282" xr:uid="{7C348BF6-463D-4BB4-AA2A-B9B1F819BE26}"/>
    <cellStyle name="Normal 7 6 2 3 2 2 6" xfId="41495" xr:uid="{9454F991-CC31-43EB-ADA9-8018F4D75BD6}"/>
    <cellStyle name="Normal 7 6 2 3 2 2 7" xfId="26269" xr:uid="{256661A6-AB43-4AAF-85CE-DE11AFC36709}"/>
    <cellStyle name="Normal 7 6 2 3 2 3" xfId="11992" xr:uid="{C64BA5CB-901B-40E9-BFF1-C304938B2C5C}"/>
    <cellStyle name="Normal 7 6 2 3 2 3 2" xfId="22045" xr:uid="{2E67F512-6FC7-4A02-B2E7-01C47B18E269}"/>
    <cellStyle name="Normal 7 6 2 3 2 3 2 2" xfId="52359" xr:uid="{4375D303-1213-4013-ACCF-74CD8E36593C}"/>
    <cellStyle name="Normal 7 6 2 3 2 3 2 3" xfId="37134" xr:uid="{0E3C9483-2081-4998-AF00-0DD0B6356CB1}"/>
    <cellStyle name="Normal 7 6 2 3 2 3 3" xfId="17026" xr:uid="{26134092-DDFA-4B4B-BF07-C0391D5A19F9}"/>
    <cellStyle name="Normal 7 6 2 3 2 3 3 2" xfId="47342" xr:uid="{6F11F1AB-0624-49E7-ABFA-7E9E454D5F60}"/>
    <cellStyle name="Normal 7 6 2 3 2 3 3 3" xfId="32117" xr:uid="{CBB7D879-172F-4DDD-A909-589B0570F03A}"/>
    <cellStyle name="Normal 7 6 2 3 2 3 4" xfId="42329" xr:uid="{C2C6195A-68CF-4549-930A-5D6508D3CB04}"/>
    <cellStyle name="Normal 7 6 2 3 2 3 5" xfId="27104" xr:uid="{9FF47780-1332-4FF8-9375-C3D752AE32F6}"/>
    <cellStyle name="Normal 7 6 2 3 2 4" xfId="13673" xr:uid="{E64AF62B-60C0-4A2A-A0DB-BAEAA460AAF0}"/>
    <cellStyle name="Normal 7 6 2 3 2 4 2" xfId="23716" xr:uid="{3DBF00B0-1731-4316-8E78-FAC162BCE8BF}"/>
    <cellStyle name="Normal 7 6 2 3 2 4 2 2" xfId="54030" xr:uid="{41B79D0A-F763-4603-9FA1-ADF6321BD872}"/>
    <cellStyle name="Normal 7 6 2 3 2 4 2 3" xfId="38805" xr:uid="{9A0C1F82-6190-40ED-85E2-A375C69C3A89}"/>
    <cellStyle name="Normal 7 6 2 3 2 4 3" xfId="18697" xr:uid="{CDE3D69C-7FDA-4923-A5E6-D5BAE34FCCCE}"/>
    <cellStyle name="Normal 7 6 2 3 2 4 3 2" xfId="49013" xr:uid="{C617505A-0BA6-421B-8D6B-C2230D4755C0}"/>
    <cellStyle name="Normal 7 6 2 3 2 4 3 3" xfId="33788" xr:uid="{2A90165F-089B-43EA-AD55-7DEF3CF9C95B}"/>
    <cellStyle name="Normal 7 6 2 3 2 4 4" xfId="44000" xr:uid="{1289D26A-E1C1-4D7F-8426-9DCE4F0CA10A}"/>
    <cellStyle name="Normal 7 6 2 3 2 4 5" xfId="28775" xr:uid="{9017C64A-0487-4E94-A529-A9EB479A1F0F}"/>
    <cellStyle name="Normal 7 6 2 3 2 5" xfId="20374" xr:uid="{4AA55BAC-4C61-4A61-B579-23F6633BD63E}"/>
    <cellStyle name="Normal 7 6 2 3 2 5 2" xfId="50688" xr:uid="{531297DE-DF4F-4C03-9143-90E581CF4220}"/>
    <cellStyle name="Normal 7 6 2 3 2 5 3" xfId="35463" xr:uid="{82DA116D-BCD6-4104-B9E9-1BFCBCA24CDB}"/>
    <cellStyle name="Normal 7 6 2 3 2 6" xfId="15354" xr:uid="{5E5335C7-EF39-4609-A651-7C9825EF28D2}"/>
    <cellStyle name="Normal 7 6 2 3 2 6 2" xfId="45671" xr:uid="{D79E7419-ED9E-4912-ABC4-21F5AFDF9F2D}"/>
    <cellStyle name="Normal 7 6 2 3 2 6 3" xfId="30446" xr:uid="{75CA6751-21AD-4F55-A898-E39A550250B2}"/>
    <cellStyle name="Normal 7 6 2 3 2 7" xfId="40659" xr:uid="{22C1A744-4F15-4536-B041-C5C65FCED095}"/>
    <cellStyle name="Normal 7 6 2 3 2 8" xfId="25433" xr:uid="{4C745CB0-731F-4601-B21E-07764DC26866}"/>
    <cellStyle name="Normal 7 6 2 3 3" xfId="10724" xr:uid="{905EEC30-9013-420D-87FF-257A13FB10BB}"/>
    <cellStyle name="Normal 7 6 2 3 3 2" xfId="12411" xr:uid="{E6C2704F-A936-4D04-BEC8-9E1D1F8BF948}"/>
    <cellStyle name="Normal 7 6 2 3 3 2 2" xfId="22463" xr:uid="{F3968F40-993D-4E0C-ABE8-52432D59B275}"/>
    <cellStyle name="Normal 7 6 2 3 3 2 2 2" xfId="52777" xr:uid="{79EACE4C-E1A3-4B8E-8EEF-0519E2BAF9B7}"/>
    <cellStyle name="Normal 7 6 2 3 3 2 2 3" xfId="37552" xr:uid="{C4E86D57-24D2-4636-99C9-ED711B96E0BA}"/>
    <cellStyle name="Normal 7 6 2 3 3 2 3" xfId="17444" xr:uid="{209262DE-20D1-4167-8FE2-01197AA00293}"/>
    <cellStyle name="Normal 7 6 2 3 3 2 3 2" xfId="47760" xr:uid="{E704A0CC-7B10-4260-A709-6D847D30BD43}"/>
    <cellStyle name="Normal 7 6 2 3 3 2 3 3" xfId="32535" xr:uid="{78F9E548-DDCE-437C-A1FA-41F11577D5DE}"/>
    <cellStyle name="Normal 7 6 2 3 3 2 4" xfId="42747" xr:uid="{1F00F3DD-9DAE-453F-AAA1-263D09D864A3}"/>
    <cellStyle name="Normal 7 6 2 3 3 2 5" xfId="27522" xr:uid="{8BA7F0D3-C416-47CE-9577-0ADA65DA0EAB}"/>
    <cellStyle name="Normal 7 6 2 3 3 3" xfId="14091" xr:uid="{502E1EB9-EA90-498B-8AFE-6E94D73AE71A}"/>
    <cellStyle name="Normal 7 6 2 3 3 3 2" xfId="24134" xr:uid="{3773BB61-3D0D-4410-BB7B-CEDFE592F32C}"/>
    <cellStyle name="Normal 7 6 2 3 3 3 2 2" xfId="54448" xr:uid="{088423C8-7622-4D8B-B9AC-5FDB6C9F08DA}"/>
    <cellStyle name="Normal 7 6 2 3 3 3 2 3" xfId="39223" xr:uid="{BE2538FC-42AA-4711-81F7-957D69B4AF0E}"/>
    <cellStyle name="Normal 7 6 2 3 3 3 3" xfId="19115" xr:uid="{95E76B8E-D449-4610-BE31-0BA366A64D42}"/>
    <cellStyle name="Normal 7 6 2 3 3 3 3 2" xfId="49431" xr:uid="{E7C1A73C-2EEC-4913-9B67-3631089188C2}"/>
    <cellStyle name="Normal 7 6 2 3 3 3 3 3" xfId="34206" xr:uid="{7BD0A6E6-CB5E-4C13-8A96-59C402FDA6F2}"/>
    <cellStyle name="Normal 7 6 2 3 3 3 4" xfId="44418" xr:uid="{748C3740-7DC3-499D-B45F-2E2368BCEF61}"/>
    <cellStyle name="Normal 7 6 2 3 3 3 5" xfId="29193" xr:uid="{42BA1BCD-E070-4F9B-8A79-B0A7FDCE5026}"/>
    <cellStyle name="Normal 7 6 2 3 3 4" xfId="20792" xr:uid="{57BC4420-942C-4AAC-B1EF-86AA46CAF7BA}"/>
    <cellStyle name="Normal 7 6 2 3 3 4 2" xfId="51106" xr:uid="{04A96FC3-D2B9-4B2D-8965-BDC612CD1633}"/>
    <cellStyle name="Normal 7 6 2 3 3 4 3" xfId="35881" xr:uid="{5E6B8FA0-01DD-4029-B723-45E763893D3B}"/>
    <cellStyle name="Normal 7 6 2 3 3 5" xfId="15772" xr:uid="{8516AC24-DAEB-4F5C-9856-DF03996B1E33}"/>
    <cellStyle name="Normal 7 6 2 3 3 5 2" xfId="46089" xr:uid="{300F0F04-A6CD-4635-9324-E494E10B870A}"/>
    <cellStyle name="Normal 7 6 2 3 3 5 3" xfId="30864" xr:uid="{1A390DB5-1E42-4BA1-9024-4EA45530A8E8}"/>
    <cellStyle name="Normal 7 6 2 3 3 6" xfId="41077" xr:uid="{4DCD1D2E-B58E-400F-99A1-9A9409A4539E}"/>
    <cellStyle name="Normal 7 6 2 3 3 7" xfId="25851" xr:uid="{1A2D9144-9624-423D-8EE2-46B410139DC1}"/>
    <cellStyle name="Normal 7 6 2 3 4" xfId="11574" xr:uid="{EB5F8F6F-F788-421A-B5DA-7CC7565C78D7}"/>
    <cellStyle name="Normal 7 6 2 3 4 2" xfId="21627" xr:uid="{59CB9FD8-6E42-4450-9B7F-9E617578C279}"/>
    <cellStyle name="Normal 7 6 2 3 4 2 2" xfId="51941" xr:uid="{1EA62EBB-B83E-4651-91D4-D1BD58037404}"/>
    <cellStyle name="Normal 7 6 2 3 4 2 3" xfId="36716" xr:uid="{CE914EEF-E6EF-475B-BFCF-459DF9F28BBC}"/>
    <cellStyle name="Normal 7 6 2 3 4 3" xfId="16608" xr:uid="{42C87AF3-8B4D-465A-B1FB-29B05DE03591}"/>
    <cellStyle name="Normal 7 6 2 3 4 3 2" xfId="46924" xr:uid="{A73400A6-4EEF-45ED-B983-F48A8D59D016}"/>
    <cellStyle name="Normal 7 6 2 3 4 3 3" xfId="31699" xr:uid="{7F0542F5-65CC-4EA7-AF6B-FEB2267EEFCD}"/>
    <cellStyle name="Normal 7 6 2 3 4 4" xfId="41911" xr:uid="{E6BB1EE6-B1DF-44EC-8B62-170A23560EF3}"/>
    <cellStyle name="Normal 7 6 2 3 4 5" xfId="26686" xr:uid="{ABD3D2C0-10B6-4777-8083-F71B20F55B9C}"/>
    <cellStyle name="Normal 7 6 2 3 5" xfId="13255" xr:uid="{EA6FF322-0155-4749-BA6F-A65844E6FA65}"/>
    <cellStyle name="Normal 7 6 2 3 5 2" xfId="23298" xr:uid="{6ED90075-1AB6-4C17-8184-5CD39363282F}"/>
    <cellStyle name="Normal 7 6 2 3 5 2 2" xfId="53612" xr:uid="{B38A8148-8A46-4BE8-80D1-FDCC2B52916D}"/>
    <cellStyle name="Normal 7 6 2 3 5 2 3" xfId="38387" xr:uid="{D6A4CC7F-E686-4450-8807-E0C7152DA3B1}"/>
    <cellStyle name="Normal 7 6 2 3 5 3" xfId="18279" xr:uid="{9BBBC605-2C85-4E53-A8CA-21160C9E34F4}"/>
    <cellStyle name="Normal 7 6 2 3 5 3 2" xfId="48595" xr:uid="{E21CB9F8-E5FE-41F0-923A-793BF17B054A}"/>
    <cellStyle name="Normal 7 6 2 3 5 3 3" xfId="33370" xr:uid="{15085E75-4D0E-498E-B00E-B81E032110E8}"/>
    <cellStyle name="Normal 7 6 2 3 5 4" xfId="43582" xr:uid="{957AB44F-E9D0-488D-B7ED-B6F6CE76750E}"/>
    <cellStyle name="Normal 7 6 2 3 5 5" xfId="28357" xr:uid="{6C736327-EC49-4E22-A209-EB4DCE02E898}"/>
    <cellStyle name="Normal 7 6 2 3 6" xfId="19956" xr:uid="{133CE0A4-2E70-4A24-8B87-1272BAD1798B}"/>
    <cellStyle name="Normal 7 6 2 3 6 2" xfId="50270" xr:uid="{E6F2819A-6F8E-40DF-B341-0F9D8D5E4343}"/>
    <cellStyle name="Normal 7 6 2 3 6 3" xfId="35045" xr:uid="{5AFCC043-4CB4-4449-A0FB-E4FD9E1226B9}"/>
    <cellStyle name="Normal 7 6 2 3 7" xfId="14936" xr:uid="{363AA9B9-BD03-4EEE-AAEE-AFB54062BBA3}"/>
    <cellStyle name="Normal 7 6 2 3 7 2" xfId="45253" xr:uid="{41CAAC5B-8719-402A-9257-DF53D7DC297F}"/>
    <cellStyle name="Normal 7 6 2 3 7 3" xfId="30028" xr:uid="{7946B455-5CB7-4FEC-8088-C2ACA410AE8D}"/>
    <cellStyle name="Normal 7 6 2 3 8" xfId="40241" xr:uid="{A187ECB3-F207-455B-9CC5-6B6E854EAEC3}"/>
    <cellStyle name="Normal 7 6 2 3 9" xfId="25015" xr:uid="{365C303D-661E-40A2-9F40-7D5F772F75E9}"/>
    <cellStyle name="Normal 7 6 2 4" xfId="10096" xr:uid="{269994DC-DF3A-4ACA-AB27-5F2BD0A54CD7}"/>
    <cellStyle name="Normal 7 6 2 4 2" xfId="10934" xr:uid="{6CA4EE17-0FE2-46AA-882E-0D811CFE5606}"/>
    <cellStyle name="Normal 7 6 2 4 2 2" xfId="12621" xr:uid="{1D9BC31C-3B28-4CDB-A747-8F14F6D331C4}"/>
    <cellStyle name="Normal 7 6 2 4 2 2 2" xfId="22673" xr:uid="{0BCEF486-2067-422D-A263-5837C8A420F8}"/>
    <cellStyle name="Normal 7 6 2 4 2 2 2 2" xfId="52987" xr:uid="{5571C85B-3D5F-4093-8320-AE6B4092B575}"/>
    <cellStyle name="Normal 7 6 2 4 2 2 2 3" xfId="37762" xr:uid="{3AC46CF1-FF6C-4D04-8094-86D0F205F3E0}"/>
    <cellStyle name="Normal 7 6 2 4 2 2 3" xfId="17654" xr:uid="{D6481A99-E343-47EE-9022-EAB7F9236991}"/>
    <cellStyle name="Normal 7 6 2 4 2 2 3 2" xfId="47970" xr:uid="{1A7167C7-B63A-45F2-84EE-DA50290C7EDB}"/>
    <cellStyle name="Normal 7 6 2 4 2 2 3 3" xfId="32745" xr:uid="{843E2B0C-2078-4771-877A-DC0E26F39C47}"/>
    <cellStyle name="Normal 7 6 2 4 2 2 4" xfId="42957" xr:uid="{22BCF1A1-996E-4614-AE03-84C630F82AE2}"/>
    <cellStyle name="Normal 7 6 2 4 2 2 5" xfId="27732" xr:uid="{427D080C-F28A-467B-948B-717170701A4F}"/>
    <cellStyle name="Normal 7 6 2 4 2 3" xfId="14301" xr:uid="{1A0F6228-D8A1-460B-93A6-4AB3985E5D17}"/>
    <cellStyle name="Normal 7 6 2 4 2 3 2" xfId="24344" xr:uid="{77708455-A700-462D-A9D0-11F485F3CA16}"/>
    <cellStyle name="Normal 7 6 2 4 2 3 2 2" xfId="54658" xr:uid="{06D09092-84B1-4A67-892C-B532FE4EBFB1}"/>
    <cellStyle name="Normal 7 6 2 4 2 3 2 3" xfId="39433" xr:uid="{131752D2-F0A1-4AC7-B921-926FC0213128}"/>
    <cellStyle name="Normal 7 6 2 4 2 3 3" xfId="19325" xr:uid="{32006C2E-728E-45BC-81CD-FFF6C3861C23}"/>
    <cellStyle name="Normal 7 6 2 4 2 3 3 2" xfId="49641" xr:uid="{D18B5C96-F20C-4A41-92D0-B2B6DEB771CB}"/>
    <cellStyle name="Normal 7 6 2 4 2 3 3 3" xfId="34416" xr:uid="{EBF72D7E-56D9-4C12-AACD-EC13D1604767}"/>
    <cellStyle name="Normal 7 6 2 4 2 3 4" xfId="44628" xr:uid="{F1A33DA7-4561-42EF-8CBE-545DFE774442}"/>
    <cellStyle name="Normal 7 6 2 4 2 3 5" xfId="29403" xr:uid="{EE77CAFC-8896-48AE-B9E8-18679661FEC0}"/>
    <cellStyle name="Normal 7 6 2 4 2 4" xfId="21002" xr:uid="{6AAD306E-EE7C-4B37-B529-1CDEA50BAA66}"/>
    <cellStyle name="Normal 7 6 2 4 2 4 2" xfId="51316" xr:uid="{0E23A94D-5086-408C-8768-EDD1E55BB2FF}"/>
    <cellStyle name="Normal 7 6 2 4 2 4 3" xfId="36091" xr:uid="{D6F3A57D-43A3-4398-ACB8-9FC03BDA8FBF}"/>
    <cellStyle name="Normal 7 6 2 4 2 5" xfId="15982" xr:uid="{BDBCFCC9-4586-4781-95DB-C4ADECBCC9B1}"/>
    <cellStyle name="Normal 7 6 2 4 2 5 2" xfId="46299" xr:uid="{1E93EF51-C753-42C0-AD18-671E57FDFBCC}"/>
    <cellStyle name="Normal 7 6 2 4 2 5 3" xfId="31074" xr:uid="{B31D7D87-D1F0-4351-8552-CAC0FE28E63F}"/>
    <cellStyle name="Normal 7 6 2 4 2 6" xfId="41287" xr:uid="{AA6E971E-8097-41C9-BD7C-5B1FE816251F}"/>
    <cellStyle name="Normal 7 6 2 4 2 7" xfId="26061" xr:uid="{F1067CB1-1C94-41D4-A881-C05F848E1635}"/>
    <cellStyle name="Normal 7 6 2 4 3" xfId="11784" xr:uid="{E9D13943-C800-4001-BAB0-F10FE48214EB}"/>
    <cellStyle name="Normal 7 6 2 4 3 2" xfId="21837" xr:uid="{B3FB870D-AC25-4CA1-86AE-B32114C3047A}"/>
    <cellStyle name="Normal 7 6 2 4 3 2 2" xfId="52151" xr:uid="{5CB9B82D-911F-4E58-8FE2-7504ED76B2EA}"/>
    <cellStyle name="Normal 7 6 2 4 3 2 3" xfId="36926" xr:uid="{C7817220-CE9A-49DA-A0A3-DBD5C44B6782}"/>
    <cellStyle name="Normal 7 6 2 4 3 3" xfId="16818" xr:uid="{3A2B4EF9-BC26-4CBE-A614-51705C5FECBE}"/>
    <cellStyle name="Normal 7 6 2 4 3 3 2" xfId="47134" xr:uid="{51A5E8F1-5C3E-4A6C-B925-4D997C7D9320}"/>
    <cellStyle name="Normal 7 6 2 4 3 3 3" xfId="31909" xr:uid="{DBE936CC-E78A-4BAE-BCEC-4D0EBED84E90}"/>
    <cellStyle name="Normal 7 6 2 4 3 4" xfId="42121" xr:uid="{A5146D05-1D09-442B-A5E4-0EF2675EBEDC}"/>
    <cellStyle name="Normal 7 6 2 4 3 5" xfId="26896" xr:uid="{DC76B02A-DA84-436A-A639-467B04EEAF6C}"/>
    <cellStyle name="Normal 7 6 2 4 4" xfId="13465" xr:uid="{FD483AA1-74DA-4D92-BD9C-EC878FE74C7B}"/>
    <cellStyle name="Normal 7 6 2 4 4 2" xfId="23508" xr:uid="{CC3038EB-1DFA-4E4F-A233-50E2B784C06C}"/>
    <cellStyle name="Normal 7 6 2 4 4 2 2" xfId="53822" xr:uid="{35D181FD-194E-45D0-B09B-8D527554C68A}"/>
    <cellStyle name="Normal 7 6 2 4 4 2 3" xfId="38597" xr:uid="{A3F79EFF-4490-4572-BAE6-AD30A6B9FF4B}"/>
    <cellStyle name="Normal 7 6 2 4 4 3" xfId="18489" xr:uid="{339DFBC1-438B-4173-8E55-6ACC0F6D39EF}"/>
    <cellStyle name="Normal 7 6 2 4 4 3 2" xfId="48805" xr:uid="{0F23E459-088E-4842-9F6B-F286A3721332}"/>
    <cellStyle name="Normal 7 6 2 4 4 3 3" xfId="33580" xr:uid="{17DB7F3E-3E08-4A87-B6FB-4019C8DDF3F4}"/>
    <cellStyle name="Normal 7 6 2 4 4 4" xfId="43792" xr:uid="{0881DE18-2209-4D72-A6DE-44E4478DDD7E}"/>
    <cellStyle name="Normal 7 6 2 4 4 5" xfId="28567" xr:uid="{CB0706E6-B8C4-4233-BC77-7EDC51D67AC5}"/>
    <cellStyle name="Normal 7 6 2 4 5" xfId="20166" xr:uid="{2C8C72DE-BEF9-4D59-857C-D518DB8A90E4}"/>
    <cellStyle name="Normal 7 6 2 4 5 2" xfId="50480" xr:uid="{2DF84300-964F-419B-97CE-50EB6076FF45}"/>
    <cellStyle name="Normal 7 6 2 4 5 3" xfId="35255" xr:uid="{3CC7D5D3-E965-49C1-9A2A-77E3EB55C8E4}"/>
    <cellStyle name="Normal 7 6 2 4 6" xfId="15146" xr:uid="{23A88000-5AA5-4CAA-B5ED-7C646A59C42F}"/>
    <cellStyle name="Normal 7 6 2 4 6 2" xfId="45463" xr:uid="{030C5613-E9D5-4B1D-AAB5-BC5AD5B022FA}"/>
    <cellStyle name="Normal 7 6 2 4 6 3" xfId="30238" xr:uid="{234E4D49-D94A-44A5-8DA1-E667CD611D7D}"/>
    <cellStyle name="Normal 7 6 2 4 7" xfId="40451" xr:uid="{146D87FD-860A-4B2F-A30E-240FC59BCE70}"/>
    <cellStyle name="Normal 7 6 2 4 8" xfId="25225" xr:uid="{65407BB1-C197-4403-8531-BFC9F990D8AC}"/>
    <cellStyle name="Normal 7 6 2 5" xfId="10516" xr:uid="{A6E3A80B-3D19-4C44-A2B9-4B0444BDF589}"/>
    <cellStyle name="Normal 7 6 2 5 2" xfId="12203" xr:uid="{9CAD7429-C4ED-4208-BA9A-D6F115E4BEF0}"/>
    <cellStyle name="Normal 7 6 2 5 2 2" xfId="22255" xr:uid="{71DD2A3F-61D4-4261-9169-8B0D7E58C836}"/>
    <cellStyle name="Normal 7 6 2 5 2 2 2" xfId="52569" xr:uid="{E2B1C5F3-4F6F-4A8E-887A-0F79748D956A}"/>
    <cellStyle name="Normal 7 6 2 5 2 2 3" xfId="37344" xr:uid="{63D73531-69DD-464F-9E45-8F42F7AB85C6}"/>
    <cellStyle name="Normal 7 6 2 5 2 3" xfId="17236" xr:uid="{F127420D-95DB-4E25-A86B-FD107DA5D014}"/>
    <cellStyle name="Normal 7 6 2 5 2 3 2" xfId="47552" xr:uid="{EFD559AF-3DC6-4C6C-8598-8CE0114CADA6}"/>
    <cellStyle name="Normal 7 6 2 5 2 3 3" xfId="32327" xr:uid="{D91A8812-C5B6-435C-ADDC-FC6F237671E0}"/>
    <cellStyle name="Normal 7 6 2 5 2 4" xfId="42539" xr:uid="{34F5F417-DCEF-4869-8E40-535030F6EF4C}"/>
    <cellStyle name="Normal 7 6 2 5 2 5" xfId="27314" xr:uid="{605AC0F2-B0B6-4486-9486-FF55A2CA6814}"/>
    <cellStyle name="Normal 7 6 2 5 3" xfId="13883" xr:uid="{BB7CD6AE-E279-4B50-966E-FEB0A90CC2D3}"/>
    <cellStyle name="Normal 7 6 2 5 3 2" xfId="23926" xr:uid="{00E6A3FC-8B9F-4309-82C8-EA10CDE1811C}"/>
    <cellStyle name="Normal 7 6 2 5 3 2 2" xfId="54240" xr:uid="{AF3D0DC2-B78A-4597-8186-0BD057BE246E}"/>
    <cellStyle name="Normal 7 6 2 5 3 2 3" xfId="39015" xr:uid="{FF7E2F7A-95BD-4DE6-B68B-B90C1746EF77}"/>
    <cellStyle name="Normal 7 6 2 5 3 3" xfId="18907" xr:uid="{16116E59-80B4-43A9-A299-BCCC91250A7B}"/>
    <cellStyle name="Normal 7 6 2 5 3 3 2" xfId="49223" xr:uid="{8DABFB32-2877-4698-81B2-A83804B7E2C8}"/>
    <cellStyle name="Normal 7 6 2 5 3 3 3" xfId="33998" xr:uid="{743527C8-0797-4377-8C93-2FEED87BF22C}"/>
    <cellStyle name="Normal 7 6 2 5 3 4" xfId="44210" xr:uid="{7A1AC554-F467-45B3-97CD-CB00762E9167}"/>
    <cellStyle name="Normal 7 6 2 5 3 5" xfId="28985" xr:uid="{E5CD4DC2-8105-4107-8A9E-9F16D3908DAE}"/>
    <cellStyle name="Normal 7 6 2 5 4" xfId="20584" xr:uid="{CB7DDC99-2D90-4BEB-BF8B-2B2D8DDF935E}"/>
    <cellStyle name="Normal 7 6 2 5 4 2" xfId="50898" xr:uid="{DBE49C51-5C80-4023-97B4-81F1F8D9E244}"/>
    <cellStyle name="Normal 7 6 2 5 4 3" xfId="35673" xr:uid="{90E82B2B-6E6F-4661-A92A-E5FA53E84E76}"/>
    <cellStyle name="Normal 7 6 2 5 5" xfId="15564" xr:uid="{644DC048-7D52-4B98-853D-3E01CD55BD00}"/>
    <cellStyle name="Normal 7 6 2 5 5 2" xfId="45881" xr:uid="{0C644770-513B-4565-899C-D5BA17157000}"/>
    <cellStyle name="Normal 7 6 2 5 5 3" xfId="30656" xr:uid="{295D4755-1540-42F2-963A-049DDA83B138}"/>
    <cellStyle name="Normal 7 6 2 5 6" xfId="40869" xr:uid="{D6A439D7-37D9-449A-AD50-68CCEC71D04B}"/>
    <cellStyle name="Normal 7 6 2 5 7" xfId="25643" xr:uid="{E1D37E02-6E09-4013-BE57-6E8EDC46837A}"/>
    <cellStyle name="Normal 7 6 2 6" xfId="11366" xr:uid="{4F4333B4-62EE-4BD3-8071-55F5098E97A1}"/>
    <cellStyle name="Normal 7 6 2 6 2" xfId="21419" xr:uid="{E4A4A0FE-19CB-47A5-BDDD-FDF44F4921CE}"/>
    <cellStyle name="Normal 7 6 2 6 2 2" xfId="51733" xr:uid="{9EF1E4EC-1991-4AA4-8361-42BA2BD3205E}"/>
    <cellStyle name="Normal 7 6 2 6 2 3" xfId="36508" xr:uid="{850B7342-9551-42DE-8E07-A87C47EB2FD7}"/>
    <cellStyle name="Normal 7 6 2 6 3" xfId="16400" xr:uid="{5FA914A3-28EE-4F84-9093-243726C94724}"/>
    <cellStyle name="Normal 7 6 2 6 3 2" xfId="46716" xr:uid="{C97D68A4-5270-4F3F-9064-F45222332590}"/>
    <cellStyle name="Normal 7 6 2 6 3 3" xfId="31491" xr:uid="{98574509-101C-4D9A-B507-DBF8A0B71A74}"/>
    <cellStyle name="Normal 7 6 2 6 4" xfId="41703" xr:uid="{F7BD9FE3-AC93-47EF-BCD5-CDD6A36C5577}"/>
    <cellStyle name="Normal 7 6 2 6 5" xfId="26478" xr:uid="{9450524A-F936-4FE9-A915-CA37A54FB133}"/>
    <cellStyle name="Normal 7 6 2 7" xfId="13047" xr:uid="{979077C0-90C5-4746-BBA6-1160EA1364FD}"/>
    <cellStyle name="Normal 7 6 2 7 2" xfId="23090" xr:uid="{2F6D134B-9497-4DC6-BCFA-66D4DBB343A6}"/>
    <cellStyle name="Normal 7 6 2 7 2 2" xfId="53404" xr:uid="{4D3F81D6-B7C0-4005-94AE-FDEA95E09B31}"/>
    <cellStyle name="Normal 7 6 2 7 2 3" xfId="38179" xr:uid="{14C07819-106A-4A98-B8AC-B48F47236504}"/>
    <cellStyle name="Normal 7 6 2 7 3" xfId="18071" xr:uid="{44852798-3269-4705-8419-D10C607CA404}"/>
    <cellStyle name="Normal 7 6 2 7 3 2" xfId="48387" xr:uid="{542FB059-0C86-4C48-A045-C608E6434E08}"/>
    <cellStyle name="Normal 7 6 2 7 3 3" xfId="33162" xr:uid="{D68E53CC-0EA2-4B58-B3A3-70DB7D8356A5}"/>
    <cellStyle name="Normal 7 6 2 7 4" xfId="43374" xr:uid="{CBA54E7A-D2DA-4902-962B-3224234BDB1F}"/>
    <cellStyle name="Normal 7 6 2 7 5" xfId="28149" xr:uid="{DC6B4C5C-4091-42CF-9474-B08A54C6BAB8}"/>
    <cellStyle name="Normal 7 6 2 8" xfId="19748" xr:uid="{DEC76399-B3E4-494C-B98B-6509EAB25A89}"/>
    <cellStyle name="Normal 7 6 2 8 2" xfId="50062" xr:uid="{AAA051FB-1BE8-4772-BEEE-17E165DDD99A}"/>
    <cellStyle name="Normal 7 6 2 8 3" xfId="34837" xr:uid="{7B39B459-76CF-4C30-8921-A4B6CAF3CD8F}"/>
    <cellStyle name="Normal 7 6 2 9" xfId="14728" xr:uid="{A5CD4CAE-EDDE-4F75-87A9-A60FE0B169BE}"/>
    <cellStyle name="Normal 7 6 2 9 2" xfId="45045" xr:uid="{EEEC38F1-022F-4433-A6B3-1489E2A3C259}"/>
    <cellStyle name="Normal 7 6 2 9 3" xfId="29820" xr:uid="{AC26C793-4040-4A2F-8C48-8FC50B571C0C}"/>
    <cellStyle name="Normal 7 6 3" xfId="9721" xr:uid="{AB2A1512-88AC-4AA2-AADA-6561003BCF62}"/>
    <cellStyle name="Normal 7 6 3 10" xfId="24859" xr:uid="{9E657662-56A5-45A3-B6D6-0C76243F5EEE}"/>
    <cellStyle name="Normal 7 6 3 2" xfId="9936" xr:uid="{6BF7DD64-ACB4-4FA3-A7D1-CABAB975D78C}"/>
    <cellStyle name="Normal 7 6 3 2 2" xfId="10356" xr:uid="{898CCFD3-F746-416E-975D-E5E0C8D2EBDA}"/>
    <cellStyle name="Normal 7 6 3 2 2 2" xfId="11194" xr:uid="{840FE879-982C-4AE9-806E-27F4E656FA93}"/>
    <cellStyle name="Normal 7 6 3 2 2 2 2" xfId="12881" xr:uid="{C420B2CC-3EF0-4EB5-A257-DC6863239DE1}"/>
    <cellStyle name="Normal 7 6 3 2 2 2 2 2" xfId="22933" xr:uid="{E71AA36E-A775-4444-9BC9-B56CAE822F4C}"/>
    <cellStyle name="Normal 7 6 3 2 2 2 2 2 2" xfId="53247" xr:uid="{A0B2B00B-27EA-470D-A810-20513794D387}"/>
    <cellStyle name="Normal 7 6 3 2 2 2 2 2 3" xfId="38022" xr:uid="{A4F4AE61-FCFC-4C7E-8CC3-FCDFA7211EDA}"/>
    <cellStyle name="Normal 7 6 3 2 2 2 2 3" xfId="17914" xr:uid="{FC3E69D7-8800-46E4-B153-AD677093E806}"/>
    <cellStyle name="Normal 7 6 3 2 2 2 2 3 2" xfId="48230" xr:uid="{FDF198EE-615D-43C0-A4CC-924D4CA9995A}"/>
    <cellStyle name="Normal 7 6 3 2 2 2 2 3 3" xfId="33005" xr:uid="{9D1F46F0-56F0-4DDB-8BF4-6EDB91181FEE}"/>
    <cellStyle name="Normal 7 6 3 2 2 2 2 4" xfId="43217" xr:uid="{2BD76868-AEBC-4B33-BD60-EB51DB0652AC}"/>
    <cellStyle name="Normal 7 6 3 2 2 2 2 5" xfId="27992" xr:uid="{EB588F09-310A-475C-9814-73FB8DCD836E}"/>
    <cellStyle name="Normal 7 6 3 2 2 2 3" xfId="14561" xr:uid="{1D164C4B-106A-43B3-8745-D1C917B6994C}"/>
    <cellStyle name="Normal 7 6 3 2 2 2 3 2" xfId="24604" xr:uid="{D628A702-E3E8-4908-97CB-769735A5D285}"/>
    <cellStyle name="Normal 7 6 3 2 2 2 3 2 2" xfId="54918" xr:uid="{1752B3C4-E820-4821-9FDB-C6D490F7FF2A}"/>
    <cellStyle name="Normal 7 6 3 2 2 2 3 2 3" xfId="39693" xr:uid="{59A30F0B-6376-4087-895E-674B880CC81E}"/>
    <cellStyle name="Normal 7 6 3 2 2 2 3 3" xfId="19585" xr:uid="{F461E1B4-5DCF-4F14-B17F-1F758B371CA8}"/>
    <cellStyle name="Normal 7 6 3 2 2 2 3 3 2" xfId="49901" xr:uid="{522791B0-39A9-4B76-9CBC-C04CF866A38C}"/>
    <cellStyle name="Normal 7 6 3 2 2 2 3 3 3" xfId="34676" xr:uid="{2EF4D834-E25C-4267-AAE7-E7B006F903B7}"/>
    <cellStyle name="Normal 7 6 3 2 2 2 3 4" xfId="44888" xr:uid="{EEE07FB9-8CF6-4624-9560-599DA0E40DDA}"/>
    <cellStyle name="Normal 7 6 3 2 2 2 3 5" xfId="29663" xr:uid="{D4689CEA-ECCA-4271-9A7B-D93AAE60832A}"/>
    <cellStyle name="Normal 7 6 3 2 2 2 4" xfId="21262" xr:uid="{060B5C7B-D20E-41AD-988B-CA27E517A5E7}"/>
    <cellStyle name="Normal 7 6 3 2 2 2 4 2" xfId="51576" xr:uid="{8AA588DB-FCFC-4BC8-9651-A6A966BEE0A1}"/>
    <cellStyle name="Normal 7 6 3 2 2 2 4 3" xfId="36351" xr:uid="{3437A664-4BBD-463A-B21B-A939E7C351C9}"/>
    <cellStyle name="Normal 7 6 3 2 2 2 5" xfId="16242" xr:uid="{CA79E88B-232D-427B-8251-2FE921D36161}"/>
    <cellStyle name="Normal 7 6 3 2 2 2 5 2" xfId="46559" xr:uid="{41234A81-13F7-4D39-9138-1231097A8FDB}"/>
    <cellStyle name="Normal 7 6 3 2 2 2 5 3" xfId="31334" xr:uid="{05E703FA-EE9E-4471-9FA4-A4F9A42C8C9B}"/>
    <cellStyle name="Normal 7 6 3 2 2 2 6" xfId="41547" xr:uid="{9F00081E-2B2A-4266-954D-43CAD3CE83A9}"/>
    <cellStyle name="Normal 7 6 3 2 2 2 7" xfId="26321" xr:uid="{16C19C0C-73F8-457D-9162-8F8E70F4EE21}"/>
    <cellStyle name="Normal 7 6 3 2 2 3" xfId="12044" xr:uid="{614107AC-804A-4CDD-B275-49FF866F4FB9}"/>
    <cellStyle name="Normal 7 6 3 2 2 3 2" xfId="22097" xr:uid="{215C4769-0D08-4736-9B2D-357D698D3C94}"/>
    <cellStyle name="Normal 7 6 3 2 2 3 2 2" xfId="52411" xr:uid="{9608158E-420B-447B-8704-6DCCA77CA790}"/>
    <cellStyle name="Normal 7 6 3 2 2 3 2 3" xfId="37186" xr:uid="{14E3AEDD-602D-4656-A6E5-1423AE5C03D1}"/>
    <cellStyle name="Normal 7 6 3 2 2 3 3" xfId="17078" xr:uid="{F95BEAF4-37B4-4A98-A1C4-D234051CC512}"/>
    <cellStyle name="Normal 7 6 3 2 2 3 3 2" xfId="47394" xr:uid="{C97C6FB2-DE9F-4162-AB9B-FA203BDF6E99}"/>
    <cellStyle name="Normal 7 6 3 2 2 3 3 3" xfId="32169" xr:uid="{F918C2B9-8EAD-4AA4-9E41-BEDBF9155A1E}"/>
    <cellStyle name="Normal 7 6 3 2 2 3 4" xfId="42381" xr:uid="{273D7989-F3AE-4402-88FC-D0EBC266EE0B}"/>
    <cellStyle name="Normal 7 6 3 2 2 3 5" xfId="27156" xr:uid="{857DDDE9-193D-4B2B-A731-A11A01D410BA}"/>
    <cellStyle name="Normal 7 6 3 2 2 4" xfId="13725" xr:uid="{A032F1F8-0489-45D2-B568-CC15C7725545}"/>
    <cellStyle name="Normal 7 6 3 2 2 4 2" xfId="23768" xr:uid="{4CD38877-8F61-456E-8240-7E16B5CE3860}"/>
    <cellStyle name="Normal 7 6 3 2 2 4 2 2" xfId="54082" xr:uid="{8152BCFF-00EA-4979-A8FF-845C77A604F9}"/>
    <cellStyle name="Normal 7 6 3 2 2 4 2 3" xfId="38857" xr:uid="{8F4DEF80-6D32-410F-9AC6-FD79BA1E7D15}"/>
    <cellStyle name="Normal 7 6 3 2 2 4 3" xfId="18749" xr:uid="{88F59F7E-3BC3-491E-84A2-B84E3E1FBB73}"/>
    <cellStyle name="Normal 7 6 3 2 2 4 3 2" xfId="49065" xr:uid="{41189488-0D2D-445F-860B-AE4F30B2F9A9}"/>
    <cellStyle name="Normal 7 6 3 2 2 4 3 3" xfId="33840" xr:uid="{79E1CD71-F183-4334-8443-8E0CA2620E57}"/>
    <cellStyle name="Normal 7 6 3 2 2 4 4" xfId="44052" xr:uid="{605BCE80-BBFB-4E93-990A-B226C182EB0A}"/>
    <cellStyle name="Normal 7 6 3 2 2 4 5" xfId="28827" xr:uid="{97A1E13C-AB5A-4E4B-A8E0-852B19C01468}"/>
    <cellStyle name="Normal 7 6 3 2 2 5" xfId="20426" xr:uid="{4862F46F-11FC-4C0F-B6B1-71E67CDDEEEE}"/>
    <cellStyle name="Normal 7 6 3 2 2 5 2" xfId="50740" xr:uid="{18C2C948-AAF5-4E16-A23B-EA163DAA754C}"/>
    <cellStyle name="Normal 7 6 3 2 2 5 3" xfId="35515" xr:uid="{EB642444-21C6-4A67-A252-7445429D8CCB}"/>
    <cellStyle name="Normal 7 6 3 2 2 6" xfId="15406" xr:uid="{92D4FA9E-AC0E-499D-8BA6-3FF2F162052E}"/>
    <cellStyle name="Normal 7 6 3 2 2 6 2" xfId="45723" xr:uid="{B823B5AC-A5B6-470A-ADB3-3DDDEDCC36CC}"/>
    <cellStyle name="Normal 7 6 3 2 2 6 3" xfId="30498" xr:uid="{7A0AE390-B115-440B-B3F5-2DDA29CB8E1B}"/>
    <cellStyle name="Normal 7 6 3 2 2 7" xfId="40711" xr:uid="{A57AD576-9CFF-4E75-9805-702F7E8F685A}"/>
    <cellStyle name="Normal 7 6 3 2 2 8" xfId="25485" xr:uid="{358F2ED8-E0E5-4377-8EB0-279B0CCF9E3D}"/>
    <cellStyle name="Normal 7 6 3 2 3" xfId="10776" xr:uid="{4E1F5C42-C554-47B6-A9A5-EF80F6AD1786}"/>
    <cellStyle name="Normal 7 6 3 2 3 2" xfId="12463" xr:uid="{1B20DABB-E29F-4F7B-A413-A6556FA5F59B}"/>
    <cellStyle name="Normal 7 6 3 2 3 2 2" xfId="22515" xr:uid="{AA1E884A-AAB3-45B0-9CFE-1BCF1E0C4DF1}"/>
    <cellStyle name="Normal 7 6 3 2 3 2 2 2" xfId="52829" xr:uid="{77457593-7FA4-4AF4-800A-349C3A21675F}"/>
    <cellStyle name="Normal 7 6 3 2 3 2 2 3" xfId="37604" xr:uid="{BDDA0E7F-DFD5-419C-8BC0-3B2534EB0D30}"/>
    <cellStyle name="Normal 7 6 3 2 3 2 3" xfId="17496" xr:uid="{CB182CC4-0A48-4434-858B-372E79C575A7}"/>
    <cellStyle name="Normal 7 6 3 2 3 2 3 2" xfId="47812" xr:uid="{DA9E0CB8-F6DF-4A57-8748-55849B8E4192}"/>
    <cellStyle name="Normal 7 6 3 2 3 2 3 3" xfId="32587" xr:uid="{3F714CF2-0256-49ED-9197-1C7E9D2F1CEA}"/>
    <cellStyle name="Normal 7 6 3 2 3 2 4" xfId="42799" xr:uid="{5B461823-0A0F-46E9-A917-32C370749900}"/>
    <cellStyle name="Normal 7 6 3 2 3 2 5" xfId="27574" xr:uid="{77A37B8C-7896-420B-95C5-5BD2BC6975C1}"/>
    <cellStyle name="Normal 7 6 3 2 3 3" xfId="14143" xr:uid="{BBBCAA78-DBEE-4B72-8E91-BEF7F4836BF6}"/>
    <cellStyle name="Normal 7 6 3 2 3 3 2" xfId="24186" xr:uid="{76DC4389-8254-40A9-98A1-9ACF7B3B9AAD}"/>
    <cellStyle name="Normal 7 6 3 2 3 3 2 2" xfId="54500" xr:uid="{B0211063-2B18-45D7-A7EC-A03D3688B47B}"/>
    <cellStyle name="Normal 7 6 3 2 3 3 2 3" xfId="39275" xr:uid="{F45C4E3E-81B5-47B7-A531-D6ECE09C12C3}"/>
    <cellStyle name="Normal 7 6 3 2 3 3 3" xfId="19167" xr:uid="{4182DB69-E19B-4C86-B1F5-864701DBD876}"/>
    <cellStyle name="Normal 7 6 3 2 3 3 3 2" xfId="49483" xr:uid="{910EB176-5CDA-424E-882E-A036C9033929}"/>
    <cellStyle name="Normal 7 6 3 2 3 3 3 3" xfId="34258" xr:uid="{D0E555DE-D6B1-4690-AF32-3E35235BA021}"/>
    <cellStyle name="Normal 7 6 3 2 3 3 4" xfId="44470" xr:uid="{65AB64E5-F53E-412F-9D74-5D7241599E43}"/>
    <cellStyle name="Normal 7 6 3 2 3 3 5" xfId="29245" xr:uid="{7F66B858-5426-4527-AD24-DF948A9DAD0D}"/>
    <cellStyle name="Normal 7 6 3 2 3 4" xfId="20844" xr:uid="{29B60228-7E44-4C24-97F4-0DC29073E702}"/>
    <cellStyle name="Normal 7 6 3 2 3 4 2" xfId="51158" xr:uid="{1BDCEA08-A04B-4148-9C94-BDECA9990743}"/>
    <cellStyle name="Normal 7 6 3 2 3 4 3" xfId="35933" xr:uid="{F25C0DC6-C239-4EB7-B1F5-62586C4C574C}"/>
    <cellStyle name="Normal 7 6 3 2 3 5" xfId="15824" xr:uid="{5C1C5047-ECF9-4BF3-AA33-FE39ED2ACB38}"/>
    <cellStyle name="Normal 7 6 3 2 3 5 2" xfId="46141" xr:uid="{53B07E53-F8C0-4350-8B29-A2083FE491F4}"/>
    <cellStyle name="Normal 7 6 3 2 3 5 3" xfId="30916" xr:uid="{3EE1A34C-E05C-4BDA-B51E-4F65A53C8D4A}"/>
    <cellStyle name="Normal 7 6 3 2 3 6" xfId="41129" xr:uid="{F233356D-0608-4B75-9935-5909475F9CA1}"/>
    <cellStyle name="Normal 7 6 3 2 3 7" xfId="25903" xr:uid="{6BD656D4-9BF0-488E-8441-889EC20AA2EB}"/>
    <cellStyle name="Normal 7 6 3 2 4" xfId="11626" xr:uid="{867F5FD1-B6B6-4161-9FD3-548449A76019}"/>
    <cellStyle name="Normal 7 6 3 2 4 2" xfId="21679" xr:uid="{36459EDA-D841-4974-8EF1-4DD0DEA69B58}"/>
    <cellStyle name="Normal 7 6 3 2 4 2 2" xfId="51993" xr:uid="{6795DCDA-DB00-4BA9-99E1-91C2A281E92D}"/>
    <cellStyle name="Normal 7 6 3 2 4 2 3" xfId="36768" xr:uid="{FBB34A82-653C-4875-889E-A146D5DDBF7E}"/>
    <cellStyle name="Normal 7 6 3 2 4 3" xfId="16660" xr:uid="{597B6248-952D-441C-BB2C-61FB1A4B4D92}"/>
    <cellStyle name="Normal 7 6 3 2 4 3 2" xfId="46976" xr:uid="{58C55931-17BE-409E-A5AF-C5A3DA630066}"/>
    <cellStyle name="Normal 7 6 3 2 4 3 3" xfId="31751" xr:uid="{582D1833-06C5-4C32-8944-95E96622CBFA}"/>
    <cellStyle name="Normal 7 6 3 2 4 4" xfId="41963" xr:uid="{ABB193C4-82AE-4CD5-8416-06C276D6DFE8}"/>
    <cellStyle name="Normal 7 6 3 2 4 5" xfId="26738" xr:uid="{7AE6EE9F-691B-47CA-A100-2DE037251D68}"/>
    <cellStyle name="Normal 7 6 3 2 5" xfId="13307" xr:uid="{D24F1200-EDD8-4349-A54A-99F2F1D85245}"/>
    <cellStyle name="Normal 7 6 3 2 5 2" xfId="23350" xr:uid="{52CEA5B8-BEB5-4DE2-8C65-3E6E1000518D}"/>
    <cellStyle name="Normal 7 6 3 2 5 2 2" xfId="53664" xr:uid="{68813F1D-78B6-4DA2-87E1-A62A2BC01DFE}"/>
    <cellStyle name="Normal 7 6 3 2 5 2 3" xfId="38439" xr:uid="{25E35EAE-5E28-4816-9133-A1C53C088C2C}"/>
    <cellStyle name="Normal 7 6 3 2 5 3" xfId="18331" xr:uid="{9C8D99E2-42AE-4C36-AC42-D7ECA593EA51}"/>
    <cellStyle name="Normal 7 6 3 2 5 3 2" xfId="48647" xr:uid="{1A753075-3D99-4FF3-B2A8-1325DB9FB8AA}"/>
    <cellStyle name="Normal 7 6 3 2 5 3 3" xfId="33422" xr:uid="{E4450E1A-F366-4E7D-B64D-B472EDFFCBDB}"/>
    <cellStyle name="Normal 7 6 3 2 5 4" xfId="43634" xr:uid="{3F05179D-25F1-4C72-ADA9-33B78DE8E9E7}"/>
    <cellStyle name="Normal 7 6 3 2 5 5" xfId="28409" xr:uid="{A3D9B306-299E-48A3-BAD6-F6F28FB687BA}"/>
    <cellStyle name="Normal 7 6 3 2 6" xfId="20008" xr:uid="{C5D3060F-F027-451F-97A1-836C7BDE5372}"/>
    <cellStyle name="Normal 7 6 3 2 6 2" xfId="50322" xr:uid="{C32485EF-8F2F-41BD-B6E2-8598E7EACABC}"/>
    <cellStyle name="Normal 7 6 3 2 6 3" xfId="35097" xr:uid="{3CFACD8D-3776-4B09-A539-863774E53C8F}"/>
    <cellStyle name="Normal 7 6 3 2 7" xfId="14988" xr:uid="{9DCAEC41-1B18-4AB6-9CE0-8B2D6CE3119F}"/>
    <cellStyle name="Normal 7 6 3 2 7 2" xfId="45305" xr:uid="{139BD0A2-90C3-4A46-B01A-5F1E7B21C9FD}"/>
    <cellStyle name="Normal 7 6 3 2 7 3" xfId="30080" xr:uid="{266B819B-533B-4C27-BBAD-E5D61D8CC499}"/>
    <cellStyle name="Normal 7 6 3 2 8" xfId="40293" xr:uid="{1C80344B-D94D-4C79-9908-B6BBBFD7A14D}"/>
    <cellStyle name="Normal 7 6 3 2 9" xfId="25067" xr:uid="{7AEBC8C0-3E3D-4FDF-B28C-52F54CC41DDA}"/>
    <cellStyle name="Normal 7 6 3 3" xfId="10148" xr:uid="{A707FB7E-B2E6-493B-AFB2-47BEFBE9D9D8}"/>
    <cellStyle name="Normal 7 6 3 3 2" xfId="10986" xr:uid="{33F58565-1C85-4DB5-A057-0C88EFE4352B}"/>
    <cellStyle name="Normal 7 6 3 3 2 2" xfId="12673" xr:uid="{4BE39D38-371C-451C-8644-5D8B5170DB08}"/>
    <cellStyle name="Normal 7 6 3 3 2 2 2" xfId="22725" xr:uid="{FD0AAC7D-6805-4705-AB09-198D5BEDB6F2}"/>
    <cellStyle name="Normal 7 6 3 3 2 2 2 2" xfId="53039" xr:uid="{BA35915C-4B92-4A09-A5D5-1B39EB278CBF}"/>
    <cellStyle name="Normal 7 6 3 3 2 2 2 3" xfId="37814" xr:uid="{F6A24F2A-93E7-49E2-BCB5-AC489A38E9C5}"/>
    <cellStyle name="Normal 7 6 3 3 2 2 3" xfId="17706" xr:uid="{8E6DCE19-8E1D-4151-B626-AC2436F2E5F4}"/>
    <cellStyle name="Normal 7 6 3 3 2 2 3 2" xfId="48022" xr:uid="{3A713668-DCE6-4DDB-8E9B-CC5CCF7A4FF2}"/>
    <cellStyle name="Normal 7 6 3 3 2 2 3 3" xfId="32797" xr:uid="{5867778F-8593-4EC0-8245-8018D20D68A7}"/>
    <cellStyle name="Normal 7 6 3 3 2 2 4" xfId="43009" xr:uid="{5B1C56A0-64CC-4275-96C8-5C3162F25EAF}"/>
    <cellStyle name="Normal 7 6 3 3 2 2 5" xfId="27784" xr:uid="{14519611-2F73-4AFF-B53E-E16493120E77}"/>
    <cellStyle name="Normal 7 6 3 3 2 3" xfId="14353" xr:uid="{637CE8F8-1EF3-4C42-860B-C0CD7F1716C4}"/>
    <cellStyle name="Normal 7 6 3 3 2 3 2" xfId="24396" xr:uid="{7E8054A0-F0CD-4523-97E5-55088111212B}"/>
    <cellStyle name="Normal 7 6 3 3 2 3 2 2" xfId="54710" xr:uid="{664FB945-DA3D-4780-B77C-03E66B1FB020}"/>
    <cellStyle name="Normal 7 6 3 3 2 3 2 3" xfId="39485" xr:uid="{C3BB0FE6-9B88-4454-873F-4520C409C6FC}"/>
    <cellStyle name="Normal 7 6 3 3 2 3 3" xfId="19377" xr:uid="{A91BEC8F-6AB7-4AE8-A7AF-D620737231A3}"/>
    <cellStyle name="Normal 7 6 3 3 2 3 3 2" xfId="49693" xr:uid="{72B73307-0024-4A56-AB85-5FECF2972705}"/>
    <cellStyle name="Normal 7 6 3 3 2 3 3 3" xfId="34468" xr:uid="{96E02DBE-7002-427C-8FCA-225EE12975FB}"/>
    <cellStyle name="Normal 7 6 3 3 2 3 4" xfId="44680" xr:uid="{2B86534C-2454-402E-93AC-E797CFB665E4}"/>
    <cellStyle name="Normal 7 6 3 3 2 3 5" xfId="29455" xr:uid="{5A70FFE3-2388-443C-9CBC-E9A0960CE432}"/>
    <cellStyle name="Normal 7 6 3 3 2 4" xfId="21054" xr:uid="{8BBA543B-AEA4-4666-AAE4-FF52D5FA9F27}"/>
    <cellStyle name="Normal 7 6 3 3 2 4 2" xfId="51368" xr:uid="{D5D8A836-2953-43C8-A069-FAA76FAA3511}"/>
    <cellStyle name="Normal 7 6 3 3 2 4 3" xfId="36143" xr:uid="{5B200719-3D03-47EF-9CBE-C2C0429B5D64}"/>
    <cellStyle name="Normal 7 6 3 3 2 5" xfId="16034" xr:uid="{5487B891-8C0D-443A-B376-204AF9AA892E}"/>
    <cellStyle name="Normal 7 6 3 3 2 5 2" xfId="46351" xr:uid="{2B1E83D4-12E7-4C83-BD3E-E5072781A62E}"/>
    <cellStyle name="Normal 7 6 3 3 2 5 3" xfId="31126" xr:uid="{2C9CE120-2F62-4FE0-9A18-77428BA48B50}"/>
    <cellStyle name="Normal 7 6 3 3 2 6" xfId="41339" xr:uid="{0B4EBD2B-66D3-415C-85F5-7C50EC23F8DB}"/>
    <cellStyle name="Normal 7 6 3 3 2 7" xfId="26113" xr:uid="{E6DC5178-AE01-4826-A31D-0513E9FAE874}"/>
    <cellStyle name="Normal 7 6 3 3 3" xfId="11836" xr:uid="{4B758647-9411-45F2-8CAD-DF1C892BCE67}"/>
    <cellStyle name="Normal 7 6 3 3 3 2" xfId="21889" xr:uid="{20765B04-15C5-4311-93C1-0742B5A4E6B5}"/>
    <cellStyle name="Normal 7 6 3 3 3 2 2" xfId="52203" xr:uid="{94E3E136-FD40-4ECC-858F-BC6D6A17180D}"/>
    <cellStyle name="Normal 7 6 3 3 3 2 3" xfId="36978" xr:uid="{E4A6E050-AA24-4A93-852E-2FB9DE6E9DD8}"/>
    <cellStyle name="Normal 7 6 3 3 3 3" xfId="16870" xr:uid="{08ED9611-3E1C-4479-A1F1-CED52DCEE6A9}"/>
    <cellStyle name="Normal 7 6 3 3 3 3 2" xfId="47186" xr:uid="{F5123D6B-6E94-415B-A7C5-A94E28B6AB6F}"/>
    <cellStyle name="Normal 7 6 3 3 3 3 3" xfId="31961" xr:uid="{95B895A1-9692-4767-AAFE-E7C0D19EE3F8}"/>
    <cellStyle name="Normal 7 6 3 3 3 4" xfId="42173" xr:uid="{C929DB51-1960-40ED-BB19-C5FDD332B42C}"/>
    <cellStyle name="Normal 7 6 3 3 3 5" xfId="26948" xr:uid="{1A86C8F2-8DE4-4E27-B84E-B988126CE264}"/>
    <cellStyle name="Normal 7 6 3 3 4" xfId="13517" xr:uid="{4CA7BED8-3239-459C-A9C1-86D9E9248615}"/>
    <cellStyle name="Normal 7 6 3 3 4 2" xfId="23560" xr:uid="{3ADDA80E-C6BF-4242-A927-7E0E6E5DED77}"/>
    <cellStyle name="Normal 7 6 3 3 4 2 2" xfId="53874" xr:uid="{0CBE8BFF-6971-4680-9116-344401CC4E69}"/>
    <cellStyle name="Normal 7 6 3 3 4 2 3" xfId="38649" xr:uid="{478A1628-138C-4279-9E95-1401414778A0}"/>
    <cellStyle name="Normal 7 6 3 3 4 3" xfId="18541" xr:uid="{3731C323-B465-4B27-823A-D7C8823B727B}"/>
    <cellStyle name="Normal 7 6 3 3 4 3 2" xfId="48857" xr:uid="{6532DCB9-0029-4430-8AAA-7FD82BCF968D}"/>
    <cellStyle name="Normal 7 6 3 3 4 3 3" xfId="33632" xr:uid="{FBF20F9C-C5E3-4105-8F69-E230D965C342}"/>
    <cellStyle name="Normal 7 6 3 3 4 4" xfId="43844" xr:uid="{FB2E914E-DCA4-4E20-A0E2-E728B93936C7}"/>
    <cellStyle name="Normal 7 6 3 3 4 5" xfId="28619" xr:uid="{7847C828-1757-4E29-9AC4-DF95E263123F}"/>
    <cellStyle name="Normal 7 6 3 3 5" xfId="20218" xr:uid="{8DF2DB23-08E8-42AD-9766-18C7D5F616E0}"/>
    <cellStyle name="Normal 7 6 3 3 5 2" xfId="50532" xr:uid="{B20FE7D7-E38B-431E-9EEE-AED3DB1E555B}"/>
    <cellStyle name="Normal 7 6 3 3 5 3" xfId="35307" xr:uid="{B39FBD7C-F091-4A37-B071-FB27260180A1}"/>
    <cellStyle name="Normal 7 6 3 3 6" xfId="15198" xr:uid="{6EC8B317-DCE5-48D5-B45A-D58CD42B9121}"/>
    <cellStyle name="Normal 7 6 3 3 6 2" xfId="45515" xr:uid="{F744F120-2FD8-487B-9323-7705744B31C4}"/>
    <cellStyle name="Normal 7 6 3 3 6 3" xfId="30290" xr:uid="{1CA012FE-E00A-44B2-8F82-A021BF5D0474}"/>
    <cellStyle name="Normal 7 6 3 3 7" xfId="40503" xr:uid="{C729BC19-333B-4E38-AB5E-FBD7C6F1CC1D}"/>
    <cellStyle name="Normal 7 6 3 3 8" xfId="25277" xr:uid="{95E75132-5F2E-4B2D-A7EA-8E06E03E19DD}"/>
    <cellStyle name="Normal 7 6 3 4" xfId="10568" xr:uid="{AA74DF72-1E70-4ED0-B9E9-F54F95AAA7A1}"/>
    <cellStyle name="Normal 7 6 3 4 2" xfId="12255" xr:uid="{E967B30E-7CA3-47E0-ACA2-B947C2FF5CCA}"/>
    <cellStyle name="Normal 7 6 3 4 2 2" xfId="22307" xr:uid="{BD4D208B-5D6D-45A4-A24A-33E612EDF67A}"/>
    <cellStyle name="Normal 7 6 3 4 2 2 2" xfId="52621" xr:uid="{630EF0D0-2373-4A3B-9630-48D87AEA2140}"/>
    <cellStyle name="Normal 7 6 3 4 2 2 3" xfId="37396" xr:uid="{9FF459B7-5E1F-42E3-8B4D-AE8637327903}"/>
    <cellStyle name="Normal 7 6 3 4 2 3" xfId="17288" xr:uid="{CB9C7C93-9A9C-4F2E-AC36-0B3AD0737B13}"/>
    <cellStyle name="Normal 7 6 3 4 2 3 2" xfId="47604" xr:uid="{2D821048-4E5E-4616-B039-BC5924E839A0}"/>
    <cellStyle name="Normal 7 6 3 4 2 3 3" xfId="32379" xr:uid="{BD8113D1-D982-40EA-92D3-833302282AE0}"/>
    <cellStyle name="Normal 7 6 3 4 2 4" xfId="42591" xr:uid="{FC458612-3AF0-4994-94AE-5AF9AC90EBC3}"/>
    <cellStyle name="Normal 7 6 3 4 2 5" xfId="27366" xr:uid="{4D972832-7D82-48AF-A9E2-6EE39A25226D}"/>
    <cellStyle name="Normal 7 6 3 4 3" xfId="13935" xr:uid="{E43A9BEE-079D-47E4-827C-B4BF38F7CC4E}"/>
    <cellStyle name="Normal 7 6 3 4 3 2" xfId="23978" xr:uid="{0E53B5C2-31ED-4F07-9875-02A93C08B01F}"/>
    <cellStyle name="Normal 7 6 3 4 3 2 2" xfId="54292" xr:uid="{EE5BFD9E-615E-4AED-A4AE-3E84DD65F2D8}"/>
    <cellStyle name="Normal 7 6 3 4 3 2 3" xfId="39067" xr:uid="{29990080-E590-4BF2-BBC1-52757C49F9A8}"/>
    <cellStyle name="Normal 7 6 3 4 3 3" xfId="18959" xr:uid="{455322C0-A115-450F-AE52-31048F4C819A}"/>
    <cellStyle name="Normal 7 6 3 4 3 3 2" xfId="49275" xr:uid="{E462021F-5327-4885-B20B-6F5967015912}"/>
    <cellStyle name="Normal 7 6 3 4 3 3 3" xfId="34050" xr:uid="{BB245DC0-1B51-4F3F-AE80-F0146AA500C1}"/>
    <cellStyle name="Normal 7 6 3 4 3 4" xfId="44262" xr:uid="{3A924CA9-E8E7-470C-9904-479AD51171CF}"/>
    <cellStyle name="Normal 7 6 3 4 3 5" xfId="29037" xr:uid="{B35B73D8-2DC0-4996-9925-9F1488F5D0D6}"/>
    <cellStyle name="Normal 7 6 3 4 4" xfId="20636" xr:uid="{B6225373-52F0-4CAC-89F7-9FF2E6D19C8A}"/>
    <cellStyle name="Normal 7 6 3 4 4 2" xfId="50950" xr:uid="{A32B5CB1-0A42-4050-BC54-476039FC4D3F}"/>
    <cellStyle name="Normal 7 6 3 4 4 3" xfId="35725" xr:uid="{96272D57-3443-439E-A198-BE4208D99B5A}"/>
    <cellStyle name="Normal 7 6 3 4 5" xfId="15616" xr:uid="{91D2A834-9497-4A58-A8EA-F78DF9A9BFAB}"/>
    <cellStyle name="Normal 7 6 3 4 5 2" xfId="45933" xr:uid="{CA759631-A90A-421E-AC5C-7EDB82633687}"/>
    <cellStyle name="Normal 7 6 3 4 5 3" xfId="30708" xr:uid="{CED80DC6-F0D2-40E6-B265-B7D2B28B707A}"/>
    <cellStyle name="Normal 7 6 3 4 6" xfId="40921" xr:uid="{88091E8F-0D85-498B-ACB6-F90161BF87FA}"/>
    <cellStyle name="Normal 7 6 3 4 7" xfId="25695" xr:uid="{5C0A479F-A04F-492B-9249-2BDADCC92095}"/>
    <cellStyle name="Normal 7 6 3 5" xfId="11418" xr:uid="{A78B4AE7-42F0-4E11-A055-391C303B1277}"/>
    <cellStyle name="Normal 7 6 3 5 2" xfId="21471" xr:uid="{878CEE7B-6374-467B-BFF4-FE8836DF099B}"/>
    <cellStyle name="Normal 7 6 3 5 2 2" xfId="51785" xr:uid="{4C8D5428-337C-4EBF-A40C-6E568A09EE80}"/>
    <cellStyle name="Normal 7 6 3 5 2 3" xfId="36560" xr:uid="{909B6CAB-EED6-40A9-B71C-4065AFAB9678}"/>
    <cellStyle name="Normal 7 6 3 5 3" xfId="16452" xr:uid="{43208B0C-2F77-4A63-AE23-53E3CC84D624}"/>
    <cellStyle name="Normal 7 6 3 5 3 2" xfId="46768" xr:uid="{9EBD3768-6664-4CBA-8573-DDF785740884}"/>
    <cellStyle name="Normal 7 6 3 5 3 3" xfId="31543" xr:uid="{62F5CA41-5848-42F3-80A7-FB82622C6A0D}"/>
    <cellStyle name="Normal 7 6 3 5 4" xfId="41755" xr:uid="{A7D3211F-AC5E-4B59-8402-16D06C2AB017}"/>
    <cellStyle name="Normal 7 6 3 5 5" xfId="26530" xr:uid="{AC7665A3-F929-4836-8B28-A0A7832FFB3E}"/>
    <cellStyle name="Normal 7 6 3 6" xfId="13099" xr:uid="{06247790-F4A6-4A27-92A8-BBD865AA4FDD}"/>
    <cellStyle name="Normal 7 6 3 6 2" xfId="23142" xr:uid="{B78916E5-EAD9-4F76-A45F-F75F125E1D35}"/>
    <cellStyle name="Normal 7 6 3 6 2 2" xfId="53456" xr:uid="{ADA832F5-45FB-4DA6-80E0-1A17924F05E9}"/>
    <cellStyle name="Normal 7 6 3 6 2 3" xfId="38231" xr:uid="{00D2FB92-B223-442E-83EA-AC8187CE0565}"/>
    <cellStyle name="Normal 7 6 3 6 3" xfId="18123" xr:uid="{B9A780EF-DFA9-462A-A4D1-446D981F9E20}"/>
    <cellStyle name="Normal 7 6 3 6 3 2" xfId="48439" xr:uid="{8A50908A-BDDF-455B-AD0A-71774F0CF387}"/>
    <cellStyle name="Normal 7 6 3 6 3 3" xfId="33214" xr:uid="{DB874EC0-A12C-4837-91E1-B2A5F2C5BA91}"/>
    <cellStyle name="Normal 7 6 3 6 4" xfId="43426" xr:uid="{B47AC323-0EF6-415D-AC6A-5BD731D001B1}"/>
    <cellStyle name="Normal 7 6 3 6 5" xfId="28201" xr:uid="{CE03420F-4F35-45B3-BA95-DC229C2B9A5C}"/>
    <cellStyle name="Normal 7 6 3 7" xfId="19800" xr:uid="{CB434B95-D6C1-4E8D-9D43-EDAC05B59570}"/>
    <cellStyle name="Normal 7 6 3 7 2" xfId="50114" xr:uid="{D294DCFB-58E7-4E91-8D34-59FB87A94093}"/>
    <cellStyle name="Normal 7 6 3 7 3" xfId="34889" xr:uid="{1ADE0666-6DF4-4673-A216-5279D136B8F8}"/>
    <cellStyle name="Normal 7 6 3 8" xfId="14780" xr:uid="{62700765-945A-4064-85C4-7F996B2577B2}"/>
    <cellStyle name="Normal 7 6 3 8 2" xfId="45097" xr:uid="{6A20FCB5-D415-48D5-820D-70DE23078F71}"/>
    <cellStyle name="Normal 7 6 3 8 3" xfId="29872" xr:uid="{A02ABE59-0484-4A36-AE68-5F0A4ECB96A9}"/>
    <cellStyle name="Normal 7 6 3 9" xfId="40086" xr:uid="{98BFDDA5-9C32-49B3-9B0F-E0A4D08A564C}"/>
    <cellStyle name="Normal 7 6 4" xfId="9831" xr:uid="{E12C2F7B-2946-413B-A2F3-09CF98C80494}"/>
    <cellStyle name="Normal 7 6 4 2" xfId="10252" xr:uid="{38F602A1-5ADF-4306-94E6-B17485303AFD}"/>
    <cellStyle name="Normal 7 6 4 2 2" xfId="11090" xr:uid="{C0DB857F-4140-4A1F-B9FF-E173B36285C9}"/>
    <cellStyle name="Normal 7 6 4 2 2 2" xfId="12777" xr:uid="{8FDBE403-0548-4757-9579-E9A0FD575638}"/>
    <cellStyle name="Normal 7 6 4 2 2 2 2" xfId="22829" xr:uid="{95E253D3-4827-43E6-865A-CC7DA02815AD}"/>
    <cellStyle name="Normal 7 6 4 2 2 2 2 2" xfId="53143" xr:uid="{E2B4396F-DF1F-484F-8F4E-BA9A9CC23CD7}"/>
    <cellStyle name="Normal 7 6 4 2 2 2 2 3" xfId="37918" xr:uid="{4FE24435-2925-4FDC-95CB-0873877BC622}"/>
    <cellStyle name="Normal 7 6 4 2 2 2 3" xfId="17810" xr:uid="{43BB2359-DF65-4594-A429-2F46F1017341}"/>
    <cellStyle name="Normal 7 6 4 2 2 2 3 2" xfId="48126" xr:uid="{EC1CA289-021E-473B-9E27-625AC055D286}"/>
    <cellStyle name="Normal 7 6 4 2 2 2 3 3" xfId="32901" xr:uid="{71FF01DC-84D3-4124-A703-5B4D4198498D}"/>
    <cellStyle name="Normal 7 6 4 2 2 2 4" xfId="43113" xr:uid="{47F42BEE-3012-43D6-8DC7-31BFC398C204}"/>
    <cellStyle name="Normal 7 6 4 2 2 2 5" xfId="27888" xr:uid="{622702B2-B6B6-46E4-988D-94534ED02433}"/>
    <cellStyle name="Normal 7 6 4 2 2 3" xfId="14457" xr:uid="{E2666832-1BFA-43E0-B6D0-DE5BEEA431B8}"/>
    <cellStyle name="Normal 7 6 4 2 2 3 2" xfId="24500" xr:uid="{172D097B-E2EB-4AD1-8774-D2AB6C146923}"/>
    <cellStyle name="Normal 7 6 4 2 2 3 2 2" xfId="54814" xr:uid="{91670468-487A-47C8-944F-09D67438EDD0}"/>
    <cellStyle name="Normal 7 6 4 2 2 3 2 3" xfId="39589" xr:uid="{95968A4F-8E05-4AA0-9C43-B8A7D90F040B}"/>
    <cellStyle name="Normal 7 6 4 2 2 3 3" xfId="19481" xr:uid="{B10900BB-1A18-4BC8-BCA2-6F6AC6257BCC}"/>
    <cellStyle name="Normal 7 6 4 2 2 3 3 2" xfId="49797" xr:uid="{43599549-8733-467A-BAEF-B971E2FC732E}"/>
    <cellStyle name="Normal 7 6 4 2 2 3 3 3" xfId="34572" xr:uid="{EC699055-497B-4D13-AAFB-F7A5D65FF399}"/>
    <cellStyle name="Normal 7 6 4 2 2 3 4" xfId="44784" xr:uid="{CF5C97C3-8799-4B86-92DE-29C15B550CA2}"/>
    <cellStyle name="Normal 7 6 4 2 2 3 5" xfId="29559" xr:uid="{7621BEDA-75F8-4AB0-9327-D553E593BCB2}"/>
    <cellStyle name="Normal 7 6 4 2 2 4" xfId="21158" xr:uid="{3CD77FA2-E35F-4B35-B17E-1A9B2B80091C}"/>
    <cellStyle name="Normal 7 6 4 2 2 4 2" xfId="51472" xr:uid="{EE57A847-E607-486D-B545-8B0E2C638409}"/>
    <cellStyle name="Normal 7 6 4 2 2 4 3" xfId="36247" xr:uid="{C58954E8-0494-4362-9FEA-12EE079090D2}"/>
    <cellStyle name="Normal 7 6 4 2 2 5" xfId="16138" xr:uid="{43F4447A-BA2D-46DF-BA0A-BBB90424822C}"/>
    <cellStyle name="Normal 7 6 4 2 2 5 2" xfId="46455" xr:uid="{8B28E0C8-6AB6-448D-9135-F9FCE17C7D5F}"/>
    <cellStyle name="Normal 7 6 4 2 2 5 3" xfId="31230" xr:uid="{7EBC64EA-5CB4-4843-A8C3-E1AC5B6A9401}"/>
    <cellStyle name="Normal 7 6 4 2 2 6" xfId="41443" xr:uid="{A69E2B67-6F18-4000-9659-EC08EBF47CE2}"/>
    <cellStyle name="Normal 7 6 4 2 2 7" xfId="26217" xr:uid="{48B8E951-DCC7-4497-B565-6304A1F61BE9}"/>
    <cellStyle name="Normal 7 6 4 2 3" xfId="11940" xr:uid="{913EFF78-AF41-4736-9FCF-0D81B4D4A865}"/>
    <cellStyle name="Normal 7 6 4 2 3 2" xfId="21993" xr:uid="{DC3D7F96-086C-4A47-AB43-E71EC51180C6}"/>
    <cellStyle name="Normal 7 6 4 2 3 2 2" xfId="52307" xr:uid="{4406F72A-B858-4147-B0DD-433A83BCD4E8}"/>
    <cellStyle name="Normal 7 6 4 2 3 2 3" xfId="37082" xr:uid="{1A1C7B2C-3779-4C59-B453-6203C30CBD88}"/>
    <cellStyle name="Normal 7 6 4 2 3 3" xfId="16974" xr:uid="{2B8B997A-A48D-4CA8-8B2D-1EBF9476CDDC}"/>
    <cellStyle name="Normal 7 6 4 2 3 3 2" xfId="47290" xr:uid="{D3C6F871-5CCA-4DA3-8DDB-61004729FFEA}"/>
    <cellStyle name="Normal 7 6 4 2 3 3 3" xfId="32065" xr:uid="{3204DFCD-9F03-4319-8BC1-4650E26399E8}"/>
    <cellStyle name="Normal 7 6 4 2 3 4" xfId="42277" xr:uid="{D070B36C-AA02-4E6E-88E9-41F71DA8D7F1}"/>
    <cellStyle name="Normal 7 6 4 2 3 5" xfId="27052" xr:uid="{119C3A8A-5AAD-4F05-A657-4C089BD7F500}"/>
    <cellStyle name="Normal 7 6 4 2 4" xfId="13621" xr:uid="{E6A7416A-88BB-462A-B9CE-458A8496F10D}"/>
    <cellStyle name="Normal 7 6 4 2 4 2" xfId="23664" xr:uid="{F77554EE-6DD2-4225-B974-CC75AFC487BB}"/>
    <cellStyle name="Normal 7 6 4 2 4 2 2" xfId="53978" xr:uid="{20A96BC0-2002-48B7-94DD-CF5FC2E78641}"/>
    <cellStyle name="Normal 7 6 4 2 4 2 3" xfId="38753" xr:uid="{22FC1B66-8C43-4BB2-B666-124E0535AB87}"/>
    <cellStyle name="Normal 7 6 4 2 4 3" xfId="18645" xr:uid="{A78DC14D-6773-4F9E-ACDA-EEDAA39EA935}"/>
    <cellStyle name="Normal 7 6 4 2 4 3 2" xfId="48961" xr:uid="{6D1AB5FC-5664-45BF-8908-D9ED1B2BC51B}"/>
    <cellStyle name="Normal 7 6 4 2 4 3 3" xfId="33736" xr:uid="{1465F240-E62B-4B55-9BAD-AC42D0265343}"/>
    <cellStyle name="Normal 7 6 4 2 4 4" xfId="43948" xr:uid="{E3B88FB4-0105-49E5-A467-15D59B1AB5B1}"/>
    <cellStyle name="Normal 7 6 4 2 4 5" xfId="28723" xr:uid="{7FA40E6B-EF14-4CC2-8B32-05450C864CB9}"/>
    <cellStyle name="Normal 7 6 4 2 5" xfId="20322" xr:uid="{93960AE9-86AC-452B-AC5A-F919FB60DF4A}"/>
    <cellStyle name="Normal 7 6 4 2 5 2" xfId="50636" xr:uid="{874D6024-D03D-4928-BADF-022C1C336DD3}"/>
    <cellStyle name="Normal 7 6 4 2 5 3" xfId="35411" xr:uid="{8A2292ED-1855-44B1-B472-5458690A975E}"/>
    <cellStyle name="Normal 7 6 4 2 6" xfId="15302" xr:uid="{DC10676B-2574-47A2-B97E-952BD2B900EA}"/>
    <cellStyle name="Normal 7 6 4 2 6 2" xfId="45619" xr:uid="{AF8CD834-6D1F-4DAC-8AF0-CC493B543190}"/>
    <cellStyle name="Normal 7 6 4 2 6 3" xfId="30394" xr:uid="{A969BE13-49A1-4D96-B443-FCFB88B8EE0C}"/>
    <cellStyle name="Normal 7 6 4 2 7" xfId="40607" xr:uid="{75282EBA-5ED2-4475-8598-BEF3D2A37BB5}"/>
    <cellStyle name="Normal 7 6 4 2 8" xfId="25381" xr:uid="{254A5DB0-9AA5-4C4C-8065-D750E3C80F20}"/>
    <cellStyle name="Normal 7 6 4 3" xfId="10672" xr:uid="{99E987C4-6F26-486E-B043-2FB0D988CAE4}"/>
    <cellStyle name="Normal 7 6 4 3 2" xfId="12359" xr:uid="{436B00AF-2025-4586-947A-4CDA7939A887}"/>
    <cellStyle name="Normal 7 6 4 3 2 2" xfId="22411" xr:uid="{A5CF3DAA-2E56-42A7-929F-C40B7DCBFA1C}"/>
    <cellStyle name="Normal 7 6 4 3 2 2 2" xfId="52725" xr:uid="{F791979D-FAD7-46BC-BB1D-3053E4670C5C}"/>
    <cellStyle name="Normal 7 6 4 3 2 2 3" xfId="37500" xr:uid="{D3081626-6756-4A0B-8765-CF14F431D9ED}"/>
    <cellStyle name="Normal 7 6 4 3 2 3" xfId="17392" xr:uid="{D3048F39-7A92-4E57-9C90-86A4E5319959}"/>
    <cellStyle name="Normal 7 6 4 3 2 3 2" xfId="47708" xr:uid="{E6CD8736-26CD-43A6-BA46-1036BDA9CB48}"/>
    <cellStyle name="Normal 7 6 4 3 2 3 3" xfId="32483" xr:uid="{5DFCFB9E-859A-472A-B7F4-B3459740DDA2}"/>
    <cellStyle name="Normal 7 6 4 3 2 4" xfId="42695" xr:uid="{C1E06F88-D779-40B4-8262-9915B9736396}"/>
    <cellStyle name="Normal 7 6 4 3 2 5" xfId="27470" xr:uid="{6296AF3C-BDC7-4182-8F44-9619863F7524}"/>
    <cellStyle name="Normal 7 6 4 3 3" xfId="14039" xr:uid="{71F325B0-3E16-4DC8-881F-B77E9F4E6E99}"/>
    <cellStyle name="Normal 7 6 4 3 3 2" xfId="24082" xr:uid="{A566ED89-AB1A-4F3D-8AAE-A8AA9EB21C72}"/>
    <cellStyle name="Normal 7 6 4 3 3 2 2" xfId="54396" xr:uid="{9005920A-FF08-4FEA-AE83-91D1ABB2087C}"/>
    <cellStyle name="Normal 7 6 4 3 3 2 3" xfId="39171" xr:uid="{42ED8EB2-050A-4A6B-A24D-0599C9936C6D}"/>
    <cellStyle name="Normal 7 6 4 3 3 3" xfId="19063" xr:uid="{0876603E-B19D-45C5-820C-7B5A705B7F07}"/>
    <cellStyle name="Normal 7 6 4 3 3 3 2" xfId="49379" xr:uid="{92A01B42-9BC7-4F70-AC71-B59DA9C63E9C}"/>
    <cellStyle name="Normal 7 6 4 3 3 3 3" xfId="34154" xr:uid="{A28C0938-2868-4B05-812B-3ECEDC393F5B}"/>
    <cellStyle name="Normal 7 6 4 3 3 4" xfId="44366" xr:uid="{6F07AE68-E634-4ED3-8C57-C58850CA0D97}"/>
    <cellStyle name="Normal 7 6 4 3 3 5" xfId="29141" xr:uid="{261D3ADD-2747-4754-AE8C-EE7F34189360}"/>
    <cellStyle name="Normal 7 6 4 3 4" xfId="20740" xr:uid="{3616DE22-2DD5-416B-8C05-70C2B7032462}"/>
    <cellStyle name="Normal 7 6 4 3 4 2" xfId="51054" xr:uid="{44E79CEC-ED52-4EF1-ABF9-50AF43AB2CF9}"/>
    <cellStyle name="Normal 7 6 4 3 4 3" xfId="35829" xr:uid="{7BFC1F4A-29CE-4B14-98BF-32D02A18DDF2}"/>
    <cellStyle name="Normal 7 6 4 3 5" xfId="15720" xr:uid="{111BF69E-21F3-4E51-8B32-687754F15414}"/>
    <cellStyle name="Normal 7 6 4 3 5 2" xfId="46037" xr:uid="{745238F4-A13D-48FE-B3B2-5848CF7D005D}"/>
    <cellStyle name="Normal 7 6 4 3 5 3" xfId="30812" xr:uid="{42383BA9-6AEB-4AD0-BCFC-DAA1625056AB}"/>
    <cellStyle name="Normal 7 6 4 3 6" xfId="41025" xr:uid="{A2A59407-CF40-4FCA-9FE3-78341C8B9CE7}"/>
    <cellStyle name="Normal 7 6 4 3 7" xfId="25799" xr:uid="{E8665A3D-09F1-4F85-B6E7-422A144D2151}"/>
    <cellStyle name="Normal 7 6 4 4" xfId="11522" xr:uid="{0387D64B-16E0-45B7-A756-C752C51B04DE}"/>
    <cellStyle name="Normal 7 6 4 4 2" xfId="21575" xr:uid="{836D1A71-8C9C-447E-ADD2-DF144557AC1E}"/>
    <cellStyle name="Normal 7 6 4 4 2 2" xfId="51889" xr:uid="{FFDB5674-535A-40DD-9127-296521FD9BBF}"/>
    <cellStyle name="Normal 7 6 4 4 2 3" xfId="36664" xr:uid="{FDFA36C5-072C-4C62-9B91-DEFFAD5EDDCE}"/>
    <cellStyle name="Normal 7 6 4 4 3" xfId="16556" xr:uid="{33ECEA05-56A4-4372-B33F-B0FA07560491}"/>
    <cellStyle name="Normal 7 6 4 4 3 2" xfId="46872" xr:uid="{21D32841-05BC-47B1-A38F-F376251E04D5}"/>
    <cellStyle name="Normal 7 6 4 4 3 3" xfId="31647" xr:uid="{393C8EF5-BB2C-4F46-91F9-F114D92F1AD5}"/>
    <cellStyle name="Normal 7 6 4 4 4" xfId="41859" xr:uid="{7A3D3719-B7DB-4F95-B6F8-394258EE9A98}"/>
    <cellStyle name="Normal 7 6 4 4 5" xfId="26634" xr:uid="{E63C36B5-9ADF-4A59-92E9-F664F9A1E7A9}"/>
    <cellStyle name="Normal 7 6 4 5" xfId="13203" xr:uid="{AAB76CFE-5EB3-4222-9623-34CD6E0DEA9E}"/>
    <cellStyle name="Normal 7 6 4 5 2" xfId="23246" xr:uid="{0080D5C5-42B1-4535-9F95-CF07411D91E7}"/>
    <cellStyle name="Normal 7 6 4 5 2 2" xfId="53560" xr:uid="{24E548CE-8A3B-4BFE-BA87-F05D5E19D284}"/>
    <cellStyle name="Normal 7 6 4 5 2 3" xfId="38335" xr:uid="{535A2732-3710-47DA-BAE6-65E79A87907C}"/>
    <cellStyle name="Normal 7 6 4 5 3" xfId="18227" xr:uid="{EACD89DD-D290-4C62-A666-9782856BA2AF}"/>
    <cellStyle name="Normal 7 6 4 5 3 2" xfId="48543" xr:uid="{45AB2228-2D5E-4205-9292-1E9BA28F6A21}"/>
    <cellStyle name="Normal 7 6 4 5 3 3" xfId="33318" xr:uid="{77AB2A3C-0494-4AF2-8887-ADF354096B0C}"/>
    <cellStyle name="Normal 7 6 4 5 4" xfId="43530" xr:uid="{49474347-C9CA-4782-80B5-E82BF8183D9F}"/>
    <cellStyle name="Normal 7 6 4 5 5" xfId="28305" xr:uid="{605D790A-F80F-4525-8A55-7BE8D2903BBE}"/>
    <cellStyle name="Normal 7 6 4 6" xfId="19904" xr:uid="{9BFB870D-6A6E-4E80-B98C-8E8AC3857433}"/>
    <cellStyle name="Normal 7 6 4 6 2" xfId="50218" xr:uid="{FBD91432-4D4B-41D2-A24C-3501F210D3E5}"/>
    <cellStyle name="Normal 7 6 4 6 3" xfId="34993" xr:uid="{1CA3DF99-759B-4F58-8869-0C14FEFDF69B}"/>
    <cellStyle name="Normal 7 6 4 7" xfId="14884" xr:uid="{176594DA-8264-4064-B905-11868A53BCED}"/>
    <cellStyle name="Normal 7 6 4 7 2" xfId="45201" xr:uid="{178F0F1E-1A77-45C2-B412-3C252EE41FDD}"/>
    <cellStyle name="Normal 7 6 4 7 3" xfId="29976" xr:uid="{BDE1A6BE-A7C8-4EF8-8628-CA5581DCC4A8}"/>
    <cellStyle name="Normal 7 6 4 8" xfId="40189" xr:uid="{863931FC-D4F1-4981-A69B-214DCC581533}"/>
    <cellStyle name="Normal 7 6 4 9" xfId="24963" xr:uid="{B045A44B-BD03-4BA7-A454-C8A2EFBA7240}"/>
    <cellStyle name="Normal 7 6 5" xfId="10043" xr:uid="{D56A07E4-2DB6-4250-B8CD-F015A0FF06C2}"/>
    <cellStyle name="Normal 7 6 5 2" xfId="10882" xr:uid="{48E28F50-AD3A-4C4E-9911-A255EF1D0FC3}"/>
    <cellStyle name="Normal 7 6 5 2 2" xfId="12569" xr:uid="{DB037916-E435-4519-B4B4-BC90C66F43C8}"/>
    <cellStyle name="Normal 7 6 5 2 2 2" xfId="22621" xr:uid="{D02937DF-1D99-4D17-84F2-46AA4C7DB115}"/>
    <cellStyle name="Normal 7 6 5 2 2 2 2" xfId="52935" xr:uid="{3000CFD2-E71C-4476-9BEB-14177E2303E8}"/>
    <cellStyle name="Normal 7 6 5 2 2 2 3" xfId="37710" xr:uid="{E4A45A74-F678-4E72-8FE6-5FA851566D26}"/>
    <cellStyle name="Normal 7 6 5 2 2 3" xfId="17602" xr:uid="{BA1BCCAE-D07B-4270-91D4-CA21B0A528F4}"/>
    <cellStyle name="Normal 7 6 5 2 2 3 2" xfId="47918" xr:uid="{2C9417BD-AFD6-4732-B0EC-3B28D32789E2}"/>
    <cellStyle name="Normal 7 6 5 2 2 3 3" xfId="32693" xr:uid="{5EBB54FD-FD48-409E-BBE2-026F87613491}"/>
    <cellStyle name="Normal 7 6 5 2 2 4" xfId="42905" xr:uid="{2800EE33-2B2F-4574-ABF7-2FBC69C619FE}"/>
    <cellStyle name="Normal 7 6 5 2 2 5" xfId="27680" xr:uid="{5599F487-007F-448D-98C9-51BEDE313433}"/>
    <cellStyle name="Normal 7 6 5 2 3" xfId="14249" xr:uid="{9675C33D-63B8-4329-95EB-3F7936BABC7A}"/>
    <cellStyle name="Normal 7 6 5 2 3 2" xfId="24292" xr:uid="{4B6D85B7-CDF0-4ADB-AFCE-490C9A470F04}"/>
    <cellStyle name="Normal 7 6 5 2 3 2 2" xfId="54606" xr:uid="{1DBC3479-0771-4CA0-8DF8-D5D1DFC286F5}"/>
    <cellStyle name="Normal 7 6 5 2 3 2 3" xfId="39381" xr:uid="{374C7CFD-5B0F-4A94-B9FD-4E45A648CF98}"/>
    <cellStyle name="Normal 7 6 5 2 3 3" xfId="19273" xr:uid="{CBAA5B71-1D07-433A-816B-8F6E8E359ED2}"/>
    <cellStyle name="Normal 7 6 5 2 3 3 2" xfId="49589" xr:uid="{8562678B-A46F-4171-BB51-C316159E3AC2}"/>
    <cellStyle name="Normal 7 6 5 2 3 3 3" xfId="34364" xr:uid="{9A11C4AC-7BB3-4386-B0F6-14F260EC0FB9}"/>
    <cellStyle name="Normal 7 6 5 2 3 4" xfId="44576" xr:uid="{25919B5E-10F8-40DA-948A-CF5F46614F65}"/>
    <cellStyle name="Normal 7 6 5 2 3 5" xfId="29351" xr:uid="{DF9286A1-8322-4600-A6D0-0E7D9C0260C0}"/>
    <cellStyle name="Normal 7 6 5 2 4" xfId="20950" xr:uid="{472F6A31-2834-4EFA-B5C1-1B5F72B69FA6}"/>
    <cellStyle name="Normal 7 6 5 2 4 2" xfId="51264" xr:uid="{7F86B06E-76A0-4D1A-B282-9F6D0E82EDAB}"/>
    <cellStyle name="Normal 7 6 5 2 4 3" xfId="36039" xr:uid="{9357D35A-518B-4F43-A101-07814AE6C1B0}"/>
    <cellStyle name="Normal 7 6 5 2 5" xfId="15930" xr:uid="{B373F9AC-233A-475F-AA78-B8042BF39F22}"/>
    <cellStyle name="Normal 7 6 5 2 5 2" xfId="46247" xr:uid="{DE71C57F-6B5D-47CD-9A1B-2E2C842FC7DF}"/>
    <cellStyle name="Normal 7 6 5 2 5 3" xfId="31022" xr:uid="{BD61B9EB-1974-4E0F-A4CC-FC2742942F41}"/>
    <cellStyle name="Normal 7 6 5 2 6" xfId="41235" xr:uid="{8CF1E410-42CE-4EA7-9CD0-5B666A5AA56C}"/>
    <cellStyle name="Normal 7 6 5 2 7" xfId="26009" xr:uid="{6711067D-E07B-48EC-A784-00DF2868E75C}"/>
    <cellStyle name="Normal 7 6 5 3" xfId="11732" xr:uid="{CC749A35-6B9D-4746-A19F-6D21DF41D8EB}"/>
    <cellStyle name="Normal 7 6 5 3 2" xfId="21785" xr:uid="{085AC246-CD4C-42B0-A80A-F65F3078E2A6}"/>
    <cellStyle name="Normal 7 6 5 3 2 2" xfId="52099" xr:uid="{84E8E35E-D179-4C4A-829D-828DC2C029EF}"/>
    <cellStyle name="Normal 7 6 5 3 2 3" xfId="36874" xr:uid="{87D7B8DF-6CDF-4E3B-907C-69FEFB83F355}"/>
    <cellStyle name="Normal 7 6 5 3 3" xfId="16766" xr:uid="{6CF01ABD-9761-4975-B3AB-2BC66A55F8D0}"/>
    <cellStyle name="Normal 7 6 5 3 3 2" xfId="47082" xr:uid="{7CAC6EEE-519F-4C74-8713-9092C35BBDF1}"/>
    <cellStyle name="Normal 7 6 5 3 3 3" xfId="31857" xr:uid="{2E2D0D98-B362-4888-AFA8-91CA8C1B83FC}"/>
    <cellStyle name="Normal 7 6 5 3 4" xfId="42069" xr:uid="{7E434F9D-CB13-44EE-BE7A-77B67E866345}"/>
    <cellStyle name="Normal 7 6 5 3 5" xfId="26844" xr:uid="{54850122-E621-48D5-801B-071E4D86F44C}"/>
    <cellStyle name="Normal 7 6 5 4" xfId="13413" xr:uid="{3E6BA99F-6B05-465F-BA67-0A91F38AA5A6}"/>
    <cellStyle name="Normal 7 6 5 4 2" xfId="23456" xr:uid="{10058B50-3789-409A-94ED-71D5B7B4DD0F}"/>
    <cellStyle name="Normal 7 6 5 4 2 2" xfId="53770" xr:uid="{ACBA4EBB-5E86-4804-9CF3-C52C36EEBF76}"/>
    <cellStyle name="Normal 7 6 5 4 2 3" xfId="38545" xr:uid="{7292CEDE-86F7-44F2-A895-9FD3F8AE5684}"/>
    <cellStyle name="Normal 7 6 5 4 3" xfId="18437" xr:uid="{2B73B0E7-FE93-49D8-A657-AF2109263629}"/>
    <cellStyle name="Normal 7 6 5 4 3 2" xfId="48753" xr:uid="{7EF5922D-5D73-41BA-AF71-CB11DD8A2523}"/>
    <cellStyle name="Normal 7 6 5 4 3 3" xfId="33528" xr:uid="{35A3718B-7318-4406-A311-6FD865A585FC}"/>
    <cellStyle name="Normal 7 6 5 4 4" xfId="43740" xr:uid="{8DE09251-1F1B-49DD-80C0-7C0452E49174}"/>
    <cellStyle name="Normal 7 6 5 4 5" xfId="28515" xr:uid="{BED86E6E-4B55-45E6-A356-8AF4F791CA2F}"/>
    <cellStyle name="Normal 7 6 5 5" xfId="20114" xr:uid="{847D014F-8389-47DB-8E03-44B0949C5B31}"/>
    <cellStyle name="Normal 7 6 5 5 2" xfId="50428" xr:uid="{1618DF98-C364-4DE9-8DC5-D2BA781BB78B}"/>
    <cellStyle name="Normal 7 6 5 5 3" xfId="35203" xr:uid="{0BEAD1FE-5CCC-42B6-AB01-1967E4AEC926}"/>
    <cellStyle name="Normal 7 6 5 6" xfId="15094" xr:uid="{C4273296-B680-4BD3-8C90-333707A76F5A}"/>
    <cellStyle name="Normal 7 6 5 6 2" xfId="45411" xr:uid="{F9B6D7F5-C606-4D13-8D3C-22DA75D97556}"/>
    <cellStyle name="Normal 7 6 5 6 3" xfId="30186" xr:uid="{2FDBBFD6-E269-41E1-B2D0-2A2095F031A9}"/>
    <cellStyle name="Normal 7 6 5 7" xfId="40399" xr:uid="{874D0328-9F22-4B97-9DDC-FA4AFEC344C4}"/>
    <cellStyle name="Normal 7 6 5 8" xfId="25173" xr:uid="{D8584AC8-B6F5-4A99-8710-39EE63DFEF02}"/>
    <cellStyle name="Normal 7 6 6" xfId="10463" xr:uid="{3DF5D11E-0B83-450C-856D-6C2D3447FF93}"/>
    <cellStyle name="Normal 7 6 6 2" xfId="12151" xr:uid="{B3CC506B-1DBE-47AD-BC87-8C39C4DC121F}"/>
    <cellStyle name="Normal 7 6 6 2 2" xfId="22203" xr:uid="{48D321C1-68F5-410A-825F-934BF15B217D}"/>
    <cellStyle name="Normal 7 6 6 2 2 2" xfId="52517" xr:uid="{2E84FE72-BD7C-4922-A3EC-AB5558E5C31C}"/>
    <cellStyle name="Normal 7 6 6 2 2 3" xfId="37292" xr:uid="{961640B3-9265-475F-9B44-3D0F3C95E196}"/>
    <cellStyle name="Normal 7 6 6 2 3" xfId="17184" xr:uid="{5A2D25C7-F35C-4E4B-B179-2CC3B5895550}"/>
    <cellStyle name="Normal 7 6 6 2 3 2" xfId="47500" xr:uid="{F1AA2073-B619-4443-8227-5D650EC6E54C}"/>
    <cellStyle name="Normal 7 6 6 2 3 3" xfId="32275" xr:uid="{04B3E753-94DC-41E9-BB4C-E0D1DBD5B135}"/>
    <cellStyle name="Normal 7 6 6 2 4" xfId="42487" xr:uid="{AE9B67A4-FC6D-4911-AE3D-D072A14314A5}"/>
    <cellStyle name="Normal 7 6 6 2 5" xfId="27262" xr:uid="{9849EA33-1BED-46BF-8305-110B024257E9}"/>
    <cellStyle name="Normal 7 6 6 3" xfId="13831" xr:uid="{52737C8F-94F0-4795-96AC-1971C1EAAE7A}"/>
    <cellStyle name="Normal 7 6 6 3 2" xfId="23874" xr:uid="{DF1B2374-6EEA-4C72-9FAC-D2A363E808B9}"/>
    <cellStyle name="Normal 7 6 6 3 2 2" xfId="54188" xr:uid="{4B2A1393-391F-41A6-8748-717B62976E5D}"/>
    <cellStyle name="Normal 7 6 6 3 2 3" xfId="38963" xr:uid="{077C98AD-CE4A-45D7-B62F-9DECC2902E75}"/>
    <cellStyle name="Normal 7 6 6 3 3" xfId="18855" xr:uid="{BD5B96FB-EE5D-44A3-B864-FF85115BE09F}"/>
    <cellStyle name="Normal 7 6 6 3 3 2" xfId="49171" xr:uid="{E4344FC2-C85C-4CDA-A562-7EF1345CFF28}"/>
    <cellStyle name="Normal 7 6 6 3 3 3" xfId="33946" xr:uid="{E4E1796B-3D67-44BB-B63D-B21CA537E6C1}"/>
    <cellStyle name="Normal 7 6 6 3 4" xfId="44158" xr:uid="{922F87C5-0B44-4591-BBEE-32683187CF83}"/>
    <cellStyle name="Normal 7 6 6 3 5" xfId="28933" xr:uid="{CCDB5989-AE28-4230-8D3D-F1380C50B7AA}"/>
    <cellStyle name="Normal 7 6 6 4" xfId="20532" xr:uid="{4DCF3FD0-AB2A-44F3-9D83-557AB2C5B337}"/>
    <cellStyle name="Normal 7 6 6 4 2" xfId="50846" xr:uid="{9F0AF75E-B4A8-4738-BBFF-0559C2E136FE}"/>
    <cellStyle name="Normal 7 6 6 4 3" xfId="35621" xr:uid="{03CD7600-4199-478A-B6AC-4F2E7F4A1DF5}"/>
    <cellStyle name="Normal 7 6 6 5" xfId="15512" xr:uid="{C623C9E0-1BC9-4A0C-A6F9-8CF53389095B}"/>
    <cellStyle name="Normal 7 6 6 5 2" xfId="45829" xr:uid="{0192EFB7-3A40-4D82-8325-37640DF87D0F}"/>
    <cellStyle name="Normal 7 6 6 5 3" xfId="30604" xr:uid="{AE23FAF0-0B7E-409F-B9F6-23A664AB8465}"/>
    <cellStyle name="Normal 7 6 6 6" xfId="40817" xr:uid="{59760749-BEE2-4747-8AC9-43B981512C16}"/>
    <cellStyle name="Normal 7 6 6 7" xfId="25591" xr:uid="{12CF1069-A63F-4225-8A6D-B04853FA7EEE}"/>
    <cellStyle name="Normal 7 6 7" xfId="11312" xr:uid="{BF4F91CD-2A3E-4C91-956F-E90D5EECAC96}"/>
    <cellStyle name="Normal 7 6 7 2" xfId="21367" xr:uid="{139F097B-4241-455E-8016-02B6B18A2E3B}"/>
    <cellStyle name="Normal 7 6 7 2 2" xfId="51681" xr:uid="{8297DB7C-5A71-43F0-B11B-F92289100CDC}"/>
    <cellStyle name="Normal 7 6 7 2 3" xfId="36456" xr:uid="{6DD0E8D3-E4BC-42D2-BC95-0D99BB68BE72}"/>
    <cellStyle name="Normal 7 6 7 3" xfId="16348" xr:uid="{1F5D4812-36BB-4D84-95E0-9A829302CE04}"/>
    <cellStyle name="Normal 7 6 7 3 2" xfId="46664" xr:uid="{260C6447-B55F-40DC-BCFD-F7326A78EF6C}"/>
    <cellStyle name="Normal 7 6 7 3 3" xfId="31439" xr:uid="{124684DA-CDC3-47B9-A731-5DCD48A227CB}"/>
    <cellStyle name="Normal 7 6 7 4" xfId="41651" xr:uid="{C726AED1-97B2-4F8E-AE8F-2FAAB7802D76}"/>
    <cellStyle name="Normal 7 6 7 5" xfId="26426" xr:uid="{D4FB64E6-6DB1-4463-933F-8C32AF93C546}"/>
    <cellStyle name="Normal 7 6 8" xfId="12994" xr:uid="{A36AF3F8-9970-4F6A-820A-EFD8789C228D}"/>
    <cellStyle name="Normal 7 6 8 2" xfId="23038" xr:uid="{D8F26856-A625-4482-B132-DDE2DCE58794}"/>
    <cellStyle name="Normal 7 6 8 2 2" xfId="53352" xr:uid="{59A42DB1-C8F9-4AFE-A1E5-6F08CD9DC80B}"/>
    <cellStyle name="Normal 7 6 8 2 3" xfId="38127" xr:uid="{F6A7E9A8-6FA3-4F1C-9EB4-3A303E275065}"/>
    <cellStyle name="Normal 7 6 8 3" xfId="18019" xr:uid="{A6E8C0BC-3CB8-4DE8-856A-4A20E8FACAEA}"/>
    <cellStyle name="Normal 7 6 8 3 2" xfId="48335" xr:uid="{44C85006-0BBD-4460-A171-44982169B5EE}"/>
    <cellStyle name="Normal 7 6 8 3 3" xfId="33110" xr:uid="{62B5BABC-087A-4D09-B621-47435F713DC0}"/>
    <cellStyle name="Normal 7 6 8 4" xfId="43322" xr:uid="{50595BD5-DDB2-4ECD-B7DA-17FE78A36B45}"/>
    <cellStyle name="Normal 7 6 8 5" xfId="28097" xr:uid="{5A2D42CF-99E3-4A85-B729-F8D7FDD5C7C6}"/>
    <cellStyle name="Normal 7 6 9" xfId="19695" xr:uid="{B7FBBF42-6FCB-4754-BC54-431F885E65CA}"/>
    <cellStyle name="Normal 7 6 9 2" xfId="50010" xr:uid="{A0D7B355-4B81-4D79-9E39-410C9F46189C}"/>
    <cellStyle name="Normal 7 6 9 3" xfId="34785" xr:uid="{1CA49745-7A58-48D4-BFD7-1A273CB65A2C}"/>
    <cellStyle name="Normal 7 7" xfId="5025" xr:uid="{A6AC2588-24DC-4623-9B08-049853A8F53F}"/>
    <cellStyle name="Normal 7 7 2" xfId="5026" xr:uid="{D4CF8307-FF5D-4561-8577-31F097CD1B93}"/>
    <cellStyle name="Normal 7 7 2 2" xfId="6035" xr:uid="{CB19A07E-D2EE-4D8C-A65F-2AC4C518776A}"/>
    <cellStyle name="Normal 7 7 2 2 2" xfId="7381" xr:uid="{4AEB4168-F57F-4D74-96DB-639187D5467A}"/>
    <cellStyle name="Normal 7 7 2 2 3" xfId="8533" xr:uid="{793E365E-1ACF-4ACA-8D1D-22F5703E4D81}"/>
    <cellStyle name="Normal 7 7 2 3" xfId="6816" xr:uid="{BD8AD5FA-881F-4CCA-9A67-76B830619154}"/>
    <cellStyle name="Normal 7 7 2 4" xfId="7978" xr:uid="{6AF8A537-1F5C-48CD-9562-134FBBAA458B}"/>
    <cellStyle name="Normal 7 8" xfId="5027" xr:uid="{4ABC3269-0440-4CE4-87AF-F97C1460689D}"/>
    <cellStyle name="Normal 7 8 2" xfId="5028" xr:uid="{9877ADDF-D04B-472A-AD3D-68F44AAF0F2E}"/>
    <cellStyle name="Normal 7 8 2 2" xfId="6036" xr:uid="{A2F41996-C911-43FD-BC22-ADD1A8F4232A}"/>
    <cellStyle name="Normal 7 8 2 2 2" xfId="7382" xr:uid="{BF00E1DC-D9E4-4BEE-9A80-EF870422FB44}"/>
    <cellStyle name="Normal 7 8 2 2 3" xfId="8534" xr:uid="{A8DB9ABC-B433-4C66-A236-B88B83CA82AF}"/>
    <cellStyle name="Normal 7 8 2 3" xfId="6817" xr:uid="{72534401-464A-434F-A7D5-D6179FBD27F0}"/>
    <cellStyle name="Normal 7 8 2 4" xfId="7979" xr:uid="{163774C3-E759-4D82-BE2E-050A3F7C56BA}"/>
    <cellStyle name="Normal 7 9" xfId="5029" xr:uid="{7CB76449-D061-43C0-B69A-E23BFEF3EEE6}"/>
    <cellStyle name="Normal 7 9 2" xfId="5030" xr:uid="{8E68CFAF-4BA1-4FC4-A8C3-29BD9408C1A2}"/>
    <cellStyle name="Normal 7 9 3" xfId="8925" xr:uid="{76CAE36F-A913-4D1C-A698-9DEDD144B8C9}"/>
    <cellStyle name="Normal 70" xfId="5031" xr:uid="{22D94F0D-E189-49DE-AF94-542097B9D486}"/>
    <cellStyle name="Normal 70 2" xfId="9414" xr:uid="{6E76B036-37B3-4906-A3E8-36869FD5DAA9}"/>
    <cellStyle name="Normal 71" xfId="5032" xr:uid="{85EB531C-B11E-4F84-82D8-4C0829584A78}"/>
    <cellStyle name="Normal 71 10" xfId="14676" xr:uid="{F7061573-7EBD-45C1-9BDF-9063A68736C7}"/>
    <cellStyle name="Normal 71 10 2" xfId="44994" xr:uid="{2A6A7B35-45D0-4D61-965A-453AA37A56E1}"/>
    <cellStyle name="Normal 71 10 3" xfId="29769" xr:uid="{BA728E66-6145-4330-BF1B-C8958BF0BF44}"/>
    <cellStyle name="Normal 71 11" xfId="39985" xr:uid="{45CEBC93-C2F0-4B7D-9795-35964E6D45E9}"/>
    <cellStyle name="Normal 71 12" xfId="24754" xr:uid="{2D438C08-11B5-4529-A567-0806825A174C}"/>
    <cellStyle name="Normal 71 13" xfId="9415" xr:uid="{C306A82F-A158-4274-9E5B-2F95CE294539}"/>
    <cellStyle name="Normal 71 2" xfId="9668" xr:uid="{8459450D-AAC6-4946-B009-1DCC4D07C89E}"/>
    <cellStyle name="Normal 71 2 10" xfId="40036" xr:uid="{DBEFAA2A-B9C3-4B2C-9118-060A87C87630}"/>
    <cellStyle name="Normal 71 2 11" xfId="24808" xr:uid="{D5E3E4E8-0A7C-42B2-81D2-40C4681C9464}"/>
    <cellStyle name="Normal 71 2 2" xfId="9775" xr:uid="{9AA0C79C-D944-47B4-BC9E-D6032C10F6F1}"/>
    <cellStyle name="Normal 71 2 2 10" xfId="24912" xr:uid="{117F59F8-C6B3-44E4-84DA-4646A87699FD}"/>
    <cellStyle name="Normal 71 2 2 2" xfId="9989" xr:uid="{A4DEF7F1-1799-4BD1-A674-C6FFA4918F9C}"/>
    <cellStyle name="Normal 71 2 2 2 2" xfId="10409" xr:uid="{4862379A-12FE-45DA-8BD1-73FD9125C5D0}"/>
    <cellStyle name="Normal 71 2 2 2 2 2" xfId="11247" xr:uid="{C822226B-5242-4C04-BE52-FB5DA2690595}"/>
    <cellStyle name="Normal 71 2 2 2 2 2 2" xfId="12934" xr:uid="{77C7794F-0425-4D40-93A6-89ECB35FE639}"/>
    <cellStyle name="Normal 71 2 2 2 2 2 2 2" xfId="22986" xr:uid="{B1C97832-1B69-4C2E-ACE7-223DB6877DD9}"/>
    <cellStyle name="Normal 71 2 2 2 2 2 2 2 2" xfId="53300" xr:uid="{232EFBA4-8E51-426F-8196-EFA543E69832}"/>
    <cellStyle name="Normal 71 2 2 2 2 2 2 2 3" xfId="38075" xr:uid="{87EAF92D-9A2A-4577-86FA-459D8EE898FB}"/>
    <cellStyle name="Normal 71 2 2 2 2 2 2 3" xfId="17967" xr:uid="{E81970E6-B1BB-4BC8-8BE4-EA86E0DE9722}"/>
    <cellStyle name="Normal 71 2 2 2 2 2 2 3 2" xfId="48283" xr:uid="{D21AB874-CCFC-4CC7-8F92-C900E888337E}"/>
    <cellStyle name="Normal 71 2 2 2 2 2 2 3 3" xfId="33058" xr:uid="{811B4252-A65A-49B9-997D-5316F7627C17}"/>
    <cellStyle name="Normal 71 2 2 2 2 2 2 4" xfId="43270" xr:uid="{8753027D-8099-4CAB-9890-5E60BBD67F56}"/>
    <cellStyle name="Normal 71 2 2 2 2 2 2 5" xfId="28045" xr:uid="{B349FA05-51E1-41A0-A15E-39E3F49A9A5B}"/>
    <cellStyle name="Normal 71 2 2 2 2 2 3" xfId="14614" xr:uid="{B139C1DB-0EDA-4EDE-A273-6FD865E7AB15}"/>
    <cellStyle name="Normal 71 2 2 2 2 2 3 2" xfId="24657" xr:uid="{3089C155-ED43-4756-AD81-F5D380AABCA2}"/>
    <cellStyle name="Normal 71 2 2 2 2 2 3 2 2" xfId="54971" xr:uid="{28696D47-0621-41AD-81F2-E9828249CC1D}"/>
    <cellStyle name="Normal 71 2 2 2 2 2 3 2 3" xfId="39746" xr:uid="{578EE9F1-0393-49F9-8413-C90025B7BB72}"/>
    <cellStyle name="Normal 71 2 2 2 2 2 3 3" xfId="19638" xr:uid="{6EDF5268-A80A-46C5-8D94-72CFA20643D2}"/>
    <cellStyle name="Normal 71 2 2 2 2 2 3 3 2" xfId="49954" xr:uid="{11D27754-0203-4FAE-AD11-F9E036D89285}"/>
    <cellStyle name="Normal 71 2 2 2 2 2 3 3 3" xfId="34729" xr:uid="{DD10FB58-E12C-4D81-8C6A-6FB9A5AF7869}"/>
    <cellStyle name="Normal 71 2 2 2 2 2 3 4" xfId="44941" xr:uid="{7432147F-8493-47AF-B6C2-9347D03440B8}"/>
    <cellStyle name="Normal 71 2 2 2 2 2 3 5" xfId="29716" xr:uid="{286630C9-8601-44B7-95DF-B1EB5DB916B4}"/>
    <cellStyle name="Normal 71 2 2 2 2 2 4" xfId="21315" xr:uid="{05CA4023-271D-4172-AB15-7A9B459AE014}"/>
    <cellStyle name="Normal 71 2 2 2 2 2 4 2" xfId="51629" xr:uid="{E0268A31-201B-4020-B420-70E41B2DCB11}"/>
    <cellStyle name="Normal 71 2 2 2 2 2 4 3" xfId="36404" xr:uid="{4F3BE52B-4635-496D-A66B-1C6D98DB6549}"/>
    <cellStyle name="Normal 71 2 2 2 2 2 5" xfId="16295" xr:uid="{2A833895-2AF2-433B-94A9-6EB5089366B9}"/>
    <cellStyle name="Normal 71 2 2 2 2 2 5 2" xfId="46612" xr:uid="{77EA787B-6547-4B12-9C59-BD32120E6A7D}"/>
    <cellStyle name="Normal 71 2 2 2 2 2 5 3" xfId="31387" xr:uid="{0A28D5F2-F439-4711-8B58-55F6C14A94D6}"/>
    <cellStyle name="Normal 71 2 2 2 2 2 6" xfId="41600" xr:uid="{0C7BA7AE-936F-4970-97B7-71B046E80988}"/>
    <cellStyle name="Normal 71 2 2 2 2 2 7" xfId="26374" xr:uid="{250FB126-D680-4DCD-A1E4-C7B3599CFD1A}"/>
    <cellStyle name="Normal 71 2 2 2 2 3" xfId="12097" xr:uid="{FE75A249-EF90-4416-AD20-9B62C4B1CA2F}"/>
    <cellStyle name="Normal 71 2 2 2 2 3 2" xfId="22150" xr:uid="{C1849996-161A-499E-8015-D0F6534A185D}"/>
    <cellStyle name="Normal 71 2 2 2 2 3 2 2" xfId="52464" xr:uid="{00023876-647F-49B2-BD45-0C5AB18B0FD2}"/>
    <cellStyle name="Normal 71 2 2 2 2 3 2 3" xfId="37239" xr:uid="{CCD57F44-2C9F-4E59-8FB5-1720C550CE16}"/>
    <cellStyle name="Normal 71 2 2 2 2 3 3" xfId="17131" xr:uid="{01833792-491C-46F0-B7E8-37BE202FBCCC}"/>
    <cellStyle name="Normal 71 2 2 2 2 3 3 2" xfId="47447" xr:uid="{1ABF15EE-D73C-400A-8C4A-17B44CE38F86}"/>
    <cellStyle name="Normal 71 2 2 2 2 3 3 3" xfId="32222" xr:uid="{C4C1520C-39FB-4E1A-ABDD-F725FFE02182}"/>
    <cellStyle name="Normal 71 2 2 2 2 3 4" xfId="42434" xr:uid="{A5C4DCD3-77AC-4A06-90A2-093FB7683FEA}"/>
    <cellStyle name="Normal 71 2 2 2 2 3 5" xfId="27209" xr:uid="{3DABC137-FB03-4B38-A968-9B0C9D187DAA}"/>
    <cellStyle name="Normal 71 2 2 2 2 4" xfId="13778" xr:uid="{9EB9479E-72F5-4909-86B7-432B1CECE507}"/>
    <cellStyle name="Normal 71 2 2 2 2 4 2" xfId="23821" xr:uid="{DB88ED30-CA86-41E2-86EC-E490C60E00A5}"/>
    <cellStyle name="Normal 71 2 2 2 2 4 2 2" xfId="54135" xr:uid="{2D351A4B-5A69-4679-AFD4-648DBDB292B9}"/>
    <cellStyle name="Normal 71 2 2 2 2 4 2 3" xfId="38910" xr:uid="{A613C6C8-EE5B-47B0-AF7C-95EC68246260}"/>
    <cellStyle name="Normal 71 2 2 2 2 4 3" xfId="18802" xr:uid="{1E146070-C819-4482-8FA9-36FD011C4354}"/>
    <cellStyle name="Normal 71 2 2 2 2 4 3 2" xfId="49118" xr:uid="{02896E88-B84C-435B-9AC8-F8B518A8E51F}"/>
    <cellStyle name="Normal 71 2 2 2 2 4 3 3" xfId="33893" xr:uid="{EFF7BED3-7798-4C19-A022-7D67472F6412}"/>
    <cellStyle name="Normal 71 2 2 2 2 4 4" xfId="44105" xr:uid="{373A0DB7-7753-49DC-A611-CBAD45A3FB0B}"/>
    <cellStyle name="Normal 71 2 2 2 2 4 5" xfId="28880" xr:uid="{2FD4179E-9EEA-4722-91B1-D9C882DC0248}"/>
    <cellStyle name="Normal 71 2 2 2 2 5" xfId="20479" xr:uid="{2684C932-4017-4A9E-9492-64FE5E97D508}"/>
    <cellStyle name="Normal 71 2 2 2 2 5 2" xfId="50793" xr:uid="{EE7E0EFA-A3C6-459C-BC90-00DF93C2AB49}"/>
    <cellStyle name="Normal 71 2 2 2 2 5 3" xfId="35568" xr:uid="{91F479CB-4D51-4E6E-A64A-EE98DAC20EE1}"/>
    <cellStyle name="Normal 71 2 2 2 2 6" xfId="15459" xr:uid="{4438E5B5-DD39-4C64-B4DA-881520466F8B}"/>
    <cellStyle name="Normal 71 2 2 2 2 6 2" xfId="45776" xr:uid="{9A788AFB-1827-464D-8A96-1F97C32C03D6}"/>
    <cellStyle name="Normal 71 2 2 2 2 6 3" xfId="30551" xr:uid="{3DC58FDE-3997-48CA-B80D-4029C1B5DD96}"/>
    <cellStyle name="Normal 71 2 2 2 2 7" xfId="40764" xr:uid="{F624FB6E-EC7F-4DDF-A6C9-935E9518B10F}"/>
    <cellStyle name="Normal 71 2 2 2 2 8" xfId="25538" xr:uid="{378939E1-AB18-4354-B02E-9100CDAD4702}"/>
    <cellStyle name="Normal 71 2 2 2 3" xfId="10829" xr:uid="{8E827DEF-AE26-4487-9110-C9C4116ACF81}"/>
    <cellStyle name="Normal 71 2 2 2 3 2" xfId="12516" xr:uid="{BAE57434-22AA-40E0-BB1C-690C1B53D851}"/>
    <cellStyle name="Normal 71 2 2 2 3 2 2" xfId="22568" xr:uid="{30D76B7B-EA86-4F37-967B-7532459361FC}"/>
    <cellStyle name="Normal 71 2 2 2 3 2 2 2" xfId="52882" xr:uid="{36247548-36A5-4A26-A81C-584276B31DEF}"/>
    <cellStyle name="Normal 71 2 2 2 3 2 2 3" xfId="37657" xr:uid="{C4F40C8E-82E5-450A-90AE-5536B1821922}"/>
    <cellStyle name="Normal 71 2 2 2 3 2 3" xfId="17549" xr:uid="{B7FAB0D9-391F-47C6-A321-A49371685F4C}"/>
    <cellStyle name="Normal 71 2 2 2 3 2 3 2" xfId="47865" xr:uid="{8B3CCBBE-B4D1-4C6D-ADD5-F7DB0A15FCA6}"/>
    <cellStyle name="Normal 71 2 2 2 3 2 3 3" xfId="32640" xr:uid="{515DF020-62E7-468F-811B-4C014678B2EF}"/>
    <cellStyle name="Normal 71 2 2 2 3 2 4" xfId="42852" xr:uid="{312C4779-5E23-420A-8D9A-C56CCD133C3E}"/>
    <cellStyle name="Normal 71 2 2 2 3 2 5" xfId="27627" xr:uid="{E0F55D7E-4CE6-4671-954F-03EE7D4AFE5B}"/>
    <cellStyle name="Normal 71 2 2 2 3 3" xfId="14196" xr:uid="{A9744AB5-2C3D-462F-A965-83C1B9539750}"/>
    <cellStyle name="Normal 71 2 2 2 3 3 2" xfId="24239" xr:uid="{5D733201-4E11-459B-9F71-272702930869}"/>
    <cellStyle name="Normal 71 2 2 2 3 3 2 2" xfId="54553" xr:uid="{678DE741-19B1-4CC0-BA56-8F17D3D4E27D}"/>
    <cellStyle name="Normal 71 2 2 2 3 3 2 3" xfId="39328" xr:uid="{E70F5A34-CABC-480A-B07B-00F67C6F7E55}"/>
    <cellStyle name="Normal 71 2 2 2 3 3 3" xfId="19220" xr:uid="{14BCB11B-5DFB-453D-A651-6D441B31E835}"/>
    <cellStyle name="Normal 71 2 2 2 3 3 3 2" xfId="49536" xr:uid="{7C024AB2-2E7C-446E-B06B-BF88F1721AB2}"/>
    <cellStyle name="Normal 71 2 2 2 3 3 3 3" xfId="34311" xr:uid="{2B32F194-ED61-4C38-BC49-8DA0B21F571A}"/>
    <cellStyle name="Normal 71 2 2 2 3 3 4" xfId="44523" xr:uid="{67F8DB5F-521A-4B64-ACC4-3605213DEA5D}"/>
    <cellStyle name="Normal 71 2 2 2 3 3 5" xfId="29298" xr:uid="{1CB64548-E0AD-49EA-ABB2-117766860FB4}"/>
    <cellStyle name="Normal 71 2 2 2 3 4" xfId="20897" xr:uid="{9E0B75E8-CFEF-43E7-AB8D-59A8575B5014}"/>
    <cellStyle name="Normal 71 2 2 2 3 4 2" xfId="51211" xr:uid="{7632AF1F-F940-4A19-90E2-7AD05843C92E}"/>
    <cellStyle name="Normal 71 2 2 2 3 4 3" xfId="35986" xr:uid="{A339D1DF-72EB-433A-A513-8705F30F09F0}"/>
    <cellStyle name="Normal 71 2 2 2 3 5" xfId="15877" xr:uid="{D1BD5E97-7A6D-48E1-A639-A95A8D7CC509}"/>
    <cellStyle name="Normal 71 2 2 2 3 5 2" xfId="46194" xr:uid="{AAB1F4C1-E67E-424E-A6E6-DC21EB555FB1}"/>
    <cellStyle name="Normal 71 2 2 2 3 5 3" xfId="30969" xr:uid="{E64D8E92-3A37-457F-934C-B7F6FF22FFF5}"/>
    <cellStyle name="Normal 71 2 2 2 3 6" xfId="41182" xr:uid="{3691BBC5-660C-4B2B-8C0C-DFB6BDB085EA}"/>
    <cellStyle name="Normal 71 2 2 2 3 7" xfId="25956" xr:uid="{6B4D1241-032D-4606-9FA6-8B3D383F0DCC}"/>
    <cellStyle name="Normal 71 2 2 2 4" xfId="11679" xr:uid="{0F34D47F-BC70-47AE-8381-33A51B9190FD}"/>
    <cellStyle name="Normal 71 2 2 2 4 2" xfId="21732" xr:uid="{0E8AFB01-7C1F-4C55-9C68-4D8F6DDA2CB5}"/>
    <cellStyle name="Normal 71 2 2 2 4 2 2" xfId="52046" xr:uid="{7880F6EB-9326-4884-B9A9-336896F5FC2E}"/>
    <cellStyle name="Normal 71 2 2 2 4 2 3" xfId="36821" xr:uid="{1F5CB84D-20E6-454E-B287-C3B1FE5FB429}"/>
    <cellStyle name="Normal 71 2 2 2 4 3" xfId="16713" xr:uid="{B3F602E1-1855-465E-AADB-DDE2907CFA15}"/>
    <cellStyle name="Normal 71 2 2 2 4 3 2" xfId="47029" xr:uid="{DE6EFB84-BC7C-4076-8FFD-1E8A82D59834}"/>
    <cellStyle name="Normal 71 2 2 2 4 3 3" xfId="31804" xr:uid="{10D59F57-D17A-4FDB-A482-1B4B95087AB5}"/>
    <cellStyle name="Normal 71 2 2 2 4 4" xfId="42016" xr:uid="{ED403FC7-2BCE-439B-AD63-1C3DBF00E30C}"/>
    <cellStyle name="Normal 71 2 2 2 4 5" xfId="26791" xr:uid="{F7F3F5E0-54B4-4780-8450-115E0AC676E0}"/>
    <cellStyle name="Normal 71 2 2 2 5" xfId="13360" xr:uid="{0291602E-7B88-431A-A9C0-FBB35E306441}"/>
    <cellStyle name="Normal 71 2 2 2 5 2" xfId="23403" xr:uid="{2563F95D-4996-4994-9DDD-289FC8D1F7CC}"/>
    <cellStyle name="Normal 71 2 2 2 5 2 2" xfId="53717" xr:uid="{FFF9B44A-A80E-4F4B-A17A-26BDE3CCD305}"/>
    <cellStyle name="Normal 71 2 2 2 5 2 3" xfId="38492" xr:uid="{0DCD7650-F51A-42C5-B29B-048F2FD1284C}"/>
    <cellStyle name="Normal 71 2 2 2 5 3" xfId="18384" xr:uid="{38AD6A7B-ACEC-49CB-8D21-8B9FE9E6167D}"/>
    <cellStyle name="Normal 71 2 2 2 5 3 2" xfId="48700" xr:uid="{01EB239B-9AF8-4D53-ABF7-3F3074D18467}"/>
    <cellStyle name="Normal 71 2 2 2 5 3 3" xfId="33475" xr:uid="{F9CC7D8C-B205-4296-A11A-9EBE52DAADED}"/>
    <cellStyle name="Normal 71 2 2 2 5 4" xfId="43687" xr:uid="{213075FE-ECC7-4BC4-897A-5E6CCF576F00}"/>
    <cellStyle name="Normal 71 2 2 2 5 5" xfId="28462" xr:uid="{533299A1-B0BB-4F93-8616-018AAA25FC81}"/>
    <cellStyle name="Normal 71 2 2 2 6" xfId="20061" xr:uid="{667E2BF5-A1A7-4564-B55C-760EBA00513D}"/>
    <cellStyle name="Normal 71 2 2 2 6 2" xfId="50375" xr:uid="{EB3E979D-F4B0-463F-8F16-EF9FAC99A553}"/>
    <cellStyle name="Normal 71 2 2 2 6 3" xfId="35150" xr:uid="{BDAA819C-1984-4ECE-880B-DD5859AF0C90}"/>
    <cellStyle name="Normal 71 2 2 2 7" xfId="15041" xr:uid="{8962F523-F102-4E0F-8B57-501600E0F77E}"/>
    <cellStyle name="Normal 71 2 2 2 7 2" xfId="45358" xr:uid="{7E5C626B-C682-4BBA-AC4B-5419035DD23D}"/>
    <cellStyle name="Normal 71 2 2 2 7 3" xfId="30133" xr:uid="{A1490874-B8F4-42D2-A571-AE0E14D28878}"/>
    <cellStyle name="Normal 71 2 2 2 8" xfId="40346" xr:uid="{3E985BCD-F416-4FB3-8FE7-1EEE2F494DD9}"/>
    <cellStyle name="Normal 71 2 2 2 9" xfId="25120" xr:uid="{32023B10-EBF9-4B40-A722-E6F4FB9F3166}"/>
    <cellStyle name="Normal 71 2 2 3" xfId="10201" xr:uid="{8B2DEAAD-2488-4C7D-BD8E-13CD31D8F58B}"/>
    <cellStyle name="Normal 71 2 2 3 2" xfId="11039" xr:uid="{0662998F-3568-4BCC-9FF2-856883F53086}"/>
    <cellStyle name="Normal 71 2 2 3 2 2" xfId="12726" xr:uid="{9FE0B279-8395-439A-82BE-57CB6DCAB53F}"/>
    <cellStyle name="Normal 71 2 2 3 2 2 2" xfId="22778" xr:uid="{13962E54-A0CC-41EF-9854-70B823AD5EAD}"/>
    <cellStyle name="Normal 71 2 2 3 2 2 2 2" xfId="53092" xr:uid="{4573AC5D-02FF-45D5-9D37-0020B347656C}"/>
    <cellStyle name="Normal 71 2 2 3 2 2 2 3" xfId="37867" xr:uid="{6FDF6788-50DA-4986-A875-A9050B6E16F2}"/>
    <cellStyle name="Normal 71 2 2 3 2 2 3" xfId="17759" xr:uid="{F457047A-4EC7-4660-8086-653F54A1B5F2}"/>
    <cellStyle name="Normal 71 2 2 3 2 2 3 2" xfId="48075" xr:uid="{EDFD0062-E936-4E7D-9BB5-F9462DBF6C76}"/>
    <cellStyle name="Normal 71 2 2 3 2 2 3 3" xfId="32850" xr:uid="{0E2458F7-50CA-4545-B0D4-9A63E57D1186}"/>
    <cellStyle name="Normal 71 2 2 3 2 2 4" xfId="43062" xr:uid="{8F3D9178-5426-4873-8A0C-10A4E604336A}"/>
    <cellStyle name="Normal 71 2 2 3 2 2 5" xfId="27837" xr:uid="{2792306D-0A6F-4493-BCED-4E8E632FFB1B}"/>
    <cellStyle name="Normal 71 2 2 3 2 3" xfId="14406" xr:uid="{FF6E23EB-062A-461F-A76A-E651104AC032}"/>
    <cellStyle name="Normal 71 2 2 3 2 3 2" xfId="24449" xr:uid="{23664B45-74EB-462B-8B90-3A18E30FD473}"/>
    <cellStyle name="Normal 71 2 2 3 2 3 2 2" xfId="54763" xr:uid="{56FBB863-C562-4107-9C63-C6C8335CABDB}"/>
    <cellStyle name="Normal 71 2 2 3 2 3 2 3" xfId="39538" xr:uid="{FF4D408A-D094-40DC-BC15-E6A23E2BB2EE}"/>
    <cellStyle name="Normal 71 2 2 3 2 3 3" xfId="19430" xr:uid="{59F7DF9F-6DA6-4940-A458-1A748C05C605}"/>
    <cellStyle name="Normal 71 2 2 3 2 3 3 2" xfId="49746" xr:uid="{773BB657-4889-4312-8D06-A387BA31E8AD}"/>
    <cellStyle name="Normal 71 2 2 3 2 3 3 3" xfId="34521" xr:uid="{EE4F3AC2-AFD6-4328-B584-C41BAE0B4CD7}"/>
    <cellStyle name="Normal 71 2 2 3 2 3 4" xfId="44733" xr:uid="{BDE74591-5A0B-43E5-8A78-2CE102370B78}"/>
    <cellStyle name="Normal 71 2 2 3 2 3 5" xfId="29508" xr:uid="{1A0ECD85-E171-4FCC-AFD7-C05D5FB16512}"/>
    <cellStyle name="Normal 71 2 2 3 2 4" xfId="21107" xr:uid="{5DA5379E-42E5-44D8-AF81-B43AA8391203}"/>
    <cellStyle name="Normal 71 2 2 3 2 4 2" xfId="51421" xr:uid="{C7ABCC33-4C56-4D13-80C4-D7D7A714B4E0}"/>
    <cellStyle name="Normal 71 2 2 3 2 4 3" xfId="36196" xr:uid="{092F1DB2-1F0E-4245-B43C-1B24FB64FA56}"/>
    <cellStyle name="Normal 71 2 2 3 2 5" xfId="16087" xr:uid="{3F58C4FD-6FCF-43B2-A037-885FD0F917C1}"/>
    <cellStyle name="Normal 71 2 2 3 2 5 2" xfId="46404" xr:uid="{6B4872D8-D66E-4CE2-93BF-F2654A39471E}"/>
    <cellStyle name="Normal 71 2 2 3 2 5 3" xfId="31179" xr:uid="{37A3B1F5-DF16-4044-92E1-62F734B6E229}"/>
    <cellStyle name="Normal 71 2 2 3 2 6" xfId="41392" xr:uid="{E64DDD45-55C7-4D36-93E7-1E9BA01CB7F8}"/>
    <cellStyle name="Normal 71 2 2 3 2 7" xfId="26166" xr:uid="{985DB213-FD7F-41CD-8400-B05450973E6D}"/>
    <cellStyle name="Normal 71 2 2 3 3" xfId="11889" xr:uid="{A35521E6-B70A-4C52-8276-5281F6B232E5}"/>
    <cellStyle name="Normal 71 2 2 3 3 2" xfId="21942" xr:uid="{A7E3C529-588D-40FE-BAE0-4CBE7892D2F8}"/>
    <cellStyle name="Normal 71 2 2 3 3 2 2" xfId="52256" xr:uid="{32A7BB02-33E3-4B39-8311-4F992FB38052}"/>
    <cellStyle name="Normal 71 2 2 3 3 2 3" xfId="37031" xr:uid="{ED5AE603-9A54-47B3-B630-E443E31820EE}"/>
    <cellStyle name="Normal 71 2 2 3 3 3" xfId="16923" xr:uid="{814F823C-24FA-4B8A-86A8-4F7445AABF26}"/>
    <cellStyle name="Normal 71 2 2 3 3 3 2" xfId="47239" xr:uid="{CD531CD4-5C3D-440A-9E29-F234A6E963E3}"/>
    <cellStyle name="Normal 71 2 2 3 3 3 3" xfId="32014" xr:uid="{650CE9C8-B343-48C7-B6C5-41C34E320C55}"/>
    <cellStyle name="Normal 71 2 2 3 3 4" xfId="42226" xr:uid="{168D0ED5-0610-4B77-B848-B9B4C79E4276}"/>
    <cellStyle name="Normal 71 2 2 3 3 5" xfId="27001" xr:uid="{12BF5E56-7514-4615-A14F-DD1809680507}"/>
    <cellStyle name="Normal 71 2 2 3 4" xfId="13570" xr:uid="{73658D29-FE9D-415F-AA52-1F1AB9E71012}"/>
    <cellStyle name="Normal 71 2 2 3 4 2" xfId="23613" xr:uid="{0CF47542-256F-4339-966A-F8000AE550F6}"/>
    <cellStyle name="Normal 71 2 2 3 4 2 2" xfId="53927" xr:uid="{FFA229C5-73A2-4AC4-B4E4-7817B767DB9A}"/>
    <cellStyle name="Normal 71 2 2 3 4 2 3" xfId="38702" xr:uid="{E54F0681-B6E0-430C-8649-EF8D2BAB3853}"/>
    <cellStyle name="Normal 71 2 2 3 4 3" xfId="18594" xr:uid="{C5858B7D-CB71-44E1-8347-9A31E6EE5161}"/>
    <cellStyle name="Normal 71 2 2 3 4 3 2" xfId="48910" xr:uid="{04435AB2-3829-405D-AD18-22947C9BC1BB}"/>
    <cellStyle name="Normal 71 2 2 3 4 3 3" xfId="33685" xr:uid="{D5BD2FB0-D611-4605-B7CC-31C35772AACB}"/>
    <cellStyle name="Normal 71 2 2 3 4 4" xfId="43897" xr:uid="{B4073EC1-7E1D-41BB-B30B-D8C2D9C0B8AD}"/>
    <cellStyle name="Normal 71 2 2 3 4 5" xfId="28672" xr:uid="{0FC6D32D-E5EE-4169-9251-6859D1676289}"/>
    <cellStyle name="Normal 71 2 2 3 5" xfId="20271" xr:uid="{8F4393D1-AF33-4BEA-BCE9-90C2309AC721}"/>
    <cellStyle name="Normal 71 2 2 3 5 2" xfId="50585" xr:uid="{316C4BFE-194D-49E3-A26A-505B4462EB9C}"/>
    <cellStyle name="Normal 71 2 2 3 5 3" xfId="35360" xr:uid="{908430E9-3C91-4B7B-AFA7-39A7CC5D1CEE}"/>
    <cellStyle name="Normal 71 2 2 3 6" xfId="15251" xr:uid="{57EBFFDA-5420-4260-ABBF-B94FA165B1F9}"/>
    <cellStyle name="Normal 71 2 2 3 6 2" xfId="45568" xr:uid="{E56560AE-0F76-4A1B-8AED-00E611984412}"/>
    <cellStyle name="Normal 71 2 2 3 6 3" xfId="30343" xr:uid="{D5C42AEF-46B7-457A-8ADD-C2FB353CE20F}"/>
    <cellStyle name="Normal 71 2 2 3 7" xfId="40556" xr:uid="{60294603-FB6F-4671-AB42-EE7815005E35}"/>
    <cellStyle name="Normal 71 2 2 3 8" xfId="25330" xr:uid="{16CF47EB-573A-4E2B-9ADD-AE883EE81E71}"/>
    <cellStyle name="Normal 71 2 2 4" xfId="10621" xr:uid="{F289484C-6332-4934-AE2E-34D850AB950B}"/>
    <cellStyle name="Normal 71 2 2 4 2" xfId="12308" xr:uid="{4AEF60D3-B066-49E6-8265-26C7B54EA2F6}"/>
    <cellStyle name="Normal 71 2 2 4 2 2" xfId="22360" xr:uid="{AFEB7BA3-E122-4F48-A424-CE7B20C32DD7}"/>
    <cellStyle name="Normal 71 2 2 4 2 2 2" xfId="52674" xr:uid="{AB8E8A65-13DB-4A8E-816E-E63F77043466}"/>
    <cellStyle name="Normal 71 2 2 4 2 2 3" xfId="37449" xr:uid="{80068A12-7FD3-4188-BB40-57F90AF07237}"/>
    <cellStyle name="Normal 71 2 2 4 2 3" xfId="17341" xr:uid="{E466AFCE-5AE4-4B94-B180-AB5327AD28E6}"/>
    <cellStyle name="Normal 71 2 2 4 2 3 2" xfId="47657" xr:uid="{D51A9C03-8DAF-4F39-A2E4-642E86E411F3}"/>
    <cellStyle name="Normal 71 2 2 4 2 3 3" xfId="32432" xr:uid="{513D4434-83D3-447D-8A0C-C2BAECFD3981}"/>
    <cellStyle name="Normal 71 2 2 4 2 4" xfId="42644" xr:uid="{7CD09A6A-46EC-4ABA-AD51-3CBBA29EB6D7}"/>
    <cellStyle name="Normal 71 2 2 4 2 5" xfId="27419" xr:uid="{0B173F97-7BDF-4579-9F30-B51DDEDD2BEA}"/>
    <cellStyle name="Normal 71 2 2 4 3" xfId="13988" xr:uid="{9D617222-A2C3-426E-A0EA-A8AC89CD19F7}"/>
    <cellStyle name="Normal 71 2 2 4 3 2" xfId="24031" xr:uid="{2A09EF8A-64B0-416E-BFEE-EFB908299948}"/>
    <cellStyle name="Normal 71 2 2 4 3 2 2" xfId="54345" xr:uid="{77A5204B-534A-4E30-8777-42138AF58E5A}"/>
    <cellStyle name="Normal 71 2 2 4 3 2 3" xfId="39120" xr:uid="{006AFA09-806D-44A6-89D3-8C462C0951AE}"/>
    <cellStyle name="Normal 71 2 2 4 3 3" xfId="19012" xr:uid="{7F68A49E-C674-4428-8A4F-FAB5AED64016}"/>
    <cellStyle name="Normal 71 2 2 4 3 3 2" xfId="49328" xr:uid="{06EEB92C-F62B-47A0-A8B3-20572F3BDB63}"/>
    <cellStyle name="Normal 71 2 2 4 3 3 3" xfId="34103" xr:uid="{A6412A2E-26CD-4315-95C2-C183EA3904ED}"/>
    <cellStyle name="Normal 71 2 2 4 3 4" xfId="44315" xr:uid="{FD313EF9-3E9A-4D9E-B845-B74D35184724}"/>
    <cellStyle name="Normal 71 2 2 4 3 5" xfId="29090" xr:uid="{6DDE8CFB-BC4C-4852-8AB9-6C242713CE46}"/>
    <cellStyle name="Normal 71 2 2 4 4" xfId="20689" xr:uid="{92560931-D142-424C-BC7E-39A2EF35CD42}"/>
    <cellStyle name="Normal 71 2 2 4 4 2" xfId="51003" xr:uid="{A85AF931-6E5C-4A12-AED8-93ACB3659D00}"/>
    <cellStyle name="Normal 71 2 2 4 4 3" xfId="35778" xr:uid="{618DD506-67AC-42B8-89AB-A5E1B15539E0}"/>
    <cellStyle name="Normal 71 2 2 4 5" xfId="15669" xr:uid="{76930D57-3B52-4A22-BF77-42E0DA4299C5}"/>
    <cellStyle name="Normal 71 2 2 4 5 2" xfId="45986" xr:uid="{C2F48DC9-00F7-4733-BDD5-12AECD8577BF}"/>
    <cellStyle name="Normal 71 2 2 4 5 3" xfId="30761" xr:uid="{D17D8FFF-B7FD-40DF-BDC6-D4F558855853}"/>
    <cellStyle name="Normal 71 2 2 4 6" xfId="40974" xr:uid="{F35DDA99-98D0-4642-BD20-9DCC24409CC3}"/>
    <cellStyle name="Normal 71 2 2 4 7" xfId="25748" xr:uid="{A07CEFE5-D5D1-417E-AD67-27AC1AA05461}"/>
    <cellStyle name="Normal 71 2 2 5" xfId="11471" xr:uid="{161517B4-64C6-4270-922B-6F09E722B2F3}"/>
    <cellStyle name="Normal 71 2 2 5 2" xfId="21524" xr:uid="{226F47B4-CF2E-4732-9B2D-7EF855CB81E8}"/>
    <cellStyle name="Normal 71 2 2 5 2 2" xfId="51838" xr:uid="{BE31479C-6E3C-4AAA-89AA-E5193C053413}"/>
    <cellStyle name="Normal 71 2 2 5 2 3" xfId="36613" xr:uid="{EDC0AC30-F198-4DCF-934C-6CC7E5AC88D8}"/>
    <cellStyle name="Normal 71 2 2 5 3" xfId="16505" xr:uid="{7CCE3233-269A-48D0-9817-D57F53CCFD9A}"/>
    <cellStyle name="Normal 71 2 2 5 3 2" xfId="46821" xr:uid="{124065CD-E98F-40CC-8F0E-88F0683612B6}"/>
    <cellStyle name="Normal 71 2 2 5 3 3" xfId="31596" xr:uid="{AB4C9AFE-21C8-4985-831D-5EF41FB1BD12}"/>
    <cellStyle name="Normal 71 2 2 5 4" xfId="41808" xr:uid="{B173E27D-17D7-4C08-A925-3C2C1563F251}"/>
    <cellStyle name="Normal 71 2 2 5 5" xfId="26583" xr:uid="{3E0015A6-F734-4D04-B149-585E1A434732}"/>
    <cellStyle name="Normal 71 2 2 6" xfId="13152" xr:uid="{6E6E68A1-8938-44C3-97E9-669B7854906A}"/>
    <cellStyle name="Normal 71 2 2 6 2" xfId="23195" xr:uid="{DC2A61AA-9095-4613-93D7-C1AF3ADC11FB}"/>
    <cellStyle name="Normal 71 2 2 6 2 2" xfId="53509" xr:uid="{BB1FB6BC-6426-4FD4-B293-B8199B9F7CEF}"/>
    <cellStyle name="Normal 71 2 2 6 2 3" xfId="38284" xr:uid="{B48329B9-E055-4DC7-8E04-2F1B0637E003}"/>
    <cellStyle name="Normal 71 2 2 6 3" xfId="18176" xr:uid="{EAE4827F-85C4-45BE-A499-EDB2E28D14E0}"/>
    <cellStyle name="Normal 71 2 2 6 3 2" xfId="48492" xr:uid="{4BCA4795-9897-4014-BCA7-ADC2E002D028}"/>
    <cellStyle name="Normal 71 2 2 6 3 3" xfId="33267" xr:uid="{05D46722-4CC9-48EF-B1E4-97C30C22A5B6}"/>
    <cellStyle name="Normal 71 2 2 6 4" xfId="43479" xr:uid="{02A41921-8E1D-452E-9EF3-78EDD47C175A}"/>
    <cellStyle name="Normal 71 2 2 6 5" xfId="28254" xr:uid="{17473575-779A-4D02-B4D3-64CCD27BDEC9}"/>
    <cellStyle name="Normal 71 2 2 7" xfId="19853" xr:uid="{22CF6B1B-3086-413C-983E-4051D64537B4}"/>
    <cellStyle name="Normal 71 2 2 7 2" xfId="50167" xr:uid="{10768076-D196-4E1F-8BDD-2AD1CD4ED2C9}"/>
    <cellStyle name="Normal 71 2 2 7 3" xfId="34942" xr:uid="{7B49A1D5-AABA-44E1-8976-5050CD5645CB}"/>
    <cellStyle name="Normal 71 2 2 8" xfId="14833" xr:uid="{1AFC0467-3614-49BF-9CC5-67EA04B33E3F}"/>
    <cellStyle name="Normal 71 2 2 8 2" xfId="45150" xr:uid="{51C2310A-2D36-43C2-8F57-4DC3E662F5DB}"/>
    <cellStyle name="Normal 71 2 2 8 3" xfId="29925" xr:uid="{8A5A0C06-02B4-42E5-B983-0A5B0E6B8ACB}"/>
    <cellStyle name="Normal 71 2 2 9" xfId="40138" xr:uid="{2FA29831-7747-46F0-AB07-5EF51F02E415}"/>
    <cellStyle name="Normal 71 2 3" xfId="9885" xr:uid="{2334F1FA-1008-4ADC-B462-414A709DF4F6}"/>
    <cellStyle name="Normal 71 2 3 2" xfId="10305" xr:uid="{78721A09-B4D6-49ED-94FC-67471D18148E}"/>
    <cellStyle name="Normal 71 2 3 2 2" xfId="11143" xr:uid="{70443BC5-718A-4C90-BD42-DFD277ED64CE}"/>
    <cellStyle name="Normal 71 2 3 2 2 2" xfId="12830" xr:uid="{64CDC213-5EA6-4085-8719-00BAAB613E91}"/>
    <cellStyle name="Normal 71 2 3 2 2 2 2" xfId="22882" xr:uid="{4476E7B7-5FE6-4CD4-801A-250D84E51720}"/>
    <cellStyle name="Normal 71 2 3 2 2 2 2 2" xfId="53196" xr:uid="{3A336017-9372-4CF8-952C-1AA93D292270}"/>
    <cellStyle name="Normal 71 2 3 2 2 2 2 3" xfId="37971" xr:uid="{8B7F4C7B-CCE1-40B1-A4D8-C87CA770EB2E}"/>
    <cellStyle name="Normal 71 2 3 2 2 2 3" xfId="17863" xr:uid="{4CC141A8-6DE0-4B0B-9543-3C5A48AEB7FE}"/>
    <cellStyle name="Normal 71 2 3 2 2 2 3 2" xfId="48179" xr:uid="{7EDC04DF-CCD9-4BA1-A0F0-CD394A1439CB}"/>
    <cellStyle name="Normal 71 2 3 2 2 2 3 3" xfId="32954" xr:uid="{8A12EA63-A3E6-4A81-8F84-0ACA01FE0F7B}"/>
    <cellStyle name="Normal 71 2 3 2 2 2 4" xfId="43166" xr:uid="{EBE441A7-D5E3-424C-942E-88A1B0C768B7}"/>
    <cellStyle name="Normal 71 2 3 2 2 2 5" xfId="27941" xr:uid="{A4381554-A69C-4053-9E1C-9A9145F24B06}"/>
    <cellStyle name="Normal 71 2 3 2 2 3" xfId="14510" xr:uid="{25CBC553-0EAB-41D4-AAE1-B8752B43DF52}"/>
    <cellStyle name="Normal 71 2 3 2 2 3 2" xfId="24553" xr:uid="{EA3A5378-DFA6-48D1-8393-6DD32A2A08CF}"/>
    <cellStyle name="Normal 71 2 3 2 2 3 2 2" xfId="54867" xr:uid="{58D461A5-E9B3-42C6-9FA8-9D02BCCF8D14}"/>
    <cellStyle name="Normal 71 2 3 2 2 3 2 3" xfId="39642" xr:uid="{77705A74-D786-449E-9E61-7768370B54F7}"/>
    <cellStyle name="Normal 71 2 3 2 2 3 3" xfId="19534" xr:uid="{6144A32C-FDEE-4461-8F7B-144E9F3CFE77}"/>
    <cellStyle name="Normal 71 2 3 2 2 3 3 2" xfId="49850" xr:uid="{4D407971-6C0D-410D-BDAB-21C4E3DEB5AB}"/>
    <cellStyle name="Normal 71 2 3 2 2 3 3 3" xfId="34625" xr:uid="{1151164B-306E-4CF3-8E08-3196AAC4CC06}"/>
    <cellStyle name="Normal 71 2 3 2 2 3 4" xfId="44837" xr:uid="{9777A95D-2762-4B2F-B24E-5D38072312F5}"/>
    <cellStyle name="Normal 71 2 3 2 2 3 5" xfId="29612" xr:uid="{4742ADDA-2CAD-4630-9253-EB1C11EA2B8C}"/>
    <cellStyle name="Normal 71 2 3 2 2 4" xfId="21211" xr:uid="{1D4F8436-A0D8-49B5-B4BA-BC9F172950C0}"/>
    <cellStyle name="Normal 71 2 3 2 2 4 2" xfId="51525" xr:uid="{2E3724DB-636F-4B5E-93DC-B4222F9B86BB}"/>
    <cellStyle name="Normal 71 2 3 2 2 4 3" xfId="36300" xr:uid="{8618F149-9F90-4BFA-88CB-6A10969171ED}"/>
    <cellStyle name="Normal 71 2 3 2 2 5" xfId="16191" xr:uid="{DAEB0E75-C439-4471-95EB-486047DCF138}"/>
    <cellStyle name="Normal 71 2 3 2 2 5 2" xfId="46508" xr:uid="{5A9C441C-D789-471B-8665-44C37591F798}"/>
    <cellStyle name="Normal 71 2 3 2 2 5 3" xfId="31283" xr:uid="{BD69F9B3-92F7-40B3-824F-F806888A6480}"/>
    <cellStyle name="Normal 71 2 3 2 2 6" xfId="41496" xr:uid="{C42D1FED-A070-4D43-8E36-F940A109C135}"/>
    <cellStyle name="Normal 71 2 3 2 2 7" xfId="26270" xr:uid="{D56EB7C1-A447-4977-86A6-B7F4E59E365F}"/>
    <cellStyle name="Normal 71 2 3 2 3" xfId="11993" xr:uid="{8C62868B-A645-4738-92CC-1F6C5408B240}"/>
    <cellStyle name="Normal 71 2 3 2 3 2" xfId="22046" xr:uid="{4CC7FFCC-0701-4A92-A856-1E5E692D2456}"/>
    <cellStyle name="Normal 71 2 3 2 3 2 2" xfId="52360" xr:uid="{9D37C5BF-3B96-408D-A866-9166E6979BC7}"/>
    <cellStyle name="Normal 71 2 3 2 3 2 3" xfId="37135" xr:uid="{428840E7-B31A-4F64-AD7D-0661F3ECE41F}"/>
    <cellStyle name="Normal 71 2 3 2 3 3" xfId="17027" xr:uid="{46D59B66-811E-4634-A73B-B0F49AF8C426}"/>
    <cellStyle name="Normal 71 2 3 2 3 3 2" xfId="47343" xr:uid="{756F90DE-C2B6-4FD8-8CFD-D696CD3F1C2C}"/>
    <cellStyle name="Normal 71 2 3 2 3 3 3" xfId="32118" xr:uid="{9573FA3C-4D9C-4697-8239-7A03E2E65119}"/>
    <cellStyle name="Normal 71 2 3 2 3 4" xfId="42330" xr:uid="{8593F0E4-84BD-45A0-A92F-96CC70F502BB}"/>
    <cellStyle name="Normal 71 2 3 2 3 5" xfId="27105" xr:uid="{1D0DE175-A6E0-4DF4-B2F0-F60BDE33C3A8}"/>
    <cellStyle name="Normal 71 2 3 2 4" xfId="13674" xr:uid="{E148F0BB-6BBD-4E2B-BD56-60CB59A23A88}"/>
    <cellStyle name="Normal 71 2 3 2 4 2" xfId="23717" xr:uid="{7F8F3446-4C45-460C-9CEB-08F38E7F0B91}"/>
    <cellStyle name="Normal 71 2 3 2 4 2 2" xfId="54031" xr:uid="{A7F451B2-CCD4-42F7-A1AB-2CA8CB64C7E0}"/>
    <cellStyle name="Normal 71 2 3 2 4 2 3" xfId="38806" xr:uid="{D9FCD84F-C6B0-47D8-8B9E-4F481A1AEDB0}"/>
    <cellStyle name="Normal 71 2 3 2 4 3" xfId="18698" xr:uid="{8A150017-1DED-46A7-B4E0-2E03859C7A0B}"/>
    <cellStyle name="Normal 71 2 3 2 4 3 2" xfId="49014" xr:uid="{9A1AD4DB-8807-4CBA-B8D5-4DAD826B28E1}"/>
    <cellStyle name="Normal 71 2 3 2 4 3 3" xfId="33789" xr:uid="{C3D14A52-A2B4-4F61-B267-751EDB91EDC5}"/>
    <cellStyle name="Normal 71 2 3 2 4 4" xfId="44001" xr:uid="{5BF7915D-05D2-437B-8E04-F0BB03E0D442}"/>
    <cellStyle name="Normal 71 2 3 2 4 5" xfId="28776" xr:uid="{70353E78-A5D2-41B1-BB89-0B0DB0F55139}"/>
    <cellStyle name="Normal 71 2 3 2 5" xfId="20375" xr:uid="{9751503F-06AB-4611-97B3-36CEA2253D3E}"/>
    <cellStyle name="Normal 71 2 3 2 5 2" xfId="50689" xr:uid="{7EDEBE16-CEAB-41CD-A480-A04291F385B1}"/>
    <cellStyle name="Normal 71 2 3 2 5 3" xfId="35464" xr:uid="{99179FCA-C3F1-4F0C-939D-A7248875AAE5}"/>
    <cellStyle name="Normal 71 2 3 2 6" xfId="15355" xr:uid="{9825CA58-E040-4404-BF75-9E73983FFACB}"/>
    <cellStyle name="Normal 71 2 3 2 6 2" xfId="45672" xr:uid="{661AE401-D4E9-4165-BFD5-4395BA89F120}"/>
    <cellStyle name="Normal 71 2 3 2 6 3" xfId="30447" xr:uid="{8EB273E4-38D9-4B44-AE36-2218C85CAE37}"/>
    <cellStyle name="Normal 71 2 3 2 7" xfId="40660" xr:uid="{0DA534E9-C557-4701-BC64-2F26CA6F290B}"/>
    <cellStyle name="Normal 71 2 3 2 8" xfId="25434" xr:uid="{81A76F3D-B06C-4905-A9E0-D312F5161AD7}"/>
    <cellStyle name="Normal 71 2 3 3" xfId="10725" xr:uid="{24CCD245-C3A3-4983-AE3A-ACE610D07FEC}"/>
    <cellStyle name="Normal 71 2 3 3 2" xfId="12412" xr:uid="{70DF85BB-A150-44D7-AB23-A05AB76DFB2C}"/>
    <cellStyle name="Normal 71 2 3 3 2 2" xfId="22464" xr:uid="{4A2D08D8-1F63-4CB9-8079-F316C157C275}"/>
    <cellStyle name="Normal 71 2 3 3 2 2 2" xfId="52778" xr:uid="{9CD03AB1-6EEF-4CEA-8CB6-252F3F0DB77D}"/>
    <cellStyle name="Normal 71 2 3 3 2 2 3" xfId="37553" xr:uid="{9A4E2C6D-6569-48E4-B27E-13154D0BAAD9}"/>
    <cellStyle name="Normal 71 2 3 3 2 3" xfId="17445" xr:uid="{D7729EEE-2C4D-49B6-93EE-A1CD77EB7642}"/>
    <cellStyle name="Normal 71 2 3 3 2 3 2" xfId="47761" xr:uid="{922BFD90-FC49-4B41-8C8C-9E0AD839B0CA}"/>
    <cellStyle name="Normal 71 2 3 3 2 3 3" xfId="32536" xr:uid="{52B9FE17-B320-4A35-92F7-51E9C457E9FB}"/>
    <cellStyle name="Normal 71 2 3 3 2 4" xfId="42748" xr:uid="{F93D10D3-9CEE-4A15-A0A7-FC87D1E24EC6}"/>
    <cellStyle name="Normal 71 2 3 3 2 5" xfId="27523" xr:uid="{6BD9C03F-6279-4646-99C3-3E3229A641BB}"/>
    <cellStyle name="Normal 71 2 3 3 3" xfId="14092" xr:uid="{71F882E2-4E30-497F-B191-30329D5C4DE9}"/>
    <cellStyle name="Normal 71 2 3 3 3 2" xfId="24135" xr:uid="{B0EDC201-5E1B-4CE4-A33D-D23D3BDFC4A3}"/>
    <cellStyle name="Normal 71 2 3 3 3 2 2" xfId="54449" xr:uid="{F85D496D-8CF3-44FB-B69C-A8F939C4FAAC}"/>
    <cellStyle name="Normal 71 2 3 3 3 2 3" xfId="39224" xr:uid="{8ACE8C95-6342-4E1E-B23E-5B74042C68AC}"/>
    <cellStyle name="Normal 71 2 3 3 3 3" xfId="19116" xr:uid="{084AC08C-8BD5-49E1-8FC0-9F8F84C06E61}"/>
    <cellStyle name="Normal 71 2 3 3 3 3 2" xfId="49432" xr:uid="{6FF5590C-C86F-4FAA-B34F-09464B0B142B}"/>
    <cellStyle name="Normal 71 2 3 3 3 3 3" xfId="34207" xr:uid="{AD528651-AA67-4B53-ADC5-02206DBE7568}"/>
    <cellStyle name="Normal 71 2 3 3 3 4" xfId="44419" xr:uid="{F1974E29-6EFA-4070-A534-EE12AC1A0D6E}"/>
    <cellStyle name="Normal 71 2 3 3 3 5" xfId="29194" xr:uid="{39D290C3-10A4-49CE-8C7A-8D1D764FA94F}"/>
    <cellStyle name="Normal 71 2 3 3 4" xfId="20793" xr:uid="{232C1C1B-FB60-41B7-B0AA-CD86D3277B09}"/>
    <cellStyle name="Normal 71 2 3 3 4 2" xfId="51107" xr:uid="{AA64C6EE-CDB4-495E-947B-8BB0D98F8592}"/>
    <cellStyle name="Normal 71 2 3 3 4 3" xfId="35882" xr:uid="{BB6AD0CE-718A-44CF-B954-7D34BEE9BBEE}"/>
    <cellStyle name="Normal 71 2 3 3 5" xfId="15773" xr:uid="{82261CE1-6212-40B8-8151-7F8BBB49DD46}"/>
    <cellStyle name="Normal 71 2 3 3 5 2" xfId="46090" xr:uid="{DC929CF3-2FE8-4053-B2BA-30C716A7AC0A}"/>
    <cellStyle name="Normal 71 2 3 3 5 3" xfId="30865" xr:uid="{BB830AB9-0658-4E03-B473-E0FC8D104ACC}"/>
    <cellStyle name="Normal 71 2 3 3 6" xfId="41078" xr:uid="{F3267507-50B6-4089-8703-B7611D861267}"/>
    <cellStyle name="Normal 71 2 3 3 7" xfId="25852" xr:uid="{1E6C9602-D654-43DF-9986-96FB7C72FA53}"/>
    <cellStyle name="Normal 71 2 3 4" xfId="11575" xr:uid="{9839B4DF-5F9B-4611-B95E-8BD88C073A5C}"/>
    <cellStyle name="Normal 71 2 3 4 2" xfId="21628" xr:uid="{58257A7B-85F0-44F4-891D-4E6A8B922564}"/>
    <cellStyle name="Normal 71 2 3 4 2 2" xfId="51942" xr:uid="{A5646132-3D3B-402F-AB81-D3827A4A4E0D}"/>
    <cellStyle name="Normal 71 2 3 4 2 3" xfId="36717" xr:uid="{5D5CE631-FAD2-4EBE-8B9A-2FEEBA50624C}"/>
    <cellStyle name="Normal 71 2 3 4 3" xfId="16609" xr:uid="{0DEE0286-B973-46D8-AD2B-659F4BE434D7}"/>
    <cellStyle name="Normal 71 2 3 4 3 2" xfId="46925" xr:uid="{2CA9E3EA-2F9F-4545-9237-856FDEF8FC16}"/>
    <cellStyle name="Normal 71 2 3 4 3 3" xfId="31700" xr:uid="{B562D771-5FEF-491C-96D1-F9935E3CFFDB}"/>
    <cellStyle name="Normal 71 2 3 4 4" xfId="41912" xr:uid="{6DD27FCB-87D8-4E0C-8AE6-67B2E2FC650B}"/>
    <cellStyle name="Normal 71 2 3 4 5" xfId="26687" xr:uid="{3BD9396D-03B0-46AB-B82F-03CF2A231C51}"/>
    <cellStyle name="Normal 71 2 3 5" xfId="13256" xr:uid="{E7E8FFFD-4935-45A9-9A4E-BCAD5CD4309A}"/>
    <cellStyle name="Normal 71 2 3 5 2" xfId="23299" xr:uid="{B90DFB3A-79CA-411F-967B-28FBA588EC80}"/>
    <cellStyle name="Normal 71 2 3 5 2 2" xfId="53613" xr:uid="{194CA413-6877-4EAC-8760-61BCC9D28550}"/>
    <cellStyle name="Normal 71 2 3 5 2 3" xfId="38388" xr:uid="{BC9F66A6-9BCF-41BD-B7F8-8CD4C0DDC6E7}"/>
    <cellStyle name="Normal 71 2 3 5 3" xfId="18280" xr:uid="{F0FA8E5E-C3F7-48EB-AD1E-6E42D9F9EDA4}"/>
    <cellStyle name="Normal 71 2 3 5 3 2" xfId="48596" xr:uid="{EF8F309E-FAE7-4A86-B4CC-58E27D4BBCDE}"/>
    <cellStyle name="Normal 71 2 3 5 3 3" xfId="33371" xr:uid="{0F25B249-7958-4E6E-A8F2-0A96CBA49B6F}"/>
    <cellStyle name="Normal 71 2 3 5 4" xfId="43583" xr:uid="{0B1B9451-4CBD-4A69-9C01-7ACCD64CAC6B}"/>
    <cellStyle name="Normal 71 2 3 5 5" xfId="28358" xr:uid="{71685407-EAAF-4E31-8D8D-9385767E8F40}"/>
    <cellStyle name="Normal 71 2 3 6" xfId="19957" xr:uid="{3E7BF97B-1C36-4888-888D-355330EA6DAD}"/>
    <cellStyle name="Normal 71 2 3 6 2" xfId="50271" xr:uid="{E33F4879-D945-49E4-97B0-D9390873DCA4}"/>
    <cellStyle name="Normal 71 2 3 6 3" xfId="35046" xr:uid="{9B912CC1-FE74-4038-8820-D239EE8BF5C9}"/>
    <cellStyle name="Normal 71 2 3 7" xfId="14937" xr:uid="{00A40E71-95CD-4F9C-9B9E-757D61EC29B1}"/>
    <cellStyle name="Normal 71 2 3 7 2" xfId="45254" xr:uid="{4B53664B-9AE5-4221-B1E0-BC142DDA5C93}"/>
    <cellStyle name="Normal 71 2 3 7 3" xfId="30029" xr:uid="{4B18F461-8524-4605-A746-5EE64BDD5598}"/>
    <cellStyle name="Normal 71 2 3 8" xfId="40242" xr:uid="{0D8A015E-FE8A-49EC-A3A4-1B9E6B33AC4E}"/>
    <cellStyle name="Normal 71 2 3 9" xfId="25016" xr:uid="{FEE291F0-B0DE-4365-80B7-DE4A4B9E3B5F}"/>
    <cellStyle name="Normal 71 2 4" xfId="10097" xr:uid="{3370B719-1DB6-40BB-8534-C2D723E2077B}"/>
    <cellStyle name="Normal 71 2 4 2" xfId="10935" xr:uid="{665C33B1-B071-439E-A723-F352BC7231E9}"/>
    <cellStyle name="Normal 71 2 4 2 2" xfId="12622" xr:uid="{86F237DB-80A1-4CF7-BCFB-13AD8329BE4C}"/>
    <cellStyle name="Normal 71 2 4 2 2 2" xfId="22674" xr:uid="{914FAEC3-E7C4-4465-A177-7CC2FD821031}"/>
    <cellStyle name="Normal 71 2 4 2 2 2 2" xfId="52988" xr:uid="{E7E0714B-B76D-4C06-BEA1-FE5C1DF1E350}"/>
    <cellStyle name="Normal 71 2 4 2 2 2 3" xfId="37763" xr:uid="{CD836E44-7740-488E-BA7F-6B99BA56D6D0}"/>
    <cellStyle name="Normal 71 2 4 2 2 3" xfId="17655" xr:uid="{3E6C88D0-8BD2-4751-BBDD-DE844DF4A64C}"/>
    <cellStyle name="Normal 71 2 4 2 2 3 2" xfId="47971" xr:uid="{89E15C77-2D53-410B-A276-AF37EF38F3FC}"/>
    <cellStyle name="Normal 71 2 4 2 2 3 3" xfId="32746" xr:uid="{F5F10C35-568C-4DDE-BD77-85B388695F75}"/>
    <cellStyle name="Normal 71 2 4 2 2 4" xfId="42958" xr:uid="{CD1860FE-08FE-4A5D-9D60-006A1791BB1F}"/>
    <cellStyle name="Normal 71 2 4 2 2 5" xfId="27733" xr:uid="{73BD37DA-4468-4F59-9F39-9EF98A2CF8DF}"/>
    <cellStyle name="Normal 71 2 4 2 3" xfId="14302" xr:uid="{15B7CDD6-B6E3-49A8-B5D9-999D1A3492EC}"/>
    <cellStyle name="Normal 71 2 4 2 3 2" xfId="24345" xr:uid="{4B395CFA-4EC2-4427-8247-F17F0C4F0522}"/>
    <cellStyle name="Normal 71 2 4 2 3 2 2" xfId="54659" xr:uid="{6563A182-99A4-4542-990A-74A0683B1629}"/>
    <cellStyle name="Normal 71 2 4 2 3 2 3" xfId="39434" xr:uid="{DD908F21-01B0-46E9-9C26-E19C30E4E761}"/>
    <cellStyle name="Normal 71 2 4 2 3 3" xfId="19326" xr:uid="{BF5AC543-BBD4-46B9-84AF-F63D313BC7BE}"/>
    <cellStyle name="Normal 71 2 4 2 3 3 2" xfId="49642" xr:uid="{98872909-5C67-474D-9606-D444EF665E42}"/>
    <cellStyle name="Normal 71 2 4 2 3 3 3" xfId="34417" xr:uid="{9F0B0559-5B9F-41D7-9CDA-21F4CAC7E668}"/>
    <cellStyle name="Normal 71 2 4 2 3 4" xfId="44629" xr:uid="{DBE4EDC7-13FE-417F-B136-4D00A30F33D4}"/>
    <cellStyle name="Normal 71 2 4 2 3 5" xfId="29404" xr:uid="{FFE619FE-360B-46F6-A1DD-886CE8446B65}"/>
    <cellStyle name="Normal 71 2 4 2 4" xfId="21003" xr:uid="{C5B94D24-538C-4128-8158-1EE304E66DF1}"/>
    <cellStyle name="Normal 71 2 4 2 4 2" xfId="51317" xr:uid="{BE0293C3-EC2D-44BF-BF24-1C756E25DA70}"/>
    <cellStyle name="Normal 71 2 4 2 4 3" xfId="36092" xr:uid="{36BA0DE6-87F5-44BB-96E8-15F9DB31B505}"/>
    <cellStyle name="Normal 71 2 4 2 5" xfId="15983" xr:uid="{D7EDCDE1-5E71-49A3-853E-A0E8D8B4D407}"/>
    <cellStyle name="Normal 71 2 4 2 5 2" xfId="46300" xr:uid="{9BF33C68-1892-4E82-99FC-5FF4D563A23B}"/>
    <cellStyle name="Normal 71 2 4 2 5 3" xfId="31075" xr:uid="{8F885539-B27C-427C-A69D-1A9F6EF6E19B}"/>
    <cellStyle name="Normal 71 2 4 2 6" xfId="41288" xr:uid="{6B31729F-12D7-4642-BEA9-0F33854C81A3}"/>
    <cellStyle name="Normal 71 2 4 2 7" xfId="26062" xr:uid="{1C475100-F437-4984-B0C5-34E18D508E24}"/>
    <cellStyle name="Normal 71 2 4 3" xfId="11785" xr:uid="{6BF8C575-15C4-4EE4-9D0A-EA6A04172CDA}"/>
    <cellStyle name="Normal 71 2 4 3 2" xfId="21838" xr:uid="{40A9FC27-DEB8-4F9B-BD04-7C822FD190EA}"/>
    <cellStyle name="Normal 71 2 4 3 2 2" xfId="52152" xr:uid="{5E91DB0D-C9B4-4CD2-B776-E870D496C0FC}"/>
    <cellStyle name="Normal 71 2 4 3 2 3" xfId="36927" xr:uid="{5BA42291-4676-4ED0-81EF-332CEC866B3D}"/>
    <cellStyle name="Normal 71 2 4 3 3" xfId="16819" xr:uid="{4F095190-3124-4B14-B020-02CB7C674FAA}"/>
    <cellStyle name="Normal 71 2 4 3 3 2" xfId="47135" xr:uid="{39DD8DA4-A7E3-42D5-8445-3AA7863EBB94}"/>
    <cellStyle name="Normal 71 2 4 3 3 3" xfId="31910" xr:uid="{A59F4CFD-F5DD-4E6F-958B-83A3F228C83D}"/>
    <cellStyle name="Normal 71 2 4 3 4" xfId="42122" xr:uid="{42E1C8D6-DB6B-4617-A723-E2C9A9ADD1CC}"/>
    <cellStyle name="Normal 71 2 4 3 5" xfId="26897" xr:uid="{574836F5-AB90-4601-A2EB-4EEE2A1A000F}"/>
    <cellStyle name="Normal 71 2 4 4" xfId="13466" xr:uid="{BDA904BA-528F-4BCB-9F2C-CA014EDDB416}"/>
    <cellStyle name="Normal 71 2 4 4 2" xfId="23509" xr:uid="{C3C9669B-A240-4FE9-AD4F-3AF8035AC68D}"/>
    <cellStyle name="Normal 71 2 4 4 2 2" xfId="53823" xr:uid="{DA2B26F3-E445-46F2-B5B3-9CF142BE02FA}"/>
    <cellStyle name="Normal 71 2 4 4 2 3" xfId="38598" xr:uid="{FE46E03A-9C72-4F8D-B82D-B30F6596C6D7}"/>
    <cellStyle name="Normal 71 2 4 4 3" xfId="18490" xr:uid="{312ACE6D-83AB-459B-AEA0-E8D9273799D6}"/>
    <cellStyle name="Normal 71 2 4 4 3 2" xfId="48806" xr:uid="{E37E62A2-769C-43C1-BEAB-89A86D29CE8E}"/>
    <cellStyle name="Normal 71 2 4 4 3 3" xfId="33581" xr:uid="{E04E58F8-52FF-4C46-9E50-2CE79BF60E4D}"/>
    <cellStyle name="Normal 71 2 4 4 4" xfId="43793" xr:uid="{51184969-0521-44C7-892E-6B8EBE7606E3}"/>
    <cellStyle name="Normal 71 2 4 4 5" xfId="28568" xr:uid="{4FA2CD30-5176-4DE8-9C1E-1AD45ABE8544}"/>
    <cellStyle name="Normal 71 2 4 5" xfId="20167" xr:uid="{BF5BC0B1-4927-4E4D-BE55-3891DD885503}"/>
    <cellStyle name="Normal 71 2 4 5 2" xfId="50481" xr:uid="{4FF956AD-E6F3-4BFB-B364-F43881DC2C14}"/>
    <cellStyle name="Normal 71 2 4 5 3" xfId="35256" xr:uid="{942640B8-690D-4031-A171-978C3FA1FA9E}"/>
    <cellStyle name="Normal 71 2 4 6" xfId="15147" xr:uid="{2F65DDC6-633A-485B-AD63-B0D48574DF7D}"/>
    <cellStyle name="Normal 71 2 4 6 2" xfId="45464" xr:uid="{A7979BEF-B743-438B-A025-9E065F2A692E}"/>
    <cellStyle name="Normal 71 2 4 6 3" xfId="30239" xr:uid="{685D42AA-D2FE-4B8E-A2B8-228DDD621B47}"/>
    <cellStyle name="Normal 71 2 4 7" xfId="40452" xr:uid="{A46B7BBC-B9C2-4EBF-8BC5-BFFB09E4C8C6}"/>
    <cellStyle name="Normal 71 2 4 8" xfId="25226" xr:uid="{4FDCF2A0-7D0A-4487-89E5-DFC66D357F15}"/>
    <cellStyle name="Normal 71 2 5" xfId="10517" xr:uid="{916D3FDF-F4FC-4045-AE22-44C2EF9D184E}"/>
    <cellStyle name="Normal 71 2 5 2" xfId="12204" xr:uid="{03BF6D52-4A39-4FA4-976B-7D51E86CB8B9}"/>
    <cellStyle name="Normal 71 2 5 2 2" xfId="22256" xr:uid="{8585515E-5A06-4C9A-903E-1F35AEC3091A}"/>
    <cellStyle name="Normal 71 2 5 2 2 2" xfId="52570" xr:uid="{1134E576-F98F-4208-8F30-194CE235106C}"/>
    <cellStyle name="Normal 71 2 5 2 2 3" xfId="37345" xr:uid="{2FE5A59E-A1B8-4317-A347-6BB6317DBF28}"/>
    <cellStyle name="Normal 71 2 5 2 3" xfId="17237" xr:uid="{AB335F58-CF61-4140-8ADF-9C7F509CBF60}"/>
    <cellStyle name="Normal 71 2 5 2 3 2" xfId="47553" xr:uid="{296F5634-E7A9-416A-A5E4-84B7C8964662}"/>
    <cellStyle name="Normal 71 2 5 2 3 3" xfId="32328" xr:uid="{DE1AB2DC-A28F-4741-B45B-8C209301444C}"/>
    <cellStyle name="Normal 71 2 5 2 4" xfId="42540" xr:uid="{61DEA552-2569-444C-BBD4-67E3C36036C4}"/>
    <cellStyle name="Normal 71 2 5 2 5" xfId="27315" xr:uid="{FB47A037-A7F9-4A04-802E-32ACB57ED3C2}"/>
    <cellStyle name="Normal 71 2 5 3" xfId="13884" xr:uid="{933CAABF-8715-4EE9-BC39-444150E0CD85}"/>
    <cellStyle name="Normal 71 2 5 3 2" xfId="23927" xr:uid="{F811B813-0AC9-4157-9C80-AA9D3A74E1D3}"/>
    <cellStyle name="Normal 71 2 5 3 2 2" xfId="54241" xr:uid="{83425CA8-82A7-4E89-A879-82FE07B9D6BF}"/>
    <cellStyle name="Normal 71 2 5 3 2 3" xfId="39016" xr:uid="{6EE8464C-B124-418C-A268-AA3D2EC6B287}"/>
    <cellStyle name="Normal 71 2 5 3 3" xfId="18908" xr:uid="{16503B24-13E4-446E-9E8A-CE083FCA9351}"/>
    <cellStyle name="Normal 71 2 5 3 3 2" xfId="49224" xr:uid="{6A155B84-BDAD-432D-989E-2BB868829175}"/>
    <cellStyle name="Normal 71 2 5 3 3 3" xfId="33999" xr:uid="{90E1877C-071F-4CFB-B867-0619F5921A9D}"/>
    <cellStyle name="Normal 71 2 5 3 4" xfId="44211" xr:uid="{9990C694-BD02-4133-A2DE-897EFEEE1565}"/>
    <cellStyle name="Normal 71 2 5 3 5" xfId="28986" xr:uid="{73CB1E50-9D99-49AC-B716-88DAD91738A8}"/>
    <cellStyle name="Normal 71 2 5 4" xfId="20585" xr:uid="{0084C7F7-0CD2-47E6-A724-307E5EF98D66}"/>
    <cellStyle name="Normal 71 2 5 4 2" xfId="50899" xr:uid="{A62D4296-9E92-4E58-B4AE-D7278CE46268}"/>
    <cellStyle name="Normal 71 2 5 4 3" xfId="35674" xr:uid="{AA1A5FC7-0B21-4989-BF56-FDD24A246F7B}"/>
    <cellStyle name="Normal 71 2 5 5" xfId="15565" xr:uid="{164CADC3-AB38-42CC-8B20-782C5E385E1D}"/>
    <cellStyle name="Normal 71 2 5 5 2" xfId="45882" xr:uid="{0A238283-C376-4800-93AE-F7E9A239223D}"/>
    <cellStyle name="Normal 71 2 5 5 3" xfId="30657" xr:uid="{498FDB41-5316-49D3-8278-9FF49685CBAC}"/>
    <cellStyle name="Normal 71 2 5 6" xfId="40870" xr:uid="{023211AF-4163-41D6-A574-E219AB471E08}"/>
    <cellStyle name="Normal 71 2 5 7" xfId="25644" xr:uid="{C8749734-4B8C-41D1-97BF-BAC7E2BC703D}"/>
    <cellStyle name="Normal 71 2 6" xfId="11367" xr:uid="{ACD169D5-735D-43DD-AB55-968363D482D1}"/>
    <cellStyle name="Normal 71 2 6 2" xfId="21420" xr:uid="{F3B0226D-7D54-4CDD-836C-AA03F5C63251}"/>
    <cellStyle name="Normal 71 2 6 2 2" xfId="51734" xr:uid="{8DCAC312-2360-467C-B011-3B1EE5AA788F}"/>
    <cellStyle name="Normal 71 2 6 2 3" xfId="36509" xr:uid="{8D3581FF-A28B-40FC-AFA8-27F575D7899A}"/>
    <cellStyle name="Normal 71 2 6 3" xfId="16401" xr:uid="{FC7FE57A-EDCE-4EDA-BCE4-18A1D01ECB8C}"/>
    <cellStyle name="Normal 71 2 6 3 2" xfId="46717" xr:uid="{BD89567F-0DA9-4B8B-A5FC-A40BD953887C}"/>
    <cellStyle name="Normal 71 2 6 3 3" xfId="31492" xr:uid="{CFFE3506-F2B5-492C-96A5-574CD6292CD8}"/>
    <cellStyle name="Normal 71 2 6 4" xfId="41704" xr:uid="{60AF7914-876A-4C89-950E-79DBD0DA44FE}"/>
    <cellStyle name="Normal 71 2 6 5" xfId="26479" xr:uid="{EAD6B9CC-4AE8-4B2E-B5F8-2E839E09B4D7}"/>
    <cellStyle name="Normal 71 2 7" xfId="13048" xr:uid="{970FAB02-B0DD-4047-933E-1B1B999176B7}"/>
    <cellStyle name="Normal 71 2 7 2" xfId="23091" xr:uid="{E058C5DD-176C-401D-8D01-8C504071A137}"/>
    <cellStyle name="Normal 71 2 7 2 2" xfId="53405" xr:uid="{D9228A17-26A4-4368-B1F2-FE247B0719B4}"/>
    <cellStyle name="Normal 71 2 7 2 3" xfId="38180" xr:uid="{80BC7AB5-8128-4790-A047-7493F638583A}"/>
    <cellStyle name="Normal 71 2 7 3" xfId="18072" xr:uid="{69497298-5431-4A1A-AAB2-ADDF70E07C8E}"/>
    <cellStyle name="Normal 71 2 7 3 2" xfId="48388" xr:uid="{38C3CC30-21B3-4149-A75A-5C3207E11B5E}"/>
    <cellStyle name="Normal 71 2 7 3 3" xfId="33163" xr:uid="{E00BA7B2-991F-44FA-B5DB-24F6C34CEFB7}"/>
    <cellStyle name="Normal 71 2 7 4" xfId="43375" xr:uid="{83B398E7-EA96-4962-B523-4C8DFF1B7D0B}"/>
    <cellStyle name="Normal 71 2 7 5" xfId="28150" xr:uid="{306DFB98-1E32-4026-BB09-50EDBB44A65D}"/>
    <cellStyle name="Normal 71 2 8" xfId="19749" xr:uid="{7A57EB05-8A1B-417C-8FFE-DC415E484FD5}"/>
    <cellStyle name="Normal 71 2 8 2" xfId="50063" xr:uid="{276B8BCA-4717-4373-9611-18C69B22A09D}"/>
    <cellStyle name="Normal 71 2 8 3" xfId="34838" xr:uid="{E1A11180-B998-41B9-9327-33A233FD9114}"/>
    <cellStyle name="Normal 71 2 9" xfId="14729" xr:uid="{627B54C0-0387-43D3-AD83-6A5ACAADE8D3}"/>
    <cellStyle name="Normal 71 2 9 2" xfId="45046" xr:uid="{9F697666-BA6F-4BD4-A554-4161DA9C0AE6}"/>
    <cellStyle name="Normal 71 2 9 3" xfId="29821" xr:uid="{B819DDF2-46A2-42D3-B085-AF73A713A9CF}"/>
    <cellStyle name="Normal 71 3" xfId="9722" xr:uid="{71C32A65-15BB-48A0-B95C-77054BD8428E}"/>
    <cellStyle name="Normal 71 3 10" xfId="24860" xr:uid="{698CA935-5A06-4382-8A1F-CAE273634F8E}"/>
    <cellStyle name="Normal 71 3 2" xfId="9937" xr:uid="{4095C29D-C693-411D-BB8D-295206162744}"/>
    <cellStyle name="Normal 71 3 2 2" xfId="10357" xr:uid="{FE2039B5-5D9D-4764-9D1E-A645E22BFEFC}"/>
    <cellStyle name="Normal 71 3 2 2 2" xfId="11195" xr:uid="{084BC889-792B-4D92-A7FD-715D9AAE9349}"/>
    <cellStyle name="Normal 71 3 2 2 2 2" xfId="12882" xr:uid="{298D898B-9A36-49CD-A477-B3C0DB745F34}"/>
    <cellStyle name="Normal 71 3 2 2 2 2 2" xfId="22934" xr:uid="{754B8B97-6119-4661-A05B-879B39883B26}"/>
    <cellStyle name="Normal 71 3 2 2 2 2 2 2" xfId="53248" xr:uid="{C3CD2DE5-FBE0-4682-BDF8-1A4E71E37EF2}"/>
    <cellStyle name="Normal 71 3 2 2 2 2 2 3" xfId="38023" xr:uid="{740E736B-4F1C-4DE6-A714-1B65C862C72C}"/>
    <cellStyle name="Normal 71 3 2 2 2 2 3" xfId="17915" xr:uid="{EC09839D-98F3-4EFF-97D9-48A51987DD35}"/>
    <cellStyle name="Normal 71 3 2 2 2 2 3 2" xfId="48231" xr:uid="{64AECFD1-FF5F-4153-9143-C089E4D60262}"/>
    <cellStyle name="Normal 71 3 2 2 2 2 3 3" xfId="33006" xr:uid="{24B095DC-A783-4193-A8D9-21831058CA9E}"/>
    <cellStyle name="Normal 71 3 2 2 2 2 4" xfId="43218" xr:uid="{6AB7AD90-6AF7-4AE8-995D-6AD0381B7F3A}"/>
    <cellStyle name="Normal 71 3 2 2 2 2 5" xfId="27993" xr:uid="{4894414A-FF41-4C55-8435-FBFC9FB6D617}"/>
    <cellStyle name="Normal 71 3 2 2 2 3" xfId="14562" xr:uid="{57E558F8-347B-4C91-87C0-4FF18B7B3109}"/>
    <cellStyle name="Normal 71 3 2 2 2 3 2" xfId="24605" xr:uid="{E04465E4-9F28-4EA6-B536-CC3C5BED62C3}"/>
    <cellStyle name="Normal 71 3 2 2 2 3 2 2" xfId="54919" xr:uid="{5D312741-63EC-456B-A01A-EF68A6370FAB}"/>
    <cellStyle name="Normal 71 3 2 2 2 3 2 3" xfId="39694" xr:uid="{E4B710B5-BA1B-40DF-99D5-C745E6EFBF35}"/>
    <cellStyle name="Normal 71 3 2 2 2 3 3" xfId="19586" xr:uid="{69752C4A-C671-48F1-845D-16D298BAD244}"/>
    <cellStyle name="Normal 71 3 2 2 2 3 3 2" xfId="49902" xr:uid="{1D582A6E-C543-4129-B42C-456C178994B2}"/>
    <cellStyle name="Normal 71 3 2 2 2 3 3 3" xfId="34677" xr:uid="{022437C7-0012-4D51-8A68-5171860EC878}"/>
    <cellStyle name="Normal 71 3 2 2 2 3 4" xfId="44889" xr:uid="{E5CAF1E1-0641-4C27-8402-89D3C35B2012}"/>
    <cellStyle name="Normal 71 3 2 2 2 3 5" xfId="29664" xr:uid="{16B02F92-ADB3-489D-AA01-4BAD691517AC}"/>
    <cellStyle name="Normal 71 3 2 2 2 4" xfId="21263" xr:uid="{6763E3CE-4916-4D3E-A307-ACA8F65C68CA}"/>
    <cellStyle name="Normal 71 3 2 2 2 4 2" xfId="51577" xr:uid="{7138A25C-ECCD-4802-BB95-5F45822970E8}"/>
    <cellStyle name="Normal 71 3 2 2 2 4 3" xfId="36352" xr:uid="{A72A47B0-3707-42A0-9183-B2DFBC175F99}"/>
    <cellStyle name="Normal 71 3 2 2 2 5" xfId="16243" xr:uid="{02F13FDA-BCE4-46C5-9285-687DEA8DB17F}"/>
    <cellStyle name="Normal 71 3 2 2 2 5 2" xfId="46560" xr:uid="{D338F465-BA4F-4CAE-B97A-5A16A349F299}"/>
    <cellStyle name="Normal 71 3 2 2 2 5 3" xfId="31335" xr:uid="{AEF03A8B-D111-4DC9-B7B6-CBDD99149A32}"/>
    <cellStyle name="Normal 71 3 2 2 2 6" xfId="41548" xr:uid="{EE0F5DB8-FC7B-4CE8-9D3E-0F4BEA1F4900}"/>
    <cellStyle name="Normal 71 3 2 2 2 7" xfId="26322" xr:uid="{63AC46B5-4566-40B1-9FFD-3C3E9F56D02D}"/>
    <cellStyle name="Normal 71 3 2 2 3" xfId="12045" xr:uid="{D84EC0D5-5B24-458A-9CB5-177E3F8ECAC8}"/>
    <cellStyle name="Normal 71 3 2 2 3 2" xfId="22098" xr:uid="{9854106D-F038-42B6-BB50-965D80256EB8}"/>
    <cellStyle name="Normal 71 3 2 2 3 2 2" xfId="52412" xr:uid="{54556779-C113-4E04-AD75-50041CA032D5}"/>
    <cellStyle name="Normal 71 3 2 2 3 2 3" xfId="37187" xr:uid="{DB53CD3C-2090-4498-B0C9-5762E4B682D9}"/>
    <cellStyle name="Normal 71 3 2 2 3 3" xfId="17079" xr:uid="{C826A84C-2AF4-4292-B2E6-F098F5C9C985}"/>
    <cellStyle name="Normal 71 3 2 2 3 3 2" xfId="47395" xr:uid="{6EC0EE91-8136-47B6-9B64-24C409032ADB}"/>
    <cellStyle name="Normal 71 3 2 2 3 3 3" xfId="32170" xr:uid="{0982342C-4122-4E75-8727-204636C1C44E}"/>
    <cellStyle name="Normal 71 3 2 2 3 4" xfId="42382" xr:uid="{51D7E357-4EBE-4472-A19C-D1E595DE468D}"/>
    <cellStyle name="Normal 71 3 2 2 3 5" xfId="27157" xr:uid="{5AFF3B39-40CA-4BF4-8B88-DCF87B8587AA}"/>
    <cellStyle name="Normal 71 3 2 2 4" xfId="13726" xr:uid="{64475834-74DA-4E84-BF69-4171F80EC96E}"/>
    <cellStyle name="Normal 71 3 2 2 4 2" xfId="23769" xr:uid="{C9D51281-5179-4198-B919-EB086F92AE74}"/>
    <cellStyle name="Normal 71 3 2 2 4 2 2" xfId="54083" xr:uid="{E215178B-9B10-47DB-B974-7F4185F59B5A}"/>
    <cellStyle name="Normal 71 3 2 2 4 2 3" xfId="38858" xr:uid="{782AEE87-8A88-4551-AAA2-7EF7C0086746}"/>
    <cellStyle name="Normal 71 3 2 2 4 3" xfId="18750" xr:uid="{D8C2A679-F158-448F-955A-45DFF29C6D1C}"/>
    <cellStyle name="Normal 71 3 2 2 4 3 2" xfId="49066" xr:uid="{8FB32AA4-618A-4C27-A5C4-730D095CC348}"/>
    <cellStyle name="Normal 71 3 2 2 4 3 3" xfId="33841" xr:uid="{2E4CFE73-6B1C-469D-BA10-BB552B5895FB}"/>
    <cellStyle name="Normal 71 3 2 2 4 4" xfId="44053" xr:uid="{6208D13B-E5BE-409F-BD0E-9B82D5E96AF2}"/>
    <cellStyle name="Normal 71 3 2 2 4 5" xfId="28828" xr:uid="{5F7C77FA-5F7F-448D-9B7F-83319E62350F}"/>
    <cellStyle name="Normal 71 3 2 2 5" xfId="20427" xr:uid="{9DEBDF5B-2B1F-4656-B702-6A1953FE0D15}"/>
    <cellStyle name="Normal 71 3 2 2 5 2" xfId="50741" xr:uid="{3A6936C6-848A-423C-89B9-E8F411E88151}"/>
    <cellStyle name="Normal 71 3 2 2 5 3" xfId="35516" xr:uid="{D3E7B896-451D-467C-A20C-BA8AC62EA0FC}"/>
    <cellStyle name="Normal 71 3 2 2 6" xfId="15407" xr:uid="{11DFE4DC-B73C-4008-8B11-51BD519DD721}"/>
    <cellStyle name="Normal 71 3 2 2 6 2" xfId="45724" xr:uid="{74E34197-C667-42B0-BD16-DD59C4FBC4B3}"/>
    <cellStyle name="Normal 71 3 2 2 6 3" xfId="30499" xr:uid="{88B3B272-321E-4E19-8500-45908D96729A}"/>
    <cellStyle name="Normal 71 3 2 2 7" xfId="40712" xr:uid="{0AF7496B-D3ED-4B36-B474-D5ED97B228CE}"/>
    <cellStyle name="Normal 71 3 2 2 8" xfId="25486" xr:uid="{F007D171-7650-4E80-A511-7451FED61495}"/>
    <cellStyle name="Normal 71 3 2 3" xfId="10777" xr:uid="{8A93E681-B699-428F-B0F0-3625869DB1BF}"/>
    <cellStyle name="Normal 71 3 2 3 2" xfId="12464" xr:uid="{E201C42D-9ADC-4228-A19E-505A6A713B92}"/>
    <cellStyle name="Normal 71 3 2 3 2 2" xfId="22516" xr:uid="{A87062F5-D7B1-425F-9A80-657FE306CA08}"/>
    <cellStyle name="Normal 71 3 2 3 2 2 2" xfId="52830" xr:uid="{FA43FC16-59C8-44B9-9541-0F0AA7C723E0}"/>
    <cellStyle name="Normal 71 3 2 3 2 2 3" xfId="37605" xr:uid="{20BF4643-3409-477D-8C48-E5DE595AE1BC}"/>
    <cellStyle name="Normal 71 3 2 3 2 3" xfId="17497" xr:uid="{3A08E07C-FC6E-4374-A70E-B63F530FD9F5}"/>
    <cellStyle name="Normal 71 3 2 3 2 3 2" xfId="47813" xr:uid="{AAE01D71-9370-4396-BBA7-2AF280C5BB60}"/>
    <cellStyle name="Normal 71 3 2 3 2 3 3" xfId="32588" xr:uid="{D1F9F07C-1ADA-454C-B0CF-319BC1B4BF28}"/>
    <cellStyle name="Normal 71 3 2 3 2 4" xfId="42800" xr:uid="{0BC73022-D4A1-4287-B0E3-74B52D0D7D6A}"/>
    <cellStyle name="Normal 71 3 2 3 2 5" xfId="27575" xr:uid="{3782E60B-E12D-46B6-A181-30592F5D433B}"/>
    <cellStyle name="Normal 71 3 2 3 3" xfId="14144" xr:uid="{33D79591-7734-4A40-B30F-6E5FF25B2583}"/>
    <cellStyle name="Normal 71 3 2 3 3 2" xfId="24187" xr:uid="{69B588E0-638C-4DD2-8D5A-8B328721E854}"/>
    <cellStyle name="Normal 71 3 2 3 3 2 2" xfId="54501" xr:uid="{7852303F-8CC1-4C31-84EA-1B50BC0B26BB}"/>
    <cellStyle name="Normal 71 3 2 3 3 2 3" xfId="39276" xr:uid="{D9362C86-E9F9-4110-9343-6E893B5C008B}"/>
    <cellStyle name="Normal 71 3 2 3 3 3" xfId="19168" xr:uid="{82B76BE8-7C01-4A05-A377-131F9335DB34}"/>
    <cellStyle name="Normal 71 3 2 3 3 3 2" xfId="49484" xr:uid="{24068449-12AA-4BCC-85BA-F37E21EC2DE1}"/>
    <cellStyle name="Normal 71 3 2 3 3 3 3" xfId="34259" xr:uid="{D5B853D4-005F-40BD-B27A-62FEF6F917E0}"/>
    <cellStyle name="Normal 71 3 2 3 3 4" xfId="44471" xr:uid="{7FB4C2E1-B4FC-4DBC-BD62-A31050E8CDA3}"/>
    <cellStyle name="Normal 71 3 2 3 3 5" xfId="29246" xr:uid="{54033204-2008-4162-AFC4-60A6DC2554D7}"/>
    <cellStyle name="Normal 71 3 2 3 4" xfId="20845" xr:uid="{943778FB-F1D2-4F39-ACA6-AF5B4D0AFF3E}"/>
    <cellStyle name="Normal 71 3 2 3 4 2" xfId="51159" xr:uid="{145E52F5-78C6-458D-B3C7-799E5F8C85D0}"/>
    <cellStyle name="Normal 71 3 2 3 4 3" xfId="35934" xr:uid="{82D280FF-4EB8-4CF1-A9CE-19A1B621E803}"/>
    <cellStyle name="Normal 71 3 2 3 5" xfId="15825" xr:uid="{B5D3AF93-6FCF-4CE8-9C37-A75AB8415435}"/>
    <cellStyle name="Normal 71 3 2 3 5 2" xfId="46142" xr:uid="{8297D00A-E90C-4931-8E36-50C634B1495B}"/>
    <cellStyle name="Normal 71 3 2 3 5 3" xfId="30917" xr:uid="{0BC47D18-CE24-4FE1-8E1E-B8E6218FA582}"/>
    <cellStyle name="Normal 71 3 2 3 6" xfId="41130" xr:uid="{29E943CF-7156-45E4-83E4-BC4BD25A65DA}"/>
    <cellStyle name="Normal 71 3 2 3 7" xfId="25904" xr:uid="{FB07AB2F-CA03-4DF0-A04B-A1FA919BC6CF}"/>
    <cellStyle name="Normal 71 3 2 4" xfId="11627" xr:uid="{14DF8873-DB98-49AE-95CF-FD3B3232804E}"/>
    <cellStyle name="Normal 71 3 2 4 2" xfId="21680" xr:uid="{CF50494D-6D1F-42C1-894E-AD2B5E65766E}"/>
    <cellStyle name="Normal 71 3 2 4 2 2" xfId="51994" xr:uid="{2F15B66C-B54A-474F-8378-C7475BF89FC1}"/>
    <cellStyle name="Normal 71 3 2 4 2 3" xfId="36769" xr:uid="{106287B7-D726-421D-AF95-7F97C466275A}"/>
    <cellStyle name="Normal 71 3 2 4 3" xfId="16661" xr:uid="{8E778754-FB04-418B-9D0A-E32491C69249}"/>
    <cellStyle name="Normal 71 3 2 4 3 2" xfId="46977" xr:uid="{E0EE907A-7A90-43B5-9545-0AAFE3A335BB}"/>
    <cellStyle name="Normal 71 3 2 4 3 3" xfId="31752" xr:uid="{1BF6D001-9C1A-46E4-9CDA-DAE5C10B9641}"/>
    <cellStyle name="Normal 71 3 2 4 4" xfId="41964" xr:uid="{F62B0A59-E9A2-49E6-8BA6-B27EBAEB7015}"/>
    <cellStyle name="Normal 71 3 2 4 5" xfId="26739" xr:uid="{E1BF542B-842F-4EDC-BF98-697696AA6A7F}"/>
    <cellStyle name="Normal 71 3 2 5" xfId="13308" xr:uid="{77834CB6-71EC-4C4A-9079-A9FF3AAE0C9B}"/>
    <cellStyle name="Normal 71 3 2 5 2" xfId="23351" xr:uid="{3E20E23D-4D0B-4D87-9C66-E95F72162DD0}"/>
    <cellStyle name="Normal 71 3 2 5 2 2" xfId="53665" xr:uid="{5AF7CD5B-E5C3-4B72-909D-C6B50B349E5F}"/>
    <cellStyle name="Normal 71 3 2 5 2 3" xfId="38440" xr:uid="{F33B05D9-9C6F-413C-89F4-57EE0E83B943}"/>
    <cellStyle name="Normal 71 3 2 5 3" xfId="18332" xr:uid="{296C9C82-84F4-4D3F-A945-F9ED04697F3E}"/>
    <cellStyle name="Normal 71 3 2 5 3 2" xfId="48648" xr:uid="{BDCEE914-F31F-4E92-92FA-7045C2E6C9A2}"/>
    <cellStyle name="Normal 71 3 2 5 3 3" xfId="33423" xr:uid="{AE3AB0C6-801D-4136-8AAE-533218E1B6BD}"/>
    <cellStyle name="Normal 71 3 2 5 4" xfId="43635" xr:uid="{91BA090F-72F3-4CAB-BCDC-7C45EE523426}"/>
    <cellStyle name="Normal 71 3 2 5 5" xfId="28410" xr:uid="{0F233AEC-03D0-4429-BDA9-7589E83A2733}"/>
    <cellStyle name="Normal 71 3 2 6" xfId="20009" xr:uid="{CC78A633-0AB4-4AD4-9FBE-5FE77B49F302}"/>
    <cellStyle name="Normal 71 3 2 6 2" xfId="50323" xr:uid="{1DA46410-4494-4297-A0F9-7EF1552EFCE5}"/>
    <cellStyle name="Normal 71 3 2 6 3" xfId="35098" xr:uid="{FB827EC6-E895-40A1-B4BD-34051C5DB2F2}"/>
    <cellStyle name="Normal 71 3 2 7" xfId="14989" xr:uid="{FCEFE59C-B587-41F6-B1B6-5FF39C1C688D}"/>
    <cellStyle name="Normal 71 3 2 7 2" xfId="45306" xr:uid="{EC34FDCD-1DCD-498E-ACCD-17A82D5D0D6A}"/>
    <cellStyle name="Normal 71 3 2 7 3" xfId="30081" xr:uid="{4DA6F460-0A8D-4EB1-A4A2-3E612857F917}"/>
    <cellStyle name="Normal 71 3 2 8" xfId="40294" xr:uid="{E7853098-EC20-41CD-AD79-1D593894BB66}"/>
    <cellStyle name="Normal 71 3 2 9" xfId="25068" xr:uid="{4755E67D-29F4-4299-99F8-061ADF7834B1}"/>
    <cellStyle name="Normal 71 3 3" xfId="10149" xr:uid="{FA01C83A-1CCF-46F2-994C-AEB633B2EE35}"/>
    <cellStyle name="Normal 71 3 3 2" xfId="10987" xr:uid="{6CE7D673-1E53-4FF8-AF23-7779FC656B66}"/>
    <cellStyle name="Normal 71 3 3 2 2" xfId="12674" xr:uid="{26003816-9501-43B9-8325-6649F035E62D}"/>
    <cellStyle name="Normal 71 3 3 2 2 2" xfId="22726" xr:uid="{A6EA6F1B-557F-4883-B999-8CA163769CE5}"/>
    <cellStyle name="Normal 71 3 3 2 2 2 2" xfId="53040" xr:uid="{925461DF-C281-47DA-BDB9-91700196A85E}"/>
    <cellStyle name="Normal 71 3 3 2 2 2 3" xfId="37815" xr:uid="{AC89363F-7257-451E-9175-A057D2A69C07}"/>
    <cellStyle name="Normal 71 3 3 2 2 3" xfId="17707" xr:uid="{6B9FEBF7-C7A6-4749-8C2B-76B917E2BB68}"/>
    <cellStyle name="Normal 71 3 3 2 2 3 2" xfId="48023" xr:uid="{624D4418-3D16-4B27-928A-FD4DBAD7620B}"/>
    <cellStyle name="Normal 71 3 3 2 2 3 3" xfId="32798" xr:uid="{8782F589-CC9E-4CC0-8350-F84E5B7B136E}"/>
    <cellStyle name="Normal 71 3 3 2 2 4" xfId="43010" xr:uid="{0FB4CD8E-18CE-43C8-9F3D-89160C60BDF2}"/>
    <cellStyle name="Normal 71 3 3 2 2 5" xfId="27785" xr:uid="{AC8AD6FF-13F0-42B9-9794-972E503693B3}"/>
    <cellStyle name="Normal 71 3 3 2 3" xfId="14354" xr:uid="{41F0BF85-43FD-452D-BFBF-B32AB89B074C}"/>
    <cellStyle name="Normal 71 3 3 2 3 2" xfId="24397" xr:uid="{66BAB67D-B882-4126-A55F-5AC0263E707A}"/>
    <cellStyle name="Normal 71 3 3 2 3 2 2" xfId="54711" xr:uid="{7CDB0423-6813-4BCC-843D-AB35077A5E50}"/>
    <cellStyle name="Normal 71 3 3 2 3 2 3" xfId="39486" xr:uid="{9822AA1B-5B08-49AC-9BD6-9CB8A3EC9F86}"/>
    <cellStyle name="Normal 71 3 3 2 3 3" xfId="19378" xr:uid="{D9C2D62A-BAAA-400F-9592-2EF6D093268F}"/>
    <cellStyle name="Normal 71 3 3 2 3 3 2" xfId="49694" xr:uid="{DFD9CDBA-4945-4CC9-A09C-448170B97622}"/>
    <cellStyle name="Normal 71 3 3 2 3 3 3" xfId="34469" xr:uid="{39465998-8F51-48FB-9F1C-3089C5896515}"/>
    <cellStyle name="Normal 71 3 3 2 3 4" xfId="44681" xr:uid="{38B19F54-2E44-44EA-993A-EC353CCE2BE3}"/>
    <cellStyle name="Normal 71 3 3 2 3 5" xfId="29456" xr:uid="{41349643-B4C4-4D6B-B0F2-8B20D9FFBFBC}"/>
    <cellStyle name="Normal 71 3 3 2 4" xfId="21055" xr:uid="{DF61D23A-3EF6-448C-92F8-6BF47B90152A}"/>
    <cellStyle name="Normal 71 3 3 2 4 2" xfId="51369" xr:uid="{FDDCA4DE-EEB5-4FB0-89D3-1E826F958772}"/>
    <cellStyle name="Normal 71 3 3 2 4 3" xfId="36144" xr:uid="{1101C6B6-544E-4A24-881C-AA5742B6FCB3}"/>
    <cellStyle name="Normal 71 3 3 2 5" xfId="16035" xr:uid="{45B3C749-085B-47B9-90A6-F2EC49F106EC}"/>
    <cellStyle name="Normal 71 3 3 2 5 2" xfId="46352" xr:uid="{9D7FDB19-B845-4F3B-A8CD-9F66BB8F4166}"/>
    <cellStyle name="Normal 71 3 3 2 5 3" xfId="31127" xr:uid="{D59D011B-97CA-4B8A-873A-B0C16240C5DF}"/>
    <cellStyle name="Normal 71 3 3 2 6" xfId="41340" xr:uid="{DAA41442-3E8B-48C8-A513-D4BF532F9205}"/>
    <cellStyle name="Normal 71 3 3 2 7" xfId="26114" xr:uid="{D2C4C766-FAE5-4863-BBC3-B779814E577B}"/>
    <cellStyle name="Normal 71 3 3 3" xfId="11837" xr:uid="{5EDED0C1-F5F9-4329-B5A2-FE2F4B56925E}"/>
    <cellStyle name="Normal 71 3 3 3 2" xfId="21890" xr:uid="{1872987A-300D-4DAB-9CE8-9F839B8E3AA8}"/>
    <cellStyle name="Normal 71 3 3 3 2 2" xfId="52204" xr:uid="{B0BAAF8D-5A97-4A86-ABEC-404D2C74AE53}"/>
    <cellStyle name="Normal 71 3 3 3 2 3" xfId="36979" xr:uid="{4BC3AC97-C6C3-4817-89C2-41CDD79D041F}"/>
    <cellStyle name="Normal 71 3 3 3 3" xfId="16871" xr:uid="{1D0EBD4C-6D4F-4AC9-A251-7F037685DD11}"/>
    <cellStyle name="Normal 71 3 3 3 3 2" xfId="47187" xr:uid="{74CF17E9-E5F3-4C29-9DC0-536BA1155BAA}"/>
    <cellStyle name="Normal 71 3 3 3 3 3" xfId="31962" xr:uid="{291320B1-263D-49F8-8E1C-8C0B065A0E3A}"/>
    <cellStyle name="Normal 71 3 3 3 4" xfId="42174" xr:uid="{F7BCF96F-15B1-42C7-B771-26202FE890B8}"/>
    <cellStyle name="Normal 71 3 3 3 5" xfId="26949" xr:uid="{8B0C40A8-B4F1-4D2D-B757-F6CA69AD9F44}"/>
    <cellStyle name="Normal 71 3 3 4" xfId="13518" xr:uid="{CE974A69-B8F4-4222-AC69-630EC5EE9E91}"/>
    <cellStyle name="Normal 71 3 3 4 2" xfId="23561" xr:uid="{6FCBBD9C-9D97-405F-95CD-BF9104AA5862}"/>
    <cellStyle name="Normal 71 3 3 4 2 2" xfId="53875" xr:uid="{7E7DEDE5-3C72-46FC-9E5E-6556D00C3462}"/>
    <cellStyle name="Normal 71 3 3 4 2 3" xfId="38650" xr:uid="{7E8B3911-EBE3-4132-A388-D22B0FDBCFE5}"/>
    <cellStyle name="Normal 71 3 3 4 3" xfId="18542" xr:uid="{AB88E190-457D-4849-A6A7-E782196F96D5}"/>
    <cellStyle name="Normal 71 3 3 4 3 2" xfId="48858" xr:uid="{71B46FD8-635F-45C7-9AA0-814CB42B3C0B}"/>
    <cellStyle name="Normal 71 3 3 4 3 3" xfId="33633" xr:uid="{8EBFAA63-EB2E-4191-8B61-347E6FCA567F}"/>
    <cellStyle name="Normal 71 3 3 4 4" xfId="43845" xr:uid="{E1783062-1BA5-49D5-BB82-5FD96A11C44F}"/>
    <cellStyle name="Normal 71 3 3 4 5" xfId="28620" xr:uid="{CFC3A7B7-6E82-4BA9-ACCE-9D39487B44F4}"/>
    <cellStyle name="Normal 71 3 3 5" xfId="20219" xr:uid="{D04F7A70-2236-4D2D-B4B0-1BF9741767CD}"/>
    <cellStyle name="Normal 71 3 3 5 2" xfId="50533" xr:uid="{D33859FF-1AEE-4989-B197-E9BC60F9C411}"/>
    <cellStyle name="Normal 71 3 3 5 3" xfId="35308" xr:uid="{662188FD-AB3F-4A78-85FC-57A1FFCB9E0D}"/>
    <cellStyle name="Normal 71 3 3 6" xfId="15199" xr:uid="{FD4C544C-9881-4AA5-92D8-D65A0AE584CB}"/>
    <cellStyle name="Normal 71 3 3 6 2" xfId="45516" xr:uid="{B23FD3EE-D46E-45F6-8FA7-C9F54B4F56B8}"/>
    <cellStyle name="Normal 71 3 3 6 3" xfId="30291" xr:uid="{C6678BE2-41BE-4FB3-A1CE-905236A6A5DC}"/>
    <cellStyle name="Normal 71 3 3 7" xfId="40504" xr:uid="{CFB0E997-457A-4649-B7AC-8D375E16D0B4}"/>
    <cellStyle name="Normal 71 3 3 8" xfId="25278" xr:uid="{A056C7D4-1A55-4263-9695-6F8F620E70ED}"/>
    <cellStyle name="Normal 71 3 4" xfId="10569" xr:uid="{D154638E-7F5D-4461-9413-4B657ECCD8F1}"/>
    <cellStyle name="Normal 71 3 4 2" xfId="12256" xr:uid="{67DD0313-AD4F-46A5-9AE4-EFBEBD242955}"/>
    <cellStyle name="Normal 71 3 4 2 2" xfId="22308" xr:uid="{75CE2336-C634-4E72-8549-B4F953FFB7E2}"/>
    <cellStyle name="Normal 71 3 4 2 2 2" xfId="52622" xr:uid="{EEF76878-AA35-4234-9EA6-F373EBA4B441}"/>
    <cellStyle name="Normal 71 3 4 2 2 3" xfId="37397" xr:uid="{9114C17C-A6B6-4B35-9802-2B9840C20669}"/>
    <cellStyle name="Normal 71 3 4 2 3" xfId="17289" xr:uid="{9AB0274C-FD8B-4985-AA2A-FBDFBD8D51AC}"/>
    <cellStyle name="Normal 71 3 4 2 3 2" xfId="47605" xr:uid="{D0739030-D61B-45C7-BC25-1DF1E2F711B0}"/>
    <cellStyle name="Normal 71 3 4 2 3 3" xfId="32380" xr:uid="{AB5C6829-B77A-4CA5-87C2-FD769AFE61BC}"/>
    <cellStyle name="Normal 71 3 4 2 4" xfId="42592" xr:uid="{3EAED958-BB23-4596-9D16-347F090D35EC}"/>
    <cellStyle name="Normal 71 3 4 2 5" xfId="27367" xr:uid="{E6B90E72-AC63-451B-B472-835DE9F2EE14}"/>
    <cellStyle name="Normal 71 3 4 3" xfId="13936" xr:uid="{7DAC94D1-0206-4B6F-BD1A-0A44800D610C}"/>
    <cellStyle name="Normal 71 3 4 3 2" xfId="23979" xr:uid="{61FAAF2B-16F9-4074-A9B7-1359C822F3FA}"/>
    <cellStyle name="Normal 71 3 4 3 2 2" xfId="54293" xr:uid="{E486C292-23E3-4FC6-92CD-23A880337715}"/>
    <cellStyle name="Normal 71 3 4 3 2 3" xfId="39068" xr:uid="{52A7857C-F109-4461-8669-D9B95D4D34D7}"/>
    <cellStyle name="Normal 71 3 4 3 3" xfId="18960" xr:uid="{4E083E1D-8AA4-436E-926A-649C6C0B3EB4}"/>
    <cellStyle name="Normal 71 3 4 3 3 2" xfId="49276" xr:uid="{0F459253-CDCB-40F7-9396-C28B1AF31B8D}"/>
    <cellStyle name="Normal 71 3 4 3 3 3" xfId="34051" xr:uid="{79CA8480-828D-4D51-8D4C-B547FB8CB9DB}"/>
    <cellStyle name="Normal 71 3 4 3 4" xfId="44263" xr:uid="{28CE59B0-3B15-49D3-BAFC-79CAB8DF5BFB}"/>
    <cellStyle name="Normal 71 3 4 3 5" xfId="29038" xr:uid="{5B443365-87A9-4FF7-83FC-990A0B220035}"/>
    <cellStyle name="Normal 71 3 4 4" xfId="20637" xr:uid="{079D1F62-2192-463D-B283-F7034F7EF3BE}"/>
    <cellStyle name="Normal 71 3 4 4 2" xfId="50951" xr:uid="{F96D83D4-D406-4607-8566-5FD0CFF6B79C}"/>
    <cellStyle name="Normal 71 3 4 4 3" xfId="35726" xr:uid="{26770A52-08FE-4BD3-9232-A241332F7699}"/>
    <cellStyle name="Normal 71 3 4 5" xfId="15617" xr:uid="{638699E8-293F-484C-8EC9-B46660609E97}"/>
    <cellStyle name="Normal 71 3 4 5 2" xfId="45934" xr:uid="{DDA0FEC6-AC7D-4957-83E7-2FF2DC46A7C9}"/>
    <cellStyle name="Normal 71 3 4 5 3" xfId="30709" xr:uid="{E14B4485-8DA0-484F-B66E-5F2D14FD4346}"/>
    <cellStyle name="Normal 71 3 4 6" xfId="40922" xr:uid="{5E7FEE55-49EB-4C30-9B19-60F79E5F787E}"/>
    <cellStyle name="Normal 71 3 4 7" xfId="25696" xr:uid="{C6B1917D-4F7A-4E97-B71A-8DCDD41710DC}"/>
    <cellStyle name="Normal 71 3 5" xfId="11419" xr:uid="{D274C85B-0BCC-4BFE-970A-BE86DE8EB4B4}"/>
    <cellStyle name="Normal 71 3 5 2" xfId="21472" xr:uid="{7FC6FBE6-5327-4892-AB83-91A120EECF1B}"/>
    <cellStyle name="Normal 71 3 5 2 2" xfId="51786" xr:uid="{0713B981-EB8D-4427-8593-3BC9956D2500}"/>
    <cellStyle name="Normal 71 3 5 2 3" xfId="36561" xr:uid="{63237EA2-C4FF-49AF-AF28-533CBCC6AAA2}"/>
    <cellStyle name="Normal 71 3 5 3" xfId="16453" xr:uid="{86AA801E-3BF9-450C-9D49-FDA1D5027D52}"/>
    <cellStyle name="Normal 71 3 5 3 2" xfId="46769" xr:uid="{A98E7165-C8A2-43F9-9E59-AE99A3C94F4D}"/>
    <cellStyle name="Normal 71 3 5 3 3" xfId="31544" xr:uid="{30FB763F-2010-4940-98F0-C5BE16BA90CA}"/>
    <cellStyle name="Normal 71 3 5 4" xfId="41756" xr:uid="{6EB61BB5-670F-40EC-A333-C52AA7C7B0BF}"/>
    <cellStyle name="Normal 71 3 5 5" xfId="26531" xr:uid="{16E64949-055E-4AEC-84A2-D4EB8086665E}"/>
    <cellStyle name="Normal 71 3 6" xfId="13100" xr:uid="{858C3711-3D36-4B6B-9C49-5C347570E438}"/>
    <cellStyle name="Normal 71 3 6 2" xfId="23143" xr:uid="{76D905D4-3C3A-4AE8-B23C-2E52B17167D1}"/>
    <cellStyle name="Normal 71 3 6 2 2" xfId="53457" xr:uid="{DC6EC636-20CC-47B7-BCB1-23C6606C1BD8}"/>
    <cellStyle name="Normal 71 3 6 2 3" xfId="38232" xr:uid="{426B8BCB-2035-4520-934D-BA24EC510F7B}"/>
    <cellStyle name="Normal 71 3 6 3" xfId="18124" xr:uid="{5FE15017-A0AA-405B-89D2-BC7D7D8BEB8D}"/>
    <cellStyle name="Normal 71 3 6 3 2" xfId="48440" xr:uid="{C3E36A6A-D81B-41AA-94B1-C3069BF29A94}"/>
    <cellStyle name="Normal 71 3 6 3 3" xfId="33215" xr:uid="{1352C909-D36A-4A6B-B9F5-10EA745D6378}"/>
    <cellStyle name="Normal 71 3 6 4" xfId="43427" xr:uid="{4465916C-EAE7-4152-ACBB-80DA3F9F9229}"/>
    <cellStyle name="Normal 71 3 6 5" xfId="28202" xr:uid="{313661E2-6317-4597-A65A-6E11E3CEA6B5}"/>
    <cellStyle name="Normal 71 3 7" xfId="19801" xr:uid="{296DE424-2ECA-423E-BF09-D17896654741}"/>
    <cellStyle name="Normal 71 3 7 2" xfId="50115" xr:uid="{E532CDF4-2AE3-4065-8DA5-C47D3BEF2E6F}"/>
    <cellStyle name="Normal 71 3 7 3" xfId="34890" xr:uid="{A375DA79-C166-4711-B92A-1A2547BB8305}"/>
    <cellStyle name="Normal 71 3 8" xfId="14781" xr:uid="{89C3C560-C79D-4B21-A8E9-D0F6A3A72A89}"/>
    <cellStyle name="Normal 71 3 8 2" xfId="45098" xr:uid="{410B27EA-FE6A-417B-9C36-0A23FA0B9BF3}"/>
    <cellStyle name="Normal 71 3 8 3" xfId="29873" xr:uid="{FA2C2038-8C16-41C1-AE93-26DF03757EFA}"/>
    <cellStyle name="Normal 71 3 9" xfId="40087" xr:uid="{42E7D63A-2853-4D1F-B7A8-19337C2A0FF8}"/>
    <cellStyle name="Normal 71 4" xfId="9832" xr:uid="{236805F8-D9DA-42D7-A6FB-FF29C361CABA}"/>
    <cellStyle name="Normal 71 4 2" xfId="10253" xr:uid="{D04033AB-265C-4404-83B2-D18635986967}"/>
    <cellStyle name="Normal 71 4 2 2" xfId="11091" xr:uid="{6FCA0B89-BE6C-4BAB-9C09-D3822E2AA50C}"/>
    <cellStyle name="Normal 71 4 2 2 2" xfId="12778" xr:uid="{A297E073-73CE-4215-B0E1-E8CED835827C}"/>
    <cellStyle name="Normal 71 4 2 2 2 2" xfId="22830" xr:uid="{7218DB05-EF66-471C-B517-16B925F89068}"/>
    <cellStyle name="Normal 71 4 2 2 2 2 2" xfId="53144" xr:uid="{CE38B5DB-4092-4A9D-BD3B-28DD372CB8DC}"/>
    <cellStyle name="Normal 71 4 2 2 2 2 3" xfId="37919" xr:uid="{C9156530-4285-4159-BCE4-2CD2D215ADB2}"/>
    <cellStyle name="Normal 71 4 2 2 2 3" xfId="17811" xr:uid="{B6510AE8-5A53-445A-83CA-74FBB7D8CE29}"/>
    <cellStyle name="Normal 71 4 2 2 2 3 2" xfId="48127" xr:uid="{AC9A2C60-6A64-4AF4-B019-CBA912451B74}"/>
    <cellStyle name="Normal 71 4 2 2 2 3 3" xfId="32902" xr:uid="{7F3F0339-B10D-402D-8248-D03AA1B5B2EB}"/>
    <cellStyle name="Normal 71 4 2 2 2 4" xfId="43114" xr:uid="{5D3E39A0-5BB2-4C3C-8A2D-F9C51E4D7BDE}"/>
    <cellStyle name="Normal 71 4 2 2 2 5" xfId="27889" xr:uid="{1D5F56AC-595A-4A9A-A6C5-ECF4DC064FF8}"/>
    <cellStyle name="Normal 71 4 2 2 3" xfId="14458" xr:uid="{E576CE1D-9640-4B88-BE10-ACA29D014EE4}"/>
    <cellStyle name="Normal 71 4 2 2 3 2" xfId="24501" xr:uid="{04FDC190-F8ED-44E5-88A9-31660FEFEF55}"/>
    <cellStyle name="Normal 71 4 2 2 3 2 2" xfId="54815" xr:uid="{7094223D-272F-4999-87F4-ED977E9770B3}"/>
    <cellStyle name="Normal 71 4 2 2 3 2 3" xfId="39590" xr:uid="{B60B0883-08C3-480B-99EF-B5857D366AA5}"/>
    <cellStyle name="Normal 71 4 2 2 3 3" xfId="19482" xr:uid="{3FB7208F-6AEE-4D94-B8EB-6F2B53FC9129}"/>
    <cellStyle name="Normal 71 4 2 2 3 3 2" xfId="49798" xr:uid="{F06B055E-7B65-477A-9014-BF4C4B2CCB21}"/>
    <cellStyle name="Normal 71 4 2 2 3 3 3" xfId="34573" xr:uid="{B7BA62E7-EB3F-45D0-93DA-DB5FE0380F13}"/>
    <cellStyle name="Normal 71 4 2 2 3 4" xfId="44785" xr:uid="{984FCFCD-882E-432B-AE67-DEB04BB93712}"/>
    <cellStyle name="Normal 71 4 2 2 3 5" xfId="29560" xr:uid="{508A3297-4F43-48D4-8A6F-4A28311792FC}"/>
    <cellStyle name="Normal 71 4 2 2 4" xfId="21159" xr:uid="{EC6A3047-72B6-4A2F-821E-3DA2A76101D4}"/>
    <cellStyle name="Normal 71 4 2 2 4 2" xfId="51473" xr:uid="{319B3A26-8031-4D06-97B1-D24BE1B65F63}"/>
    <cellStyle name="Normal 71 4 2 2 4 3" xfId="36248" xr:uid="{28DA6E40-28B7-486B-8208-86019EB062EE}"/>
    <cellStyle name="Normal 71 4 2 2 5" xfId="16139" xr:uid="{73788D23-A029-4070-9214-464C587C98EF}"/>
    <cellStyle name="Normal 71 4 2 2 5 2" xfId="46456" xr:uid="{417F019E-868E-43D1-AC0C-1DC7567ECC3A}"/>
    <cellStyle name="Normal 71 4 2 2 5 3" xfId="31231" xr:uid="{948E7451-0644-4627-BF05-CC240AA638BF}"/>
    <cellStyle name="Normal 71 4 2 2 6" xfId="41444" xr:uid="{D2E58662-B983-4D57-84C1-A6E6A48F34F2}"/>
    <cellStyle name="Normal 71 4 2 2 7" xfId="26218" xr:uid="{84746364-7C4C-4823-8CB5-CB2F543FC47D}"/>
    <cellStyle name="Normal 71 4 2 3" xfId="11941" xr:uid="{E0DCFE60-1044-43B1-A15A-B1D7D39E746A}"/>
    <cellStyle name="Normal 71 4 2 3 2" xfId="21994" xr:uid="{AAD35865-6A20-48EA-9CCE-AD10D366769B}"/>
    <cellStyle name="Normal 71 4 2 3 2 2" xfId="52308" xr:uid="{1F4838FE-58C1-4C5D-9953-A45C930CE4A6}"/>
    <cellStyle name="Normal 71 4 2 3 2 3" xfId="37083" xr:uid="{4E735B05-450B-4887-ABF1-AC771AF26055}"/>
    <cellStyle name="Normal 71 4 2 3 3" xfId="16975" xr:uid="{2880E677-895C-437F-BA1E-98EAB53EC732}"/>
    <cellStyle name="Normal 71 4 2 3 3 2" xfId="47291" xr:uid="{7C0A5F0E-37AE-4937-8075-1C0140E8DC9B}"/>
    <cellStyle name="Normal 71 4 2 3 3 3" xfId="32066" xr:uid="{6EB6C4F4-ED59-48D3-AD3A-0FE54D562ED4}"/>
    <cellStyle name="Normal 71 4 2 3 4" xfId="42278" xr:uid="{90EE78C0-4BB1-491B-B78B-FCE92D457143}"/>
    <cellStyle name="Normal 71 4 2 3 5" xfId="27053" xr:uid="{4F640B0D-97A0-4DDD-834E-CCB56ECD0267}"/>
    <cellStyle name="Normal 71 4 2 4" xfId="13622" xr:uid="{B6A7C892-2F50-4D98-AF7A-542208411217}"/>
    <cellStyle name="Normal 71 4 2 4 2" xfId="23665" xr:uid="{000A9BA5-CEF5-474B-8285-A3944A299309}"/>
    <cellStyle name="Normal 71 4 2 4 2 2" xfId="53979" xr:uid="{3E67B120-C478-43DB-AD22-3D03754180DF}"/>
    <cellStyle name="Normal 71 4 2 4 2 3" xfId="38754" xr:uid="{247424AA-F018-460A-880C-CD7196C96967}"/>
    <cellStyle name="Normal 71 4 2 4 3" xfId="18646" xr:uid="{4286E90E-0A8A-45AF-ACD2-D397182884AF}"/>
    <cellStyle name="Normal 71 4 2 4 3 2" xfId="48962" xr:uid="{135B49C3-9B42-41D9-924B-EF27B628A8E4}"/>
    <cellStyle name="Normal 71 4 2 4 3 3" xfId="33737" xr:uid="{949084AA-E235-4CC5-92D1-4905404AB956}"/>
    <cellStyle name="Normal 71 4 2 4 4" xfId="43949" xr:uid="{879142CB-A670-4D73-AC27-8CBD30202FE3}"/>
    <cellStyle name="Normal 71 4 2 4 5" xfId="28724" xr:uid="{8DCF0AC0-CB60-4229-92A3-6EA42FB1256C}"/>
    <cellStyle name="Normal 71 4 2 5" xfId="20323" xr:uid="{9CC6E0FC-6E96-4F8D-BD66-F370933226C9}"/>
    <cellStyle name="Normal 71 4 2 5 2" xfId="50637" xr:uid="{4924C672-5D18-4A6F-9405-0496C6515939}"/>
    <cellStyle name="Normal 71 4 2 5 3" xfId="35412" xr:uid="{2572AA99-DE16-4C1C-A864-F4BE8DFB9047}"/>
    <cellStyle name="Normal 71 4 2 6" xfId="15303" xr:uid="{80B67206-E8B8-4BDA-8FB0-9330D5951B53}"/>
    <cellStyle name="Normal 71 4 2 6 2" xfId="45620" xr:uid="{2C27D507-7AC7-4EC9-A0AD-D18855A41637}"/>
    <cellStyle name="Normal 71 4 2 6 3" xfId="30395" xr:uid="{49BB546A-B6AA-460A-9B2E-F37821C48368}"/>
    <cellStyle name="Normal 71 4 2 7" xfId="40608" xr:uid="{A850149F-E9D6-42B7-B54B-01DFC495EB86}"/>
    <cellStyle name="Normal 71 4 2 8" xfId="25382" xr:uid="{45D1B805-07B2-4CD3-AB97-B8A7AE3087D9}"/>
    <cellStyle name="Normal 71 4 3" xfId="10673" xr:uid="{925D90D8-32E4-467D-8E8C-DC7080A86CCC}"/>
    <cellStyle name="Normal 71 4 3 2" xfId="12360" xr:uid="{B2DCCDDA-EF3D-4994-8631-17F1CC393DA3}"/>
    <cellStyle name="Normal 71 4 3 2 2" xfId="22412" xr:uid="{F8DB89E4-9DE1-4241-A974-C172DFFBEF35}"/>
    <cellStyle name="Normal 71 4 3 2 2 2" xfId="52726" xr:uid="{B5486D16-0B51-48FA-9542-951B7C170220}"/>
    <cellStyle name="Normal 71 4 3 2 2 3" xfId="37501" xr:uid="{9B6688F3-8F93-45B8-B893-940CC6E7ABB7}"/>
    <cellStyle name="Normal 71 4 3 2 3" xfId="17393" xr:uid="{6C66530A-C3E6-4E34-A1BE-9451EDDF2C88}"/>
    <cellStyle name="Normal 71 4 3 2 3 2" xfId="47709" xr:uid="{E045937E-6B0E-4689-A0A5-CBA1830E4CC8}"/>
    <cellStyle name="Normal 71 4 3 2 3 3" xfId="32484" xr:uid="{949D6681-6565-48D2-9900-90F5DBAA9568}"/>
    <cellStyle name="Normal 71 4 3 2 4" xfId="42696" xr:uid="{90DD67D7-FA13-4353-840C-4B0CC86E946E}"/>
    <cellStyle name="Normal 71 4 3 2 5" xfId="27471" xr:uid="{04471B0D-1312-49D2-B52A-100CB998E1F3}"/>
    <cellStyle name="Normal 71 4 3 3" xfId="14040" xr:uid="{EFAEAAB1-B762-4ACD-ACF3-9385AF4C633F}"/>
    <cellStyle name="Normal 71 4 3 3 2" xfId="24083" xr:uid="{53E5373C-CD81-468C-8CF8-B3633766FEAB}"/>
    <cellStyle name="Normal 71 4 3 3 2 2" xfId="54397" xr:uid="{A26D55F2-1FDE-4482-BA5A-5CEA4F0E41D2}"/>
    <cellStyle name="Normal 71 4 3 3 2 3" xfId="39172" xr:uid="{EBF3421C-5DFB-4612-91F9-FFFD6CA5B6BC}"/>
    <cellStyle name="Normal 71 4 3 3 3" xfId="19064" xr:uid="{93F756E4-3034-44DC-998F-B8B84711204C}"/>
    <cellStyle name="Normal 71 4 3 3 3 2" xfId="49380" xr:uid="{10F0223F-F202-4B50-AF88-8CA3694DCB68}"/>
    <cellStyle name="Normal 71 4 3 3 3 3" xfId="34155" xr:uid="{29ACA384-CA90-422E-8BEB-D0424DA397E7}"/>
    <cellStyle name="Normal 71 4 3 3 4" xfId="44367" xr:uid="{A2B43781-7768-4B4E-A593-8C30B35BFF06}"/>
    <cellStyle name="Normal 71 4 3 3 5" xfId="29142" xr:uid="{C99DE16A-2FFC-44D6-939E-5C52FFD975AF}"/>
    <cellStyle name="Normal 71 4 3 4" xfId="20741" xr:uid="{1987F554-B9C1-4088-8875-760B33CA3B70}"/>
    <cellStyle name="Normal 71 4 3 4 2" xfId="51055" xr:uid="{EBBE2125-42CD-40A5-863F-11DF070D0B30}"/>
    <cellStyle name="Normal 71 4 3 4 3" xfId="35830" xr:uid="{D12E6ECD-BEC2-4705-91C9-1B9EEE0127AA}"/>
    <cellStyle name="Normal 71 4 3 5" xfId="15721" xr:uid="{588AFE7A-6D0A-439D-98A0-7E7A8208B6A7}"/>
    <cellStyle name="Normal 71 4 3 5 2" xfId="46038" xr:uid="{2B232C11-D3D8-4F52-87A6-FB954253EF30}"/>
    <cellStyle name="Normal 71 4 3 5 3" xfId="30813" xr:uid="{499CE7A5-55CE-4F94-92ED-7EA02397CA7F}"/>
    <cellStyle name="Normal 71 4 3 6" xfId="41026" xr:uid="{2925293F-4AA8-4609-8886-5ED318A0DB7C}"/>
    <cellStyle name="Normal 71 4 3 7" xfId="25800" xr:uid="{9E930A79-C629-450A-9BA3-8E17377C5C1F}"/>
    <cellStyle name="Normal 71 4 4" xfId="11523" xr:uid="{05498422-4C8A-44E4-8CA2-8A3B48D3BE1A}"/>
    <cellStyle name="Normal 71 4 4 2" xfId="21576" xr:uid="{AAA98FB4-50DC-4B64-9720-8B68C792CC2A}"/>
    <cellStyle name="Normal 71 4 4 2 2" xfId="51890" xr:uid="{6B49CF58-4C67-4885-B317-6B0AFC335461}"/>
    <cellStyle name="Normal 71 4 4 2 3" xfId="36665" xr:uid="{F3C2A9CA-31F8-413B-8E11-AA17379239C2}"/>
    <cellStyle name="Normal 71 4 4 3" xfId="16557" xr:uid="{D8DBFC37-1921-428B-B08B-C57584B0A1E5}"/>
    <cellStyle name="Normal 71 4 4 3 2" xfId="46873" xr:uid="{DB25C73C-6F48-4D86-910F-7B00B9E10665}"/>
    <cellStyle name="Normal 71 4 4 3 3" xfId="31648" xr:uid="{EC2BA390-0082-4A93-999D-51303783FF2A}"/>
    <cellStyle name="Normal 71 4 4 4" xfId="41860" xr:uid="{01C74D05-1D06-4AAE-B51E-46F13EE5B899}"/>
    <cellStyle name="Normal 71 4 4 5" xfId="26635" xr:uid="{09EF890A-6002-4A4B-B0D5-3B67409EDB06}"/>
    <cellStyle name="Normal 71 4 5" xfId="13204" xr:uid="{AAF4D842-3910-4E56-8444-3045DF458CA0}"/>
    <cellStyle name="Normal 71 4 5 2" xfId="23247" xr:uid="{FBC93467-FCF6-423C-B75E-B3B6121DFF91}"/>
    <cellStyle name="Normal 71 4 5 2 2" xfId="53561" xr:uid="{75979F3D-40BD-4B5F-B6ED-2FD7A5269AA6}"/>
    <cellStyle name="Normal 71 4 5 2 3" xfId="38336" xr:uid="{7551AF48-6969-4B64-9C15-8256C96E75F4}"/>
    <cellStyle name="Normal 71 4 5 3" xfId="18228" xr:uid="{2153D4F9-9767-48AB-8CD6-0E57D66B5F5D}"/>
    <cellStyle name="Normal 71 4 5 3 2" xfId="48544" xr:uid="{14707213-A69E-4EC4-BB93-A5AF3FF7040D}"/>
    <cellStyle name="Normal 71 4 5 3 3" xfId="33319" xr:uid="{70D7782B-7F5E-4621-8E59-D5A10C32555C}"/>
    <cellStyle name="Normal 71 4 5 4" xfId="43531" xr:uid="{4A09A606-3F9F-4839-BFAE-6428B8C0FE50}"/>
    <cellStyle name="Normal 71 4 5 5" xfId="28306" xr:uid="{6D537A11-DB13-4080-BC15-4AE2870F6D3E}"/>
    <cellStyle name="Normal 71 4 6" xfId="19905" xr:uid="{A6D01148-DA26-46BF-A5DB-D812409EC3FD}"/>
    <cellStyle name="Normal 71 4 6 2" xfId="50219" xr:uid="{338E997A-7B23-4F63-A498-563AEB6AA949}"/>
    <cellStyle name="Normal 71 4 6 3" xfId="34994" xr:uid="{BC7FD3AD-D6A4-4855-BFC9-55AF970B1E94}"/>
    <cellStyle name="Normal 71 4 7" xfId="14885" xr:uid="{0B1C94E1-958D-46CB-9104-EC445E770D35}"/>
    <cellStyle name="Normal 71 4 7 2" xfId="45202" xr:uid="{70F87B7F-5CFB-464B-B15C-AF7D459ADFC5}"/>
    <cellStyle name="Normal 71 4 7 3" xfId="29977" xr:uid="{BFBBCB8C-150E-4F02-8A9A-988978FAEC7F}"/>
    <cellStyle name="Normal 71 4 8" xfId="40190" xr:uid="{AD096A61-A3DC-4F81-A1D2-6D01C8CA1278}"/>
    <cellStyle name="Normal 71 4 9" xfId="24964" xr:uid="{B53AA197-5993-49D4-888C-A3972F47A754}"/>
    <cellStyle name="Normal 71 5" xfId="10044" xr:uid="{A4EDA136-0F71-4191-A543-591712E55065}"/>
    <cellStyle name="Normal 71 5 2" xfId="10883" xr:uid="{197C7B3C-5AC7-4910-8B44-44FE73F7CE0D}"/>
    <cellStyle name="Normal 71 5 2 2" xfId="12570" xr:uid="{C07716E5-65D1-4767-BEFC-D16CA71D3668}"/>
    <cellStyle name="Normal 71 5 2 2 2" xfId="22622" xr:uid="{7FF1C824-01AD-4AEB-A070-04BA81F0768F}"/>
    <cellStyle name="Normal 71 5 2 2 2 2" xfId="52936" xr:uid="{6FE137A5-64AF-44DF-956A-D0E0E04EBC54}"/>
    <cellStyle name="Normal 71 5 2 2 2 3" xfId="37711" xr:uid="{1B4C2F1C-9A81-4819-BE38-2CA5831E4CE7}"/>
    <cellStyle name="Normal 71 5 2 2 3" xfId="17603" xr:uid="{388C3EFB-6F9B-4601-998A-677613C5F8AE}"/>
    <cellStyle name="Normal 71 5 2 2 3 2" xfId="47919" xr:uid="{315BA7B6-D4D4-492A-84CC-85F56BA48A3F}"/>
    <cellStyle name="Normal 71 5 2 2 3 3" xfId="32694" xr:uid="{EEF74410-D217-4793-AB6A-150AACA3EF97}"/>
    <cellStyle name="Normal 71 5 2 2 4" xfId="42906" xr:uid="{BEBB999B-2E5C-4E96-821F-5FBC98AC8863}"/>
    <cellStyle name="Normal 71 5 2 2 5" xfId="27681" xr:uid="{E4EAF231-FAEE-4383-BB4A-D1ADDC50144A}"/>
    <cellStyle name="Normal 71 5 2 3" xfId="14250" xr:uid="{B247A3CE-7AAB-4DB8-8300-A822143F0213}"/>
    <cellStyle name="Normal 71 5 2 3 2" xfId="24293" xr:uid="{51FD9326-96BE-4FFE-B342-E838A6A21E4F}"/>
    <cellStyle name="Normal 71 5 2 3 2 2" xfId="54607" xr:uid="{0C1279C4-6822-4742-BEF5-73903924A4B9}"/>
    <cellStyle name="Normal 71 5 2 3 2 3" xfId="39382" xr:uid="{3856DDEF-12A8-446C-9DA6-E010646EEBC5}"/>
    <cellStyle name="Normal 71 5 2 3 3" xfId="19274" xr:uid="{411F5056-939F-4E1C-BCE2-C5881CFD487B}"/>
    <cellStyle name="Normal 71 5 2 3 3 2" xfId="49590" xr:uid="{7F44007D-426D-4179-82A4-07F322BFF139}"/>
    <cellStyle name="Normal 71 5 2 3 3 3" xfId="34365" xr:uid="{8513EDA5-DD08-42D9-859F-31A16E47CA43}"/>
    <cellStyle name="Normal 71 5 2 3 4" xfId="44577" xr:uid="{BBFFDEF4-D3F9-4793-84DD-8AE02252C328}"/>
    <cellStyle name="Normal 71 5 2 3 5" xfId="29352" xr:uid="{0337F37E-CBCA-4C0D-87E5-CF13706BC1A6}"/>
    <cellStyle name="Normal 71 5 2 4" xfId="20951" xr:uid="{EC797577-89C0-4C77-B13F-0F29353E8ADA}"/>
    <cellStyle name="Normal 71 5 2 4 2" xfId="51265" xr:uid="{BA469D16-E5CE-4610-90B4-86E9EAD9DD49}"/>
    <cellStyle name="Normal 71 5 2 4 3" xfId="36040" xr:uid="{5CEB146C-DA17-4044-B9B4-4F396F2B3786}"/>
    <cellStyle name="Normal 71 5 2 5" xfId="15931" xr:uid="{440FBF53-E549-49C7-8759-3D577E5CCDFF}"/>
    <cellStyle name="Normal 71 5 2 5 2" xfId="46248" xr:uid="{1E7EC71F-215A-40EC-80FE-B5097496A596}"/>
    <cellStyle name="Normal 71 5 2 5 3" xfId="31023" xr:uid="{1ECF6FFF-53D1-4981-860A-4F35707C4582}"/>
    <cellStyle name="Normal 71 5 2 6" xfId="41236" xr:uid="{0572C971-F9A6-4428-8BAD-1BEE4E667157}"/>
    <cellStyle name="Normal 71 5 2 7" xfId="26010" xr:uid="{683EC0B1-B9D4-4706-A4ED-7F3314792949}"/>
    <cellStyle name="Normal 71 5 3" xfId="11733" xr:uid="{D2ABC74A-EEB4-4D65-9181-31A229471E25}"/>
    <cellStyle name="Normal 71 5 3 2" xfId="21786" xr:uid="{2D0867E6-834C-4434-A131-8B52C958B9A7}"/>
    <cellStyle name="Normal 71 5 3 2 2" xfId="52100" xr:uid="{7A733885-C031-41BC-B64B-217CA22C2E0A}"/>
    <cellStyle name="Normal 71 5 3 2 3" xfId="36875" xr:uid="{2492BF8E-74AB-4C77-9DAE-10465638C058}"/>
    <cellStyle name="Normal 71 5 3 3" xfId="16767" xr:uid="{4D939044-0394-413C-A8FD-863257D501B4}"/>
    <cellStyle name="Normal 71 5 3 3 2" xfId="47083" xr:uid="{C18C3B8C-A54B-4558-91D6-63F99F8559C0}"/>
    <cellStyle name="Normal 71 5 3 3 3" xfId="31858" xr:uid="{543EE3EF-9FA3-49F0-8CDB-59DE3920CAE7}"/>
    <cellStyle name="Normal 71 5 3 4" xfId="42070" xr:uid="{675855E5-569C-4A86-8992-224F73D07649}"/>
    <cellStyle name="Normal 71 5 3 5" xfId="26845" xr:uid="{18FC6916-87CD-4BCC-9AE8-4F5A82861E51}"/>
    <cellStyle name="Normal 71 5 4" xfId="13414" xr:uid="{4DCA5408-0372-4D22-9093-4B56C2CF6A41}"/>
    <cellStyle name="Normal 71 5 4 2" xfId="23457" xr:uid="{9CF2709E-C56F-4BD5-A233-1EEF0E8CC60C}"/>
    <cellStyle name="Normal 71 5 4 2 2" xfId="53771" xr:uid="{825C944A-9BF2-4127-A617-27064407D37D}"/>
    <cellStyle name="Normal 71 5 4 2 3" xfId="38546" xr:uid="{88EF26FF-FC71-47A9-926C-2EBB9F7424E4}"/>
    <cellStyle name="Normal 71 5 4 3" xfId="18438" xr:uid="{4810DADA-85D2-42F9-BD7A-B8831650248A}"/>
    <cellStyle name="Normal 71 5 4 3 2" xfId="48754" xr:uid="{E540A117-9749-4605-9DC5-BAC63789AD66}"/>
    <cellStyle name="Normal 71 5 4 3 3" xfId="33529" xr:uid="{16CF37BF-95CC-4416-8B04-4A4D06B874B7}"/>
    <cellStyle name="Normal 71 5 4 4" xfId="43741" xr:uid="{9A4AD640-9171-4216-8EE9-8121250DA5F8}"/>
    <cellStyle name="Normal 71 5 4 5" xfId="28516" xr:uid="{57D858AA-9EF9-4099-BC15-412B59A3F75E}"/>
    <cellStyle name="Normal 71 5 5" xfId="20115" xr:uid="{F47CC54E-427C-4A16-9E8C-A8E4FCE8B7CB}"/>
    <cellStyle name="Normal 71 5 5 2" xfId="50429" xr:uid="{A810F1CA-CCD9-490A-9545-FFFE95FA0F30}"/>
    <cellStyle name="Normal 71 5 5 3" xfId="35204" xr:uid="{3291A888-4043-40A1-B653-3C72EDDE39CE}"/>
    <cellStyle name="Normal 71 5 6" xfId="15095" xr:uid="{F758CA64-39A0-4120-B0B6-5BEF37568593}"/>
    <cellStyle name="Normal 71 5 6 2" xfId="45412" xr:uid="{84537202-4A0B-43A4-AE95-9A3E7EC58D89}"/>
    <cellStyle name="Normal 71 5 6 3" xfId="30187" xr:uid="{F6DD9770-4BE6-4E0D-A273-DF02D6712363}"/>
    <cellStyle name="Normal 71 5 7" xfId="40400" xr:uid="{0E202565-1B2F-4D3F-860E-FC8532602348}"/>
    <cellStyle name="Normal 71 5 8" xfId="25174" xr:uid="{476D717D-B621-45C2-8F9F-696D452692FB}"/>
    <cellStyle name="Normal 71 6" xfId="10464" xr:uid="{65B98A9A-5891-4855-9E63-CEFC6EC14E61}"/>
    <cellStyle name="Normal 71 6 2" xfId="12152" xr:uid="{5517DE99-5623-4A82-BD75-4867A19EAE03}"/>
    <cellStyle name="Normal 71 6 2 2" xfId="22204" xr:uid="{34E409EA-FA40-485A-B095-334A131DD0CA}"/>
    <cellStyle name="Normal 71 6 2 2 2" xfId="52518" xr:uid="{174B9DE9-4CB6-4FCF-AFD2-E5DE3B23EEF6}"/>
    <cellStyle name="Normal 71 6 2 2 3" xfId="37293" xr:uid="{BDE4AEC7-013B-4EAC-B379-5AA4D23E99F4}"/>
    <cellStyle name="Normal 71 6 2 3" xfId="17185" xr:uid="{769C961B-7DD9-46F4-A4C7-9FEBD2651C4E}"/>
    <cellStyle name="Normal 71 6 2 3 2" xfId="47501" xr:uid="{D697943B-C5E1-4334-A501-66CB2DBD77C7}"/>
    <cellStyle name="Normal 71 6 2 3 3" xfId="32276" xr:uid="{1230228D-13E7-4B17-9C82-E0C846558A44}"/>
    <cellStyle name="Normal 71 6 2 4" xfId="42488" xr:uid="{FC137B72-144F-4FE3-A609-F2A8D9C9D95C}"/>
    <cellStyle name="Normal 71 6 2 5" xfId="27263" xr:uid="{C8C5A624-50D8-4D68-BA79-04224AFA90BC}"/>
    <cellStyle name="Normal 71 6 3" xfId="13832" xr:uid="{959FA9F7-1CAF-439D-9D04-5B0BFCB1C7DD}"/>
    <cellStyle name="Normal 71 6 3 2" xfId="23875" xr:uid="{E0B33F91-58FB-4CA5-8225-EE73E3D0D974}"/>
    <cellStyle name="Normal 71 6 3 2 2" xfId="54189" xr:uid="{92EF12E8-FDE4-4AEF-B1D8-25A88DA29546}"/>
    <cellStyle name="Normal 71 6 3 2 3" xfId="38964" xr:uid="{F608FB6D-2D65-4903-9864-95415CC206CE}"/>
    <cellStyle name="Normal 71 6 3 3" xfId="18856" xr:uid="{667AEAFD-8395-4860-AB4A-280115772D4D}"/>
    <cellStyle name="Normal 71 6 3 3 2" xfId="49172" xr:uid="{B29B2A50-9C2C-4ACC-8E58-4B67D4BF5D36}"/>
    <cellStyle name="Normal 71 6 3 3 3" xfId="33947" xr:uid="{97270DA1-F57A-421E-BE17-877A5B3526BA}"/>
    <cellStyle name="Normal 71 6 3 4" xfId="44159" xr:uid="{F1A17831-8C21-40A7-8C99-DF40A1A88526}"/>
    <cellStyle name="Normal 71 6 3 5" xfId="28934" xr:uid="{CF4A2847-7DE0-4F3C-A307-04591D9087F1}"/>
    <cellStyle name="Normal 71 6 4" xfId="20533" xr:uid="{CA8C3539-15C6-430D-B011-2D2FBC194DF5}"/>
    <cellStyle name="Normal 71 6 4 2" xfId="50847" xr:uid="{E48314BF-AFE7-45A7-B24B-FC4B8FBCB90B}"/>
    <cellStyle name="Normal 71 6 4 3" xfId="35622" xr:uid="{E80590CD-3B89-492F-A0FB-3AC1A28729DF}"/>
    <cellStyle name="Normal 71 6 5" xfId="15513" xr:uid="{713F7FB2-16B1-4F23-9E15-1A17971FC8E0}"/>
    <cellStyle name="Normal 71 6 5 2" xfId="45830" xr:uid="{0F85C64E-AC7C-435A-B0C5-BCC2BD34D43B}"/>
    <cellStyle name="Normal 71 6 5 3" xfId="30605" xr:uid="{98126E0B-B5A6-45B8-8D3D-22AA5F086BEC}"/>
    <cellStyle name="Normal 71 6 6" xfId="40818" xr:uid="{D7C8734F-E643-43AE-A1EC-3659592663BD}"/>
    <cellStyle name="Normal 71 6 7" xfId="25592" xr:uid="{A2CEA2B3-619D-447F-83F7-D2A57726D752}"/>
    <cellStyle name="Normal 71 7" xfId="11313" xr:uid="{CDF56170-4BAD-4630-94B4-E51458DFFF68}"/>
    <cellStyle name="Normal 71 7 2" xfId="21368" xr:uid="{4925050B-064E-4713-8BFD-B1F077495691}"/>
    <cellStyle name="Normal 71 7 2 2" xfId="51682" xr:uid="{EA808560-5EA2-4D6C-B0EC-7F10D89C1AB1}"/>
    <cellStyle name="Normal 71 7 2 3" xfId="36457" xr:uid="{CFD8C3AC-B0B8-4465-A4BB-136DDD1FF3C6}"/>
    <cellStyle name="Normal 71 7 3" xfId="16349" xr:uid="{EE58F9E1-E2D3-40E7-BE7C-5EBDC431B331}"/>
    <cellStyle name="Normal 71 7 3 2" xfId="46665" xr:uid="{FE17CEBD-A76A-45BB-AFB7-E6EB2BD7F2D0}"/>
    <cellStyle name="Normal 71 7 3 3" xfId="31440" xr:uid="{3E727BF1-F442-4AEA-B5AD-3B678C6014E8}"/>
    <cellStyle name="Normal 71 7 4" xfId="41652" xr:uid="{6DE998D9-97E5-4FFE-98D2-EA387B2F407C}"/>
    <cellStyle name="Normal 71 7 5" xfId="26427" xr:uid="{1F78A1B8-0845-49C9-83A6-C8AB3CDFA490}"/>
    <cellStyle name="Normal 71 8" xfId="12995" xr:uid="{1FFAC758-3F6C-441A-BF2D-9A172F28FB2B}"/>
    <cellStyle name="Normal 71 8 2" xfId="23039" xr:uid="{9285392A-DA7D-4F3E-A219-C7E1A575D4A7}"/>
    <cellStyle name="Normal 71 8 2 2" xfId="53353" xr:uid="{08A187E1-9163-4B51-A58C-12D0DE2D4F45}"/>
    <cellStyle name="Normal 71 8 2 3" xfId="38128" xr:uid="{A0211BAD-8809-40CA-AEB8-9A1EC3247D7E}"/>
    <cellStyle name="Normal 71 8 3" xfId="18020" xr:uid="{242D81C5-0EA8-426D-899A-DB671B62014C}"/>
    <cellStyle name="Normal 71 8 3 2" xfId="48336" xr:uid="{369AA745-4E26-468C-ABC6-0A4E40C91200}"/>
    <cellStyle name="Normal 71 8 3 3" xfId="33111" xr:uid="{4907B6FD-1B7D-449C-B751-E558A3AFD13E}"/>
    <cellStyle name="Normal 71 8 4" xfId="43323" xr:uid="{2F16C7F9-6502-4019-8F69-2EE3F73E5CB2}"/>
    <cellStyle name="Normal 71 8 5" xfId="28098" xr:uid="{794D7E4D-B4FD-4D88-94A1-5B10D519E1CA}"/>
    <cellStyle name="Normal 71 9" xfId="19696" xr:uid="{35254F12-E91B-4368-87B5-A83A87BDD6CA}"/>
    <cellStyle name="Normal 71 9 2" xfId="50011" xr:uid="{F8079A87-83B3-49D5-A5DD-610B873E9A1B}"/>
    <cellStyle name="Normal 71 9 3" xfId="34786" xr:uid="{5A5B4FD0-3B80-4C39-9FEA-01A70650B2C7}"/>
    <cellStyle name="Normal 72" xfId="5033" xr:uid="{AEB30476-2FC9-46B2-84AB-AC24F19549ED}"/>
    <cellStyle name="Normal 72 10" xfId="14677" xr:uid="{0DA94C3E-ED98-43FB-8381-B4858E2EFC65}"/>
    <cellStyle name="Normal 72 10 2" xfId="44995" xr:uid="{697A25E1-16FE-415F-9260-9A95143270F3}"/>
    <cellStyle name="Normal 72 10 3" xfId="29770" xr:uid="{67314CC1-42FF-4ED0-B47B-753573D0BDB1}"/>
    <cellStyle name="Normal 72 11" xfId="39986" xr:uid="{A068535D-0A47-4FC1-8767-FE65F04DD0BB}"/>
    <cellStyle name="Normal 72 12" xfId="24755" xr:uid="{F78E1012-1450-43E9-87D4-A9E1021486D7}"/>
    <cellStyle name="Normal 72 13" xfId="9416" xr:uid="{BA212821-16A4-448B-964B-A91669DC6DC8}"/>
    <cellStyle name="Normal 72 2" xfId="9669" xr:uid="{17F50BCD-63D1-4AB8-AED7-A32B50E63BEC}"/>
    <cellStyle name="Normal 72 2 10" xfId="40037" xr:uid="{27BCE32A-4314-4EEB-A80C-25842ED4C2B6}"/>
    <cellStyle name="Normal 72 2 11" xfId="24809" xr:uid="{265FC7F0-0805-476D-A5B2-7E005295C4EA}"/>
    <cellStyle name="Normal 72 2 2" xfId="9776" xr:uid="{A1373A6E-152E-4BA3-8EE5-D5CD8099FE54}"/>
    <cellStyle name="Normal 72 2 2 10" xfId="24913" xr:uid="{5608AC5E-EC06-49B4-9BC8-32AD1B277117}"/>
    <cellStyle name="Normal 72 2 2 2" xfId="9990" xr:uid="{E549C774-410D-43DD-A994-8BC399B88417}"/>
    <cellStyle name="Normal 72 2 2 2 2" xfId="10410" xr:uid="{38C5F1EF-79B5-49D6-B649-84318C432C0C}"/>
    <cellStyle name="Normal 72 2 2 2 2 2" xfId="11248" xr:uid="{EBF1C534-E185-4838-AC4A-22D02C3107B7}"/>
    <cellStyle name="Normal 72 2 2 2 2 2 2" xfId="12935" xr:uid="{5CD3AE6F-D324-45A8-9E91-9A432F2867D2}"/>
    <cellStyle name="Normal 72 2 2 2 2 2 2 2" xfId="22987" xr:uid="{F99944E7-385A-4ADB-99FE-3AD11D8C6224}"/>
    <cellStyle name="Normal 72 2 2 2 2 2 2 2 2" xfId="53301" xr:uid="{619B1B8F-5477-435E-9691-031A4FDEF615}"/>
    <cellStyle name="Normal 72 2 2 2 2 2 2 2 3" xfId="38076" xr:uid="{F433292A-9A48-4855-8671-AB1AE0011BFD}"/>
    <cellStyle name="Normal 72 2 2 2 2 2 2 3" xfId="17968" xr:uid="{9045EF78-BE6D-4AC2-8AA0-2CABB708C518}"/>
    <cellStyle name="Normal 72 2 2 2 2 2 2 3 2" xfId="48284" xr:uid="{BE14E9C4-C9C5-4B63-87AD-72BB8E9FA0EA}"/>
    <cellStyle name="Normal 72 2 2 2 2 2 2 3 3" xfId="33059" xr:uid="{227C9C15-BC0C-4A88-8A8F-6EA4EAD1F984}"/>
    <cellStyle name="Normal 72 2 2 2 2 2 2 4" xfId="43271" xr:uid="{7A279EFC-92D9-4ED5-BFC6-28A6465C99F5}"/>
    <cellStyle name="Normal 72 2 2 2 2 2 2 5" xfId="28046" xr:uid="{531BA2A2-CE0D-470D-9C7C-120003F7C8C7}"/>
    <cellStyle name="Normal 72 2 2 2 2 2 3" xfId="14615" xr:uid="{82156498-F198-4D79-B4A9-FAD2099DEB70}"/>
    <cellStyle name="Normal 72 2 2 2 2 2 3 2" xfId="24658" xr:uid="{F83966F9-CAED-4E9F-AEBA-B85EC653769F}"/>
    <cellStyle name="Normal 72 2 2 2 2 2 3 2 2" xfId="54972" xr:uid="{4BFC2BE2-3B4B-4A4E-BB1A-91E541C92013}"/>
    <cellStyle name="Normal 72 2 2 2 2 2 3 2 3" xfId="39747" xr:uid="{00C8F144-AF47-4484-9CC9-8EF687F8F531}"/>
    <cellStyle name="Normal 72 2 2 2 2 2 3 3" xfId="19639" xr:uid="{1D410C0C-35E7-46A3-AEA0-51965610A959}"/>
    <cellStyle name="Normal 72 2 2 2 2 2 3 3 2" xfId="49955" xr:uid="{5FAAAF37-59C6-4174-B9F9-E8F8255C7C76}"/>
    <cellStyle name="Normal 72 2 2 2 2 2 3 3 3" xfId="34730" xr:uid="{0BCC725E-A882-4B6C-AB7D-A76FD36D527E}"/>
    <cellStyle name="Normal 72 2 2 2 2 2 3 4" xfId="44942" xr:uid="{8A2189FE-8119-45A4-A3BF-6AC3B6A54922}"/>
    <cellStyle name="Normal 72 2 2 2 2 2 3 5" xfId="29717" xr:uid="{10462AF0-C9F1-4DF7-A834-9B7ED2AF532D}"/>
    <cellStyle name="Normal 72 2 2 2 2 2 4" xfId="21316" xr:uid="{FB787816-1CBB-46E7-830F-73A29C5B4A9B}"/>
    <cellStyle name="Normal 72 2 2 2 2 2 4 2" xfId="51630" xr:uid="{545CCC75-6995-40FD-9224-6A852896CB96}"/>
    <cellStyle name="Normal 72 2 2 2 2 2 4 3" xfId="36405" xr:uid="{580A9ACE-70E2-4C79-B075-B2A2E7D0A398}"/>
    <cellStyle name="Normal 72 2 2 2 2 2 5" xfId="16296" xr:uid="{D605A3B1-F0E5-4678-A326-F06F2AA98B7A}"/>
    <cellStyle name="Normal 72 2 2 2 2 2 5 2" xfId="46613" xr:uid="{9F897D66-18CE-4136-B713-3B36208542A9}"/>
    <cellStyle name="Normal 72 2 2 2 2 2 5 3" xfId="31388" xr:uid="{480F1C86-B211-4ACA-83E8-49DFC72CE6BA}"/>
    <cellStyle name="Normal 72 2 2 2 2 2 6" xfId="41601" xr:uid="{F4720D71-86AA-47B0-AB84-8581D8E2726D}"/>
    <cellStyle name="Normal 72 2 2 2 2 2 7" xfId="26375" xr:uid="{7EF62D28-26A9-4371-9ADE-CCB8FEC637F3}"/>
    <cellStyle name="Normal 72 2 2 2 2 3" xfId="12098" xr:uid="{A1E24A6A-384A-4FA6-98FE-1474B4699E25}"/>
    <cellStyle name="Normal 72 2 2 2 2 3 2" xfId="22151" xr:uid="{1DF0EE22-79C7-4DB0-B202-804769E4859A}"/>
    <cellStyle name="Normal 72 2 2 2 2 3 2 2" xfId="52465" xr:uid="{EE20033B-AC9C-4E80-8949-97585779417B}"/>
    <cellStyle name="Normal 72 2 2 2 2 3 2 3" xfId="37240" xr:uid="{4ED0D09E-494D-4FB9-8B8B-5B11D227128C}"/>
    <cellStyle name="Normal 72 2 2 2 2 3 3" xfId="17132" xr:uid="{E4168412-D3CF-4701-BAFD-DD703D2F65EC}"/>
    <cellStyle name="Normal 72 2 2 2 2 3 3 2" xfId="47448" xr:uid="{EE98A2CD-44C5-4643-9661-8D49B1C1C6D4}"/>
    <cellStyle name="Normal 72 2 2 2 2 3 3 3" xfId="32223" xr:uid="{F97BCACC-17A4-4DCC-A4AC-FB1F5C31A7E4}"/>
    <cellStyle name="Normal 72 2 2 2 2 3 4" xfId="42435" xr:uid="{C3F5E1CC-A508-4022-B717-1050830813F1}"/>
    <cellStyle name="Normal 72 2 2 2 2 3 5" xfId="27210" xr:uid="{62FE23EB-8CBF-46E8-B116-E378860349BB}"/>
    <cellStyle name="Normal 72 2 2 2 2 4" xfId="13779" xr:uid="{F94EB12C-639B-4F27-A2ED-8F76291D4B0D}"/>
    <cellStyle name="Normal 72 2 2 2 2 4 2" xfId="23822" xr:uid="{9F83DCA8-9A9D-45F3-8B6D-A3233A944495}"/>
    <cellStyle name="Normal 72 2 2 2 2 4 2 2" xfId="54136" xr:uid="{443C0DEF-EF4A-4EDE-AAE9-4DD570321A02}"/>
    <cellStyle name="Normal 72 2 2 2 2 4 2 3" xfId="38911" xr:uid="{B4D5681D-A67B-4621-A576-14CDF139A56B}"/>
    <cellStyle name="Normal 72 2 2 2 2 4 3" xfId="18803" xr:uid="{907062CA-7F86-49ED-8910-2C819749ACA5}"/>
    <cellStyle name="Normal 72 2 2 2 2 4 3 2" xfId="49119" xr:uid="{DC458A5B-DF1B-4412-B42D-6CD709440FE4}"/>
    <cellStyle name="Normal 72 2 2 2 2 4 3 3" xfId="33894" xr:uid="{59C8A153-AFD9-415E-9D04-882EA19E6C81}"/>
    <cellStyle name="Normal 72 2 2 2 2 4 4" xfId="44106" xr:uid="{6F186B2A-DB95-4734-BB46-E20072FA7874}"/>
    <cellStyle name="Normal 72 2 2 2 2 4 5" xfId="28881" xr:uid="{D8AED03F-163D-47DF-AE98-D79136E4B978}"/>
    <cellStyle name="Normal 72 2 2 2 2 5" xfId="20480" xr:uid="{DF832D8E-E724-4149-A156-94888C2991FB}"/>
    <cellStyle name="Normal 72 2 2 2 2 5 2" xfId="50794" xr:uid="{9990CF71-6C67-4E1A-8E01-A8D7766D60EF}"/>
    <cellStyle name="Normal 72 2 2 2 2 5 3" xfId="35569" xr:uid="{8B2BD8FA-EADA-4C72-B6DD-A3B26856EEF5}"/>
    <cellStyle name="Normal 72 2 2 2 2 6" xfId="15460" xr:uid="{BBFAC85B-31E6-4885-A228-743334E8EC14}"/>
    <cellStyle name="Normal 72 2 2 2 2 6 2" xfId="45777" xr:uid="{44A3C567-F35A-48F2-B4E0-AD76033E5544}"/>
    <cellStyle name="Normal 72 2 2 2 2 6 3" xfId="30552" xr:uid="{DEDE71DC-295F-4695-8B01-1E26F16B0894}"/>
    <cellStyle name="Normal 72 2 2 2 2 7" xfId="40765" xr:uid="{A941B857-889A-43A8-8FF6-B376687CA741}"/>
    <cellStyle name="Normal 72 2 2 2 2 8" xfId="25539" xr:uid="{DE3276A1-9E30-40DF-BC59-D4FF0F95F39F}"/>
    <cellStyle name="Normal 72 2 2 2 3" xfId="10830" xr:uid="{4DB845CB-AD9F-49A8-9312-D8FD0903C858}"/>
    <cellStyle name="Normal 72 2 2 2 3 2" xfId="12517" xr:uid="{2AF3FB57-9330-4BF9-963F-C21DA2E00A31}"/>
    <cellStyle name="Normal 72 2 2 2 3 2 2" xfId="22569" xr:uid="{C938C6B4-C712-493E-86F3-9963C56706AF}"/>
    <cellStyle name="Normal 72 2 2 2 3 2 2 2" xfId="52883" xr:uid="{FD48FCE9-9C8E-46C7-B235-6ADAC643CF36}"/>
    <cellStyle name="Normal 72 2 2 2 3 2 2 3" xfId="37658" xr:uid="{A547F20F-5F3B-4AAC-A943-2F23DF80D0D7}"/>
    <cellStyle name="Normal 72 2 2 2 3 2 3" xfId="17550" xr:uid="{3C636461-FF04-4207-8475-704C23AC98BF}"/>
    <cellStyle name="Normal 72 2 2 2 3 2 3 2" xfId="47866" xr:uid="{49494DE9-6EF2-46F5-BD69-2D3D569ADE4A}"/>
    <cellStyle name="Normal 72 2 2 2 3 2 3 3" xfId="32641" xr:uid="{44A280FE-0407-4E58-A916-3912727078EA}"/>
    <cellStyle name="Normal 72 2 2 2 3 2 4" xfId="42853" xr:uid="{67D98DB8-E870-4B06-BA15-9D9525C1C398}"/>
    <cellStyle name="Normal 72 2 2 2 3 2 5" xfId="27628" xr:uid="{E105BE32-15FD-428E-BE5B-919AA4EC814F}"/>
    <cellStyle name="Normal 72 2 2 2 3 3" xfId="14197" xr:uid="{13D2B003-43C0-4E61-A154-4A372EC4F80B}"/>
    <cellStyle name="Normal 72 2 2 2 3 3 2" xfId="24240" xr:uid="{23B57729-6E22-4C22-9D4C-9E0FE907C7F8}"/>
    <cellStyle name="Normal 72 2 2 2 3 3 2 2" xfId="54554" xr:uid="{EB4CD4EA-F66F-4E84-85D4-8B9FDF065E6C}"/>
    <cellStyle name="Normal 72 2 2 2 3 3 2 3" xfId="39329" xr:uid="{7E6E216C-7D7F-486F-9D48-674BDE79FA08}"/>
    <cellStyle name="Normal 72 2 2 2 3 3 3" xfId="19221" xr:uid="{FE532AE3-FD30-4530-973A-2043434279B9}"/>
    <cellStyle name="Normal 72 2 2 2 3 3 3 2" xfId="49537" xr:uid="{4BF11A14-F3FD-44B1-8524-5D96EE18224B}"/>
    <cellStyle name="Normal 72 2 2 2 3 3 3 3" xfId="34312" xr:uid="{26623BDB-0083-4B97-830F-E3ED0B066603}"/>
    <cellStyle name="Normal 72 2 2 2 3 3 4" xfId="44524" xr:uid="{60011CFA-E1BB-42C5-B2B2-B5B505D3BBE0}"/>
    <cellStyle name="Normal 72 2 2 2 3 3 5" xfId="29299" xr:uid="{4A89E2DE-DB8E-49DE-B061-27E12C46FA56}"/>
    <cellStyle name="Normal 72 2 2 2 3 4" xfId="20898" xr:uid="{A7587C98-6B5E-40DC-B33B-829C7C34FB81}"/>
    <cellStyle name="Normal 72 2 2 2 3 4 2" xfId="51212" xr:uid="{5C0F0470-53C7-4570-8BF3-B4052B084F94}"/>
    <cellStyle name="Normal 72 2 2 2 3 4 3" xfId="35987" xr:uid="{B3D0F4D4-E487-4793-AC0D-3BB665010336}"/>
    <cellStyle name="Normal 72 2 2 2 3 5" xfId="15878" xr:uid="{7774FF54-FB95-4B9D-8859-C8FAA3B76BDB}"/>
    <cellStyle name="Normal 72 2 2 2 3 5 2" xfId="46195" xr:uid="{67BF6329-767F-4563-B630-E6B371A0DF9C}"/>
    <cellStyle name="Normal 72 2 2 2 3 5 3" xfId="30970" xr:uid="{8ED1B53E-8A46-4978-A189-581085B952F3}"/>
    <cellStyle name="Normal 72 2 2 2 3 6" xfId="41183" xr:uid="{917458E3-DEC9-49F1-9B5E-6F11369705A9}"/>
    <cellStyle name="Normal 72 2 2 2 3 7" xfId="25957" xr:uid="{D33F2CE7-ADF6-4B44-9067-D89A8A151AAF}"/>
    <cellStyle name="Normal 72 2 2 2 4" xfId="11680" xr:uid="{85127923-4362-4F88-AC03-6C2BE429E8E9}"/>
    <cellStyle name="Normal 72 2 2 2 4 2" xfId="21733" xr:uid="{5E2C0DE3-6007-4785-B8DF-3689011CCFBA}"/>
    <cellStyle name="Normal 72 2 2 2 4 2 2" xfId="52047" xr:uid="{590C2F8A-F567-4D87-9024-B97FDBB4CF3E}"/>
    <cellStyle name="Normal 72 2 2 2 4 2 3" xfId="36822" xr:uid="{4D41AD78-4406-4EA5-B63C-953EF78C4156}"/>
    <cellStyle name="Normal 72 2 2 2 4 3" xfId="16714" xr:uid="{E425734D-39F4-4D2A-A2E5-6EB41FF5FBBD}"/>
    <cellStyle name="Normal 72 2 2 2 4 3 2" xfId="47030" xr:uid="{F23942B2-ACDC-4CF5-ACE0-0490450481EB}"/>
    <cellStyle name="Normal 72 2 2 2 4 3 3" xfId="31805" xr:uid="{DF2CDFB0-9737-4842-B21E-4A494732A093}"/>
    <cellStyle name="Normal 72 2 2 2 4 4" xfId="42017" xr:uid="{7B5799C6-3B9E-4426-B22F-FE43B074E656}"/>
    <cellStyle name="Normal 72 2 2 2 4 5" xfId="26792" xr:uid="{B52A8C7C-383C-44F9-905E-8990EEB113DE}"/>
    <cellStyle name="Normal 72 2 2 2 5" xfId="13361" xr:uid="{589EC8AE-1A38-4852-A229-7A82B504390B}"/>
    <cellStyle name="Normal 72 2 2 2 5 2" xfId="23404" xr:uid="{83589D1F-3302-4966-8F48-361223255F96}"/>
    <cellStyle name="Normal 72 2 2 2 5 2 2" xfId="53718" xr:uid="{D36C5102-7D51-4FB6-89E5-ED6EA454C84D}"/>
    <cellStyle name="Normal 72 2 2 2 5 2 3" xfId="38493" xr:uid="{333CE33C-470C-4712-BC08-68E56DCAEA48}"/>
    <cellStyle name="Normal 72 2 2 2 5 3" xfId="18385" xr:uid="{B4998F96-7A28-4F52-BBCE-AD9AACF5D349}"/>
    <cellStyle name="Normal 72 2 2 2 5 3 2" xfId="48701" xr:uid="{9581C2D1-2C93-4E54-8A81-1E04473CEF7C}"/>
    <cellStyle name="Normal 72 2 2 2 5 3 3" xfId="33476" xr:uid="{BA32D83C-5910-4352-8BBD-506239EFAEE0}"/>
    <cellStyle name="Normal 72 2 2 2 5 4" xfId="43688" xr:uid="{1CAAC368-DF4A-4F59-8951-E530F9F0FA26}"/>
    <cellStyle name="Normal 72 2 2 2 5 5" xfId="28463" xr:uid="{707C0C69-7578-4D0D-8521-76C036C753CD}"/>
    <cellStyle name="Normal 72 2 2 2 6" xfId="20062" xr:uid="{0BA6DA7A-22B4-448D-A8B1-4066AD6CABE5}"/>
    <cellStyle name="Normal 72 2 2 2 6 2" xfId="50376" xr:uid="{D0D43E0E-29E9-49A0-A308-CF46A26475A9}"/>
    <cellStyle name="Normal 72 2 2 2 6 3" xfId="35151" xr:uid="{96E7C5EE-C41C-42CF-8EDA-91555C21E2F8}"/>
    <cellStyle name="Normal 72 2 2 2 7" xfId="15042" xr:uid="{3F1FE4D5-CCAC-4135-80CA-54B7BAA5ABA0}"/>
    <cellStyle name="Normal 72 2 2 2 7 2" xfId="45359" xr:uid="{50D38AEB-EEBC-42DE-932C-0A87630F5042}"/>
    <cellStyle name="Normal 72 2 2 2 7 3" xfId="30134" xr:uid="{CA3BBA43-93F8-46AD-8867-F40F43FA5212}"/>
    <cellStyle name="Normal 72 2 2 2 8" xfId="40347" xr:uid="{8A16F368-7F07-4940-A28C-1F3AEEE1236D}"/>
    <cellStyle name="Normal 72 2 2 2 9" xfId="25121" xr:uid="{BD7B4057-3B73-44D8-969A-24EC8A910A0D}"/>
    <cellStyle name="Normal 72 2 2 3" xfId="10202" xr:uid="{34BBB282-0296-454F-8D92-C735DE4425CC}"/>
    <cellStyle name="Normal 72 2 2 3 2" xfId="11040" xr:uid="{5307D36E-540E-47D3-BB5A-7E37622E5334}"/>
    <cellStyle name="Normal 72 2 2 3 2 2" xfId="12727" xr:uid="{496A38B4-EF7A-43C5-A031-DB26730CE296}"/>
    <cellStyle name="Normal 72 2 2 3 2 2 2" xfId="22779" xr:uid="{2F72FC17-E50F-4AC2-A7C8-CD47D0963CBA}"/>
    <cellStyle name="Normal 72 2 2 3 2 2 2 2" xfId="53093" xr:uid="{7979607A-64A3-4A8A-8474-094C36AFAE30}"/>
    <cellStyle name="Normal 72 2 2 3 2 2 2 3" xfId="37868" xr:uid="{0AF3BB3F-7F88-4040-AA10-775BAD0F28E1}"/>
    <cellStyle name="Normal 72 2 2 3 2 2 3" xfId="17760" xr:uid="{66CD11DC-6582-4D48-9910-334E03E0D863}"/>
    <cellStyle name="Normal 72 2 2 3 2 2 3 2" xfId="48076" xr:uid="{29C5132A-D483-4548-9633-D12ACF90DAC0}"/>
    <cellStyle name="Normal 72 2 2 3 2 2 3 3" xfId="32851" xr:uid="{AAC143DB-8AA3-4F84-A2D3-139ECB677FDE}"/>
    <cellStyle name="Normal 72 2 2 3 2 2 4" xfId="43063" xr:uid="{E2CFABB8-69B2-4E07-97B6-541A8C980A60}"/>
    <cellStyle name="Normal 72 2 2 3 2 2 5" xfId="27838" xr:uid="{C20401F7-5C86-4DEA-8E05-9FFC78284FCF}"/>
    <cellStyle name="Normal 72 2 2 3 2 3" xfId="14407" xr:uid="{83F21716-326C-4E7B-AA55-9CC305B9CCAF}"/>
    <cellStyle name="Normal 72 2 2 3 2 3 2" xfId="24450" xr:uid="{7EB1A48B-A02C-4779-B7F6-9C5CF23F2D35}"/>
    <cellStyle name="Normal 72 2 2 3 2 3 2 2" xfId="54764" xr:uid="{E7666020-C695-4DFC-8FD9-F01CE799F04C}"/>
    <cellStyle name="Normal 72 2 2 3 2 3 2 3" xfId="39539" xr:uid="{4E9414B1-543F-4A94-816C-6699D583875B}"/>
    <cellStyle name="Normal 72 2 2 3 2 3 3" xfId="19431" xr:uid="{0AC10B2A-31C6-4937-94B9-3A086D514F3B}"/>
    <cellStyle name="Normal 72 2 2 3 2 3 3 2" xfId="49747" xr:uid="{2AA92369-2BCB-4BBB-BB63-9BDC0F5FC85D}"/>
    <cellStyle name="Normal 72 2 2 3 2 3 3 3" xfId="34522" xr:uid="{980607E9-12E7-4309-B5EF-494E12635B7A}"/>
    <cellStyle name="Normal 72 2 2 3 2 3 4" xfId="44734" xr:uid="{9F989618-C0C7-4239-AE80-8938A3DBBC1B}"/>
    <cellStyle name="Normal 72 2 2 3 2 3 5" xfId="29509" xr:uid="{CF7C71CF-8599-4094-9565-A6D5CE524D1A}"/>
    <cellStyle name="Normal 72 2 2 3 2 4" xfId="21108" xr:uid="{EB5DFBFD-AFCB-459F-BAF5-A40F22D6D64C}"/>
    <cellStyle name="Normal 72 2 2 3 2 4 2" xfId="51422" xr:uid="{D03F17AA-36E3-49B6-9F72-916050117CD7}"/>
    <cellStyle name="Normal 72 2 2 3 2 4 3" xfId="36197" xr:uid="{0CE7AC43-E5FC-4BEF-86AE-0EFE31E14497}"/>
    <cellStyle name="Normal 72 2 2 3 2 5" xfId="16088" xr:uid="{255658E9-8BB9-42DC-8B40-6A0EAAC81EEF}"/>
    <cellStyle name="Normal 72 2 2 3 2 5 2" xfId="46405" xr:uid="{E554F33F-385A-4CF7-B7DC-BC55BD0F1D87}"/>
    <cellStyle name="Normal 72 2 2 3 2 5 3" xfId="31180" xr:uid="{7E99E10A-D354-4BA6-AAB3-FD18386BC9E1}"/>
    <cellStyle name="Normal 72 2 2 3 2 6" xfId="41393" xr:uid="{BCB475E2-7FAA-47C0-8115-AE74200E3334}"/>
    <cellStyle name="Normal 72 2 2 3 2 7" xfId="26167" xr:uid="{91510569-1C04-4C21-9EE8-910D4B736901}"/>
    <cellStyle name="Normal 72 2 2 3 3" xfId="11890" xr:uid="{233C6BD4-B764-4F5E-8782-3501F987EEF8}"/>
    <cellStyle name="Normal 72 2 2 3 3 2" xfId="21943" xr:uid="{D81F8D71-5E56-4400-8554-559A45D28237}"/>
    <cellStyle name="Normal 72 2 2 3 3 2 2" xfId="52257" xr:uid="{ADDE551C-5300-4C9C-9660-9743B21DCB14}"/>
    <cellStyle name="Normal 72 2 2 3 3 2 3" xfId="37032" xr:uid="{154F55FD-EB89-4138-AF20-6B9B02B16A97}"/>
    <cellStyle name="Normal 72 2 2 3 3 3" xfId="16924" xr:uid="{06D6089C-F43E-4A1C-8377-59C45B643943}"/>
    <cellStyle name="Normal 72 2 2 3 3 3 2" xfId="47240" xr:uid="{1D0D1FF8-F7CA-4364-A581-86F991933768}"/>
    <cellStyle name="Normal 72 2 2 3 3 3 3" xfId="32015" xr:uid="{FD46E756-B5E4-4318-963E-962E25C770B6}"/>
    <cellStyle name="Normal 72 2 2 3 3 4" xfId="42227" xr:uid="{3DE27B79-E759-4FAB-9100-6CDCEEAB81AD}"/>
    <cellStyle name="Normal 72 2 2 3 3 5" xfId="27002" xr:uid="{A8314AF3-125E-4CD4-A0D4-02DDBF2E45DF}"/>
    <cellStyle name="Normal 72 2 2 3 4" xfId="13571" xr:uid="{088B4DE7-7E30-4BCB-8F90-6D800055A2BF}"/>
    <cellStyle name="Normal 72 2 2 3 4 2" xfId="23614" xr:uid="{48771859-B8F7-4DE8-91D3-90DFD0092437}"/>
    <cellStyle name="Normal 72 2 2 3 4 2 2" xfId="53928" xr:uid="{490F357B-1E3B-49EE-BA44-54C283A30F74}"/>
    <cellStyle name="Normal 72 2 2 3 4 2 3" xfId="38703" xr:uid="{39AD9639-6EBB-4168-9F1A-A4F68695E7B0}"/>
    <cellStyle name="Normal 72 2 2 3 4 3" xfId="18595" xr:uid="{16BED022-DA65-4306-8CC8-6FF7C2861875}"/>
    <cellStyle name="Normal 72 2 2 3 4 3 2" xfId="48911" xr:uid="{D39F9187-A510-41DC-A364-483D2C2EC023}"/>
    <cellStyle name="Normal 72 2 2 3 4 3 3" xfId="33686" xr:uid="{5FAFDCF5-F898-46C5-BA77-1ECFEF0AC1D1}"/>
    <cellStyle name="Normal 72 2 2 3 4 4" xfId="43898" xr:uid="{42568CA0-27AC-46EE-AE18-C3108D776D3B}"/>
    <cellStyle name="Normal 72 2 2 3 4 5" xfId="28673" xr:uid="{5FB1DFD0-B3B3-4661-B707-DA8578F055C0}"/>
    <cellStyle name="Normal 72 2 2 3 5" xfId="20272" xr:uid="{49FBD961-0DE1-4434-AF9F-22102304B9A0}"/>
    <cellStyle name="Normal 72 2 2 3 5 2" xfId="50586" xr:uid="{33C53F97-A4F1-4FA2-8C68-7EB577BB8963}"/>
    <cellStyle name="Normal 72 2 2 3 5 3" xfId="35361" xr:uid="{094E3B0E-2EB4-4524-B6DC-8F20A1441107}"/>
    <cellStyle name="Normal 72 2 2 3 6" xfId="15252" xr:uid="{86CF898B-39C1-411C-B0DF-D009AB9860EC}"/>
    <cellStyle name="Normal 72 2 2 3 6 2" xfId="45569" xr:uid="{B7695556-5C39-4970-9D0B-966E47EF10C9}"/>
    <cellStyle name="Normal 72 2 2 3 6 3" xfId="30344" xr:uid="{52BB808D-5316-4228-B1C1-A09918717848}"/>
    <cellStyle name="Normal 72 2 2 3 7" xfId="40557" xr:uid="{80732B32-86A8-4D7E-B84D-E0209DA323B5}"/>
    <cellStyle name="Normal 72 2 2 3 8" xfId="25331" xr:uid="{0D199967-FBBB-46B8-ADE5-3F7FED56066B}"/>
    <cellStyle name="Normal 72 2 2 4" xfId="10622" xr:uid="{0741AC77-2E1E-4122-85F3-DB51D0FAA645}"/>
    <cellStyle name="Normal 72 2 2 4 2" xfId="12309" xr:uid="{FD5346EF-AF68-4614-A523-A50834C352D1}"/>
    <cellStyle name="Normal 72 2 2 4 2 2" xfId="22361" xr:uid="{7CC5C86B-EA0E-478B-9AFC-A16434800637}"/>
    <cellStyle name="Normal 72 2 2 4 2 2 2" xfId="52675" xr:uid="{2E62BF23-B0C5-4F6C-AEC6-C720BC2C4254}"/>
    <cellStyle name="Normal 72 2 2 4 2 2 3" xfId="37450" xr:uid="{CFFADB2B-8AC7-451B-97A0-BB7169DE3843}"/>
    <cellStyle name="Normal 72 2 2 4 2 3" xfId="17342" xr:uid="{0956624F-B774-45D6-8B88-44768CBADE0E}"/>
    <cellStyle name="Normal 72 2 2 4 2 3 2" xfId="47658" xr:uid="{24AD5519-3DCB-4E29-98E1-6F6E7C839E8C}"/>
    <cellStyle name="Normal 72 2 2 4 2 3 3" xfId="32433" xr:uid="{9CEB86E1-6CB9-462C-8F06-78781CDE0280}"/>
    <cellStyle name="Normal 72 2 2 4 2 4" xfId="42645" xr:uid="{547CFEF3-3268-4212-907D-7818A4C3FE64}"/>
    <cellStyle name="Normal 72 2 2 4 2 5" xfId="27420" xr:uid="{157B124E-C93F-4555-A2EA-C8B1A6F3E525}"/>
    <cellStyle name="Normal 72 2 2 4 3" xfId="13989" xr:uid="{1B6CF3D5-8182-4FF4-9C7B-D8918796FD1A}"/>
    <cellStyle name="Normal 72 2 2 4 3 2" xfId="24032" xr:uid="{8012B712-6FA2-4A75-9DE2-2638E8A38E16}"/>
    <cellStyle name="Normal 72 2 2 4 3 2 2" xfId="54346" xr:uid="{36957707-B4FA-45F6-897D-21DD925B47CF}"/>
    <cellStyle name="Normal 72 2 2 4 3 2 3" xfId="39121" xr:uid="{D25DBE26-76B2-4C26-ADB2-3DE08F20BC25}"/>
    <cellStyle name="Normal 72 2 2 4 3 3" xfId="19013" xr:uid="{3D741842-161A-424B-BD92-F4247447A55B}"/>
    <cellStyle name="Normal 72 2 2 4 3 3 2" xfId="49329" xr:uid="{97F52C82-F4E4-4C9F-A42E-26742EADFA9E}"/>
    <cellStyle name="Normal 72 2 2 4 3 3 3" xfId="34104" xr:uid="{1571BBCD-9D16-4C47-84DE-AB1E7AD548AF}"/>
    <cellStyle name="Normal 72 2 2 4 3 4" xfId="44316" xr:uid="{03EA7784-7978-4F96-9161-550DAC780B3A}"/>
    <cellStyle name="Normal 72 2 2 4 3 5" xfId="29091" xr:uid="{A5DDA9B1-7813-4D48-B0A5-964263EA2946}"/>
    <cellStyle name="Normal 72 2 2 4 4" xfId="20690" xr:uid="{3940AD94-FBC5-47EA-BF2D-EDB580FED05F}"/>
    <cellStyle name="Normal 72 2 2 4 4 2" xfId="51004" xr:uid="{E484D154-6019-467C-A350-BB82DA828C68}"/>
    <cellStyle name="Normal 72 2 2 4 4 3" xfId="35779" xr:uid="{EA1B17FD-2FB0-49EF-8BA0-77AE3E763FC1}"/>
    <cellStyle name="Normal 72 2 2 4 5" xfId="15670" xr:uid="{0EE529CE-6801-4650-AB3E-2692E31C0B33}"/>
    <cellStyle name="Normal 72 2 2 4 5 2" xfId="45987" xr:uid="{B688D082-C157-4FCE-8A34-A76292FC54FC}"/>
    <cellStyle name="Normal 72 2 2 4 5 3" xfId="30762" xr:uid="{8211E8CE-C896-46F1-BAD9-836700214CC1}"/>
    <cellStyle name="Normal 72 2 2 4 6" xfId="40975" xr:uid="{4D888376-DC14-4013-A932-36BAC0B3CD91}"/>
    <cellStyle name="Normal 72 2 2 4 7" xfId="25749" xr:uid="{6DC06ED8-AEB0-4C75-8DE5-F11CFA18B308}"/>
    <cellStyle name="Normal 72 2 2 5" xfId="11472" xr:uid="{B3A1CD49-4323-43CE-817E-35530676C232}"/>
    <cellStyle name="Normal 72 2 2 5 2" xfId="21525" xr:uid="{779CB318-3623-485F-9548-6F42BF6C0BFE}"/>
    <cellStyle name="Normal 72 2 2 5 2 2" xfId="51839" xr:uid="{D8981099-D9FA-4970-81D8-9B2942D8157D}"/>
    <cellStyle name="Normal 72 2 2 5 2 3" xfId="36614" xr:uid="{3B141461-79B4-42EF-B625-B1A7A663D3F6}"/>
    <cellStyle name="Normal 72 2 2 5 3" xfId="16506" xr:uid="{95D5EAFC-86F0-44EF-A215-F21841917C8E}"/>
    <cellStyle name="Normal 72 2 2 5 3 2" xfId="46822" xr:uid="{1E56BD62-0D62-4B56-A047-D859A9C6DC49}"/>
    <cellStyle name="Normal 72 2 2 5 3 3" xfId="31597" xr:uid="{7DBFA55E-BCE5-40BD-A151-D72481647F96}"/>
    <cellStyle name="Normal 72 2 2 5 4" xfId="41809" xr:uid="{11E49BE8-F41D-4AD4-A4E0-72F02D388221}"/>
    <cellStyle name="Normal 72 2 2 5 5" xfId="26584" xr:uid="{1997B22E-C6B7-42F3-84A1-599809155D95}"/>
    <cellStyle name="Normal 72 2 2 6" xfId="13153" xr:uid="{229D511B-8E31-4377-B71F-0E4CECC0264C}"/>
    <cellStyle name="Normal 72 2 2 6 2" xfId="23196" xr:uid="{DF496997-8B1C-4549-8CC8-FED5194E57C6}"/>
    <cellStyle name="Normal 72 2 2 6 2 2" xfId="53510" xr:uid="{F0051AC4-B2B6-4A3B-97D9-45A188B94684}"/>
    <cellStyle name="Normal 72 2 2 6 2 3" xfId="38285" xr:uid="{DA4DF482-61D6-437D-B868-4D05A8DEF540}"/>
    <cellStyle name="Normal 72 2 2 6 3" xfId="18177" xr:uid="{1649D119-2EB9-4656-90DE-14AF0E4A4D49}"/>
    <cellStyle name="Normal 72 2 2 6 3 2" xfId="48493" xr:uid="{47AAA951-4EFA-40A0-9426-72E818FFC061}"/>
    <cellStyle name="Normal 72 2 2 6 3 3" xfId="33268" xr:uid="{C2C70B0D-2843-444B-B224-F528001ED729}"/>
    <cellStyle name="Normal 72 2 2 6 4" xfId="43480" xr:uid="{28448C59-F29E-416F-9C53-A59FB5BA4871}"/>
    <cellStyle name="Normal 72 2 2 6 5" xfId="28255" xr:uid="{1E086AE1-D6C4-474C-889B-68789BDE3741}"/>
    <cellStyle name="Normal 72 2 2 7" xfId="19854" xr:uid="{3A907EF1-0F74-44B9-B803-D30660B42A77}"/>
    <cellStyle name="Normal 72 2 2 7 2" xfId="50168" xr:uid="{43767B52-E726-4D97-94C0-97EAFB8EE69C}"/>
    <cellStyle name="Normal 72 2 2 7 3" xfId="34943" xr:uid="{00FCE136-A504-4D9B-BF12-C3B99D112E06}"/>
    <cellStyle name="Normal 72 2 2 8" xfId="14834" xr:uid="{2D9A6ECD-F1D3-46AE-B74D-D11EF80D1C3E}"/>
    <cellStyle name="Normal 72 2 2 8 2" xfId="45151" xr:uid="{F9D268FD-AE74-41A5-87FB-D4A2972294E9}"/>
    <cellStyle name="Normal 72 2 2 8 3" xfId="29926" xr:uid="{11164E6E-8EE2-4578-AECA-1F0ABEDBE399}"/>
    <cellStyle name="Normal 72 2 2 9" xfId="40139" xr:uid="{6F5124E8-871C-464D-AC1F-BD113ABFAE47}"/>
    <cellStyle name="Normal 72 2 3" xfId="9886" xr:uid="{5C44B9F1-9ABB-4590-A6B1-DA2012A7069A}"/>
    <cellStyle name="Normal 72 2 3 2" xfId="10306" xr:uid="{592D71A4-159E-4FCD-B974-036D0EA5B973}"/>
    <cellStyle name="Normal 72 2 3 2 2" xfId="11144" xr:uid="{5EDBE320-3983-472E-8495-7EA725BFF1FB}"/>
    <cellStyle name="Normal 72 2 3 2 2 2" xfId="12831" xr:uid="{71102026-3C8D-463D-B795-D769022723E8}"/>
    <cellStyle name="Normal 72 2 3 2 2 2 2" xfId="22883" xr:uid="{A9DE9DC5-E0A0-4049-BAB3-B96F1312E899}"/>
    <cellStyle name="Normal 72 2 3 2 2 2 2 2" xfId="53197" xr:uid="{D69DA293-ACC1-4622-A78B-076EFC1A83B4}"/>
    <cellStyle name="Normal 72 2 3 2 2 2 2 3" xfId="37972" xr:uid="{A4880A8D-DECB-49E2-9BE8-394591D4991E}"/>
    <cellStyle name="Normal 72 2 3 2 2 2 3" xfId="17864" xr:uid="{56F54C7F-B922-4656-B71D-9387F19BEA02}"/>
    <cellStyle name="Normal 72 2 3 2 2 2 3 2" xfId="48180" xr:uid="{0604CD54-06AD-4F47-9E00-5109FB911E5C}"/>
    <cellStyle name="Normal 72 2 3 2 2 2 3 3" xfId="32955" xr:uid="{17E44CED-1C97-4192-B38B-47C4251DEC30}"/>
    <cellStyle name="Normal 72 2 3 2 2 2 4" xfId="43167" xr:uid="{F43EB3C0-2A51-4841-84D0-DDBF7EF97B4D}"/>
    <cellStyle name="Normal 72 2 3 2 2 2 5" xfId="27942" xr:uid="{821D5457-37BE-4641-A445-66451C9C7A1F}"/>
    <cellStyle name="Normal 72 2 3 2 2 3" xfId="14511" xr:uid="{E175A7E4-49C3-4A58-A31B-A1000B775203}"/>
    <cellStyle name="Normal 72 2 3 2 2 3 2" xfId="24554" xr:uid="{21B68B6C-CC68-40A6-B1BB-64BB08DE778B}"/>
    <cellStyle name="Normal 72 2 3 2 2 3 2 2" xfId="54868" xr:uid="{E2515A2B-5A74-4A92-A776-82BD87B29E85}"/>
    <cellStyle name="Normal 72 2 3 2 2 3 2 3" xfId="39643" xr:uid="{641223C9-693D-4926-9663-8ABF71977BA0}"/>
    <cellStyle name="Normal 72 2 3 2 2 3 3" xfId="19535" xr:uid="{66DEF078-7D5A-4B1D-A148-60B1F6E776A1}"/>
    <cellStyle name="Normal 72 2 3 2 2 3 3 2" xfId="49851" xr:uid="{4BE954D0-BD69-45D0-9201-FCDD766333A6}"/>
    <cellStyle name="Normal 72 2 3 2 2 3 3 3" xfId="34626" xr:uid="{6B9DAE27-4648-4C9F-804D-C48E5F827FDF}"/>
    <cellStyle name="Normal 72 2 3 2 2 3 4" xfId="44838" xr:uid="{403E6EF6-928E-491C-8BBC-257EA55951DB}"/>
    <cellStyle name="Normal 72 2 3 2 2 3 5" xfId="29613" xr:uid="{4AFE6A4E-7065-4E9E-8EAA-474FF881DF94}"/>
    <cellStyle name="Normal 72 2 3 2 2 4" xfId="21212" xr:uid="{20D3BB6D-F2CC-4F04-A024-40DE8B7F28B0}"/>
    <cellStyle name="Normal 72 2 3 2 2 4 2" xfId="51526" xr:uid="{EB4D5CA6-CAEF-4236-9072-E3635714DB1F}"/>
    <cellStyle name="Normal 72 2 3 2 2 4 3" xfId="36301" xr:uid="{DCD7F3F6-3163-46B0-A2BB-E981336FA7CB}"/>
    <cellStyle name="Normal 72 2 3 2 2 5" xfId="16192" xr:uid="{B8F88D0E-F40D-4649-A510-BA82E6D4E662}"/>
    <cellStyle name="Normal 72 2 3 2 2 5 2" xfId="46509" xr:uid="{9C95DAAF-977D-4F81-9B34-3860F9A73D18}"/>
    <cellStyle name="Normal 72 2 3 2 2 5 3" xfId="31284" xr:uid="{CD4A39DA-3B4B-4FEF-88EF-3550DAD81BCB}"/>
    <cellStyle name="Normal 72 2 3 2 2 6" xfId="41497" xr:uid="{0E4DCC1E-59BF-456C-8D46-552A25AAD8F6}"/>
    <cellStyle name="Normal 72 2 3 2 2 7" xfId="26271" xr:uid="{7627DAB4-97CB-4F7C-96BB-F123DB7535CF}"/>
    <cellStyle name="Normal 72 2 3 2 3" xfId="11994" xr:uid="{6FC57006-D310-43DB-850A-33707389CA66}"/>
    <cellStyle name="Normal 72 2 3 2 3 2" xfId="22047" xr:uid="{12C45BF4-59E6-404C-926E-D4F83A5CA612}"/>
    <cellStyle name="Normal 72 2 3 2 3 2 2" xfId="52361" xr:uid="{CF961AA6-8F89-4D04-B1E2-EE7CB4E9FADE}"/>
    <cellStyle name="Normal 72 2 3 2 3 2 3" xfId="37136" xr:uid="{2D4E16B4-1662-409F-B909-DACAAA422A4E}"/>
    <cellStyle name="Normal 72 2 3 2 3 3" xfId="17028" xr:uid="{2A32AB76-BE51-4A4D-8F90-C6D33D1486CC}"/>
    <cellStyle name="Normal 72 2 3 2 3 3 2" xfId="47344" xr:uid="{A75E6C5E-2F77-4D26-BE27-53F85BA57E7F}"/>
    <cellStyle name="Normal 72 2 3 2 3 3 3" xfId="32119" xr:uid="{82E623C0-7434-4614-93E5-E131D8FC3435}"/>
    <cellStyle name="Normal 72 2 3 2 3 4" xfId="42331" xr:uid="{CCE5A9CE-AD74-482B-92AC-C99F404C758C}"/>
    <cellStyle name="Normal 72 2 3 2 3 5" xfId="27106" xr:uid="{93C1C843-C00D-414D-8FA7-9F8B3DCF1603}"/>
    <cellStyle name="Normal 72 2 3 2 4" xfId="13675" xr:uid="{22F30AE4-9760-4659-A38A-CE70E60C7A08}"/>
    <cellStyle name="Normal 72 2 3 2 4 2" xfId="23718" xr:uid="{BE492F24-28AF-4893-A5EE-98074217D3EF}"/>
    <cellStyle name="Normal 72 2 3 2 4 2 2" xfId="54032" xr:uid="{66BDE454-460C-4A78-A229-1567F74C8203}"/>
    <cellStyle name="Normal 72 2 3 2 4 2 3" xfId="38807" xr:uid="{1028E3D9-BCED-4ABF-9C11-5674B8D38964}"/>
    <cellStyle name="Normal 72 2 3 2 4 3" xfId="18699" xr:uid="{E15A40EA-7F31-43F6-B39A-018F564F8DF4}"/>
    <cellStyle name="Normal 72 2 3 2 4 3 2" xfId="49015" xr:uid="{F9D308C2-81E2-4F83-BA32-CC73A81849A7}"/>
    <cellStyle name="Normal 72 2 3 2 4 3 3" xfId="33790" xr:uid="{CBF7BD39-DF67-4CFB-91F7-742D50CB72BD}"/>
    <cellStyle name="Normal 72 2 3 2 4 4" xfId="44002" xr:uid="{40080B31-8299-43AA-9C54-2279040C3830}"/>
    <cellStyle name="Normal 72 2 3 2 4 5" xfId="28777" xr:uid="{789AFDBD-C7B6-46D4-A429-EE416C61CD32}"/>
    <cellStyle name="Normal 72 2 3 2 5" xfId="20376" xr:uid="{DA9916B6-2875-4B3E-9ECF-DCABD902546B}"/>
    <cellStyle name="Normal 72 2 3 2 5 2" xfId="50690" xr:uid="{05027F4D-962A-447D-B173-4486BBFA6261}"/>
    <cellStyle name="Normal 72 2 3 2 5 3" xfId="35465" xr:uid="{45EF76C3-E622-445B-A426-60E545C94C4D}"/>
    <cellStyle name="Normal 72 2 3 2 6" xfId="15356" xr:uid="{D5982093-A898-4313-BECE-EC4753FCE5B9}"/>
    <cellStyle name="Normal 72 2 3 2 6 2" xfId="45673" xr:uid="{3FC93E99-17D5-4490-9E3C-94BD7F2B7802}"/>
    <cellStyle name="Normal 72 2 3 2 6 3" xfId="30448" xr:uid="{C24A8BD3-506D-460E-B428-A0F2145059C6}"/>
    <cellStyle name="Normal 72 2 3 2 7" xfId="40661" xr:uid="{4CE00968-9616-4604-A8D2-C69C39AF24DD}"/>
    <cellStyle name="Normal 72 2 3 2 8" xfId="25435" xr:uid="{A2B736B0-4F8C-4D67-8A85-2792DADBFB04}"/>
    <cellStyle name="Normal 72 2 3 3" xfId="10726" xr:uid="{7E292BAB-EFD7-47D3-A146-CED5F70E84AC}"/>
    <cellStyle name="Normal 72 2 3 3 2" xfId="12413" xr:uid="{1242C4C7-BB11-470E-BB22-822810C0942D}"/>
    <cellStyle name="Normal 72 2 3 3 2 2" xfId="22465" xr:uid="{D1934EA5-FCC0-4F3A-80BB-6197E8A2A839}"/>
    <cellStyle name="Normal 72 2 3 3 2 2 2" xfId="52779" xr:uid="{E5A9A87D-065F-4152-A915-AE5D243DF4F9}"/>
    <cellStyle name="Normal 72 2 3 3 2 2 3" xfId="37554" xr:uid="{B8A93940-EC64-49C9-B549-64FD9B72E331}"/>
    <cellStyle name="Normal 72 2 3 3 2 3" xfId="17446" xr:uid="{8C7F8738-46A1-4F8A-A31B-6766980E34F4}"/>
    <cellStyle name="Normal 72 2 3 3 2 3 2" xfId="47762" xr:uid="{712BA1BA-46D5-417B-A591-2AF3ADA96BA4}"/>
    <cellStyle name="Normal 72 2 3 3 2 3 3" xfId="32537" xr:uid="{A5ADA9FD-D906-4648-9FC3-FEA89D982A36}"/>
    <cellStyle name="Normal 72 2 3 3 2 4" xfId="42749" xr:uid="{FC504A97-1632-4C2B-BB16-2AC0293C6053}"/>
    <cellStyle name="Normal 72 2 3 3 2 5" xfId="27524" xr:uid="{7B6AE1C2-E2B4-4BCB-93F1-F0E3C6596FD7}"/>
    <cellStyle name="Normal 72 2 3 3 3" xfId="14093" xr:uid="{990B56A1-8CCE-475E-80CA-40B49D8E57A3}"/>
    <cellStyle name="Normal 72 2 3 3 3 2" xfId="24136" xr:uid="{F3994136-9EDD-4073-BD8E-18A385C7D0AE}"/>
    <cellStyle name="Normal 72 2 3 3 3 2 2" xfId="54450" xr:uid="{9FB24D91-D76A-4463-92A6-175DEF696152}"/>
    <cellStyle name="Normal 72 2 3 3 3 2 3" xfId="39225" xr:uid="{3AA17BEB-8CD6-4D00-BEEB-22EABD20884B}"/>
    <cellStyle name="Normal 72 2 3 3 3 3" xfId="19117" xr:uid="{D0107A12-B176-4FEC-9EF3-CB155BF452D2}"/>
    <cellStyle name="Normal 72 2 3 3 3 3 2" xfId="49433" xr:uid="{EF361367-A848-4C51-92B4-423497D95CEB}"/>
    <cellStyle name="Normal 72 2 3 3 3 3 3" xfId="34208" xr:uid="{DF5DD0F2-3644-41D5-BC2C-C1669CE918D2}"/>
    <cellStyle name="Normal 72 2 3 3 3 4" xfId="44420" xr:uid="{03BEB628-C453-47D9-9592-DAEFAC24DF57}"/>
    <cellStyle name="Normal 72 2 3 3 3 5" xfId="29195" xr:uid="{58A99480-A891-4022-81AE-8C6942E385AE}"/>
    <cellStyle name="Normal 72 2 3 3 4" xfId="20794" xr:uid="{8F9C48B5-5398-476A-9B98-92AE95075B38}"/>
    <cellStyle name="Normal 72 2 3 3 4 2" xfId="51108" xr:uid="{06349A3D-0103-4B3A-9D7D-377FA15916A7}"/>
    <cellStyle name="Normal 72 2 3 3 4 3" xfId="35883" xr:uid="{63E2C005-9787-4DC6-966E-D09BD639B801}"/>
    <cellStyle name="Normal 72 2 3 3 5" xfId="15774" xr:uid="{4C03222B-CB78-4095-B234-007204BA684B}"/>
    <cellStyle name="Normal 72 2 3 3 5 2" xfId="46091" xr:uid="{BB0A6C5C-FC6A-466B-888A-B2591EAB425B}"/>
    <cellStyle name="Normal 72 2 3 3 5 3" xfId="30866" xr:uid="{A16FC47B-1993-41E6-A002-8CD08BF3F8D6}"/>
    <cellStyle name="Normal 72 2 3 3 6" xfId="41079" xr:uid="{48604648-A7B6-48E5-A6BB-F2DCEE6275A3}"/>
    <cellStyle name="Normal 72 2 3 3 7" xfId="25853" xr:uid="{D409063F-C376-4968-AA9B-74DF8106C9E3}"/>
    <cellStyle name="Normal 72 2 3 4" xfId="11576" xr:uid="{32312810-3279-484E-B174-8728A159D8D0}"/>
    <cellStyle name="Normal 72 2 3 4 2" xfId="21629" xr:uid="{1F43F1CD-584B-41E0-AFED-92F09F1F5B8A}"/>
    <cellStyle name="Normal 72 2 3 4 2 2" xfId="51943" xr:uid="{CF0D4ABE-CD4E-43CB-AE51-A29152C9CB06}"/>
    <cellStyle name="Normal 72 2 3 4 2 3" xfId="36718" xr:uid="{0066E9FD-D8D5-4B85-870B-EE4471881B06}"/>
    <cellStyle name="Normal 72 2 3 4 3" xfId="16610" xr:uid="{5EEB9130-539D-4DEB-B76C-07A8BF773870}"/>
    <cellStyle name="Normal 72 2 3 4 3 2" xfId="46926" xr:uid="{9A7132C5-43CF-41FA-8C4F-90A806DC4213}"/>
    <cellStyle name="Normal 72 2 3 4 3 3" xfId="31701" xr:uid="{CC89705C-AE5B-4B24-B300-BFC02E3C694D}"/>
    <cellStyle name="Normal 72 2 3 4 4" xfId="41913" xr:uid="{E667CFF1-E74F-40F2-9802-8742EFF113CC}"/>
    <cellStyle name="Normal 72 2 3 4 5" xfId="26688" xr:uid="{698BD36A-024D-44EF-8608-230C3478F9CC}"/>
    <cellStyle name="Normal 72 2 3 5" xfId="13257" xr:uid="{2252D46A-C80E-44C5-A68D-0A3204B5C03D}"/>
    <cellStyle name="Normal 72 2 3 5 2" xfId="23300" xr:uid="{04271753-40E8-4544-BF27-923E010E53C6}"/>
    <cellStyle name="Normal 72 2 3 5 2 2" xfId="53614" xr:uid="{6E8B34A9-A67A-43FE-ABBC-F048E21AECD4}"/>
    <cellStyle name="Normal 72 2 3 5 2 3" xfId="38389" xr:uid="{C5BD695F-8CB0-470D-A281-A805F3740E30}"/>
    <cellStyle name="Normal 72 2 3 5 3" xfId="18281" xr:uid="{E0590A7D-B8A5-44AA-BE19-F4745AFE6B79}"/>
    <cellStyle name="Normal 72 2 3 5 3 2" xfId="48597" xr:uid="{E71565AB-6E2A-45E2-9ADB-E3DAA4738BC5}"/>
    <cellStyle name="Normal 72 2 3 5 3 3" xfId="33372" xr:uid="{44B88E83-904E-44E6-B5B7-1708301725A1}"/>
    <cellStyle name="Normal 72 2 3 5 4" xfId="43584" xr:uid="{5587A121-3E8E-4946-A134-A75EE8B25370}"/>
    <cellStyle name="Normal 72 2 3 5 5" xfId="28359" xr:uid="{FE242CCF-37EE-4EBB-BCE4-A8B5477945D8}"/>
    <cellStyle name="Normal 72 2 3 6" xfId="19958" xr:uid="{213B43C4-4762-4FBF-AA29-BB401EA4C6C2}"/>
    <cellStyle name="Normal 72 2 3 6 2" xfId="50272" xr:uid="{BE79390F-E244-41CA-8267-EFA10B63B9A8}"/>
    <cellStyle name="Normal 72 2 3 6 3" xfId="35047" xr:uid="{2536F935-FA45-41BE-A016-9E828713A7A9}"/>
    <cellStyle name="Normal 72 2 3 7" xfId="14938" xr:uid="{4A41B862-840F-4EA1-985D-9548564236F1}"/>
    <cellStyle name="Normal 72 2 3 7 2" xfId="45255" xr:uid="{38774070-F0CE-4065-BF68-D1A6C9AE66F3}"/>
    <cellStyle name="Normal 72 2 3 7 3" xfId="30030" xr:uid="{4D8CF5E4-56A9-4DCF-9C91-97731DF41E8E}"/>
    <cellStyle name="Normal 72 2 3 8" xfId="40243" xr:uid="{3EA8D7F3-8A6E-4A74-9F98-CE208B1364B4}"/>
    <cellStyle name="Normal 72 2 3 9" xfId="25017" xr:uid="{87383BDA-F303-46FD-A6EE-2EF2FB60E180}"/>
    <cellStyle name="Normal 72 2 4" xfId="10098" xr:uid="{F524AB8B-9220-413E-9104-012F221E7B66}"/>
    <cellStyle name="Normal 72 2 4 2" xfId="10936" xr:uid="{7251422B-BFDC-4B66-9D8D-08931DFC4F0B}"/>
    <cellStyle name="Normal 72 2 4 2 2" xfId="12623" xr:uid="{CBC533D4-414E-4889-8496-B4E1EF817EDF}"/>
    <cellStyle name="Normal 72 2 4 2 2 2" xfId="22675" xr:uid="{599F5818-78B9-4871-A01D-4BB34EFAAF21}"/>
    <cellStyle name="Normal 72 2 4 2 2 2 2" xfId="52989" xr:uid="{3553A8A8-2112-4CD9-B5CA-6A5FC3ECB439}"/>
    <cellStyle name="Normal 72 2 4 2 2 2 3" xfId="37764" xr:uid="{90C6B149-DCFD-4B88-84D0-80DFC51354C0}"/>
    <cellStyle name="Normal 72 2 4 2 2 3" xfId="17656" xr:uid="{9A46F361-F38C-46D7-A1D3-9BA8A4E3DF6D}"/>
    <cellStyle name="Normal 72 2 4 2 2 3 2" xfId="47972" xr:uid="{3182C8CF-83D2-444A-90D7-02F7CF1C1791}"/>
    <cellStyle name="Normal 72 2 4 2 2 3 3" xfId="32747" xr:uid="{E39B4558-C2E4-4973-AC25-3EC9A680BF67}"/>
    <cellStyle name="Normal 72 2 4 2 2 4" xfId="42959" xr:uid="{62881964-CC47-4EB4-8ACA-AF229C9D8F2F}"/>
    <cellStyle name="Normal 72 2 4 2 2 5" xfId="27734" xr:uid="{C5137633-D884-4E5A-8C04-0DC21E1C71D2}"/>
    <cellStyle name="Normal 72 2 4 2 3" xfId="14303" xr:uid="{B52D256A-EE0E-4910-AA50-9EBD22E35EF5}"/>
    <cellStyle name="Normal 72 2 4 2 3 2" xfId="24346" xr:uid="{71D432D4-DC7B-4DCE-97EB-95DC2FA15639}"/>
    <cellStyle name="Normal 72 2 4 2 3 2 2" xfId="54660" xr:uid="{56E27802-7DBB-4A60-9FB1-797CD38B4376}"/>
    <cellStyle name="Normal 72 2 4 2 3 2 3" xfId="39435" xr:uid="{00F86BB7-C387-4A1F-A00A-F33B74C91958}"/>
    <cellStyle name="Normal 72 2 4 2 3 3" xfId="19327" xr:uid="{CBDD4A71-4637-4C6B-9745-B668DA8DEAF2}"/>
    <cellStyle name="Normal 72 2 4 2 3 3 2" xfId="49643" xr:uid="{A2616B19-14B0-4F3E-AAF1-66FF27D787B1}"/>
    <cellStyle name="Normal 72 2 4 2 3 3 3" xfId="34418" xr:uid="{46D62D9C-33B6-49C8-9F6C-6297C4CB86A7}"/>
    <cellStyle name="Normal 72 2 4 2 3 4" xfId="44630" xr:uid="{4B4D6242-BB02-4008-826C-41322AC4B861}"/>
    <cellStyle name="Normal 72 2 4 2 3 5" xfId="29405" xr:uid="{8BC12B0D-632F-45D7-A03C-AF6DA8053304}"/>
    <cellStyle name="Normal 72 2 4 2 4" xfId="21004" xr:uid="{24C2CAA8-1D20-413D-B611-082AAD09A354}"/>
    <cellStyle name="Normal 72 2 4 2 4 2" xfId="51318" xr:uid="{AC1EF41A-719E-4D3F-A83B-9298B3279E52}"/>
    <cellStyle name="Normal 72 2 4 2 4 3" xfId="36093" xr:uid="{3700F7A5-4C27-4774-96F1-DA7458037948}"/>
    <cellStyle name="Normal 72 2 4 2 5" xfId="15984" xr:uid="{A7204899-7DD3-4B4A-A207-8CBA9727D8AB}"/>
    <cellStyle name="Normal 72 2 4 2 5 2" xfId="46301" xr:uid="{F1D4638C-DC8E-44BC-ADF7-4553D8F67DFD}"/>
    <cellStyle name="Normal 72 2 4 2 5 3" xfId="31076" xr:uid="{12FDB902-05ED-485A-9941-42512DC414B1}"/>
    <cellStyle name="Normal 72 2 4 2 6" xfId="41289" xr:uid="{BF1C2F52-98CD-4A3F-9502-6841CA94CE19}"/>
    <cellStyle name="Normal 72 2 4 2 7" xfId="26063" xr:uid="{BDDB3FB0-6C77-45AB-9559-4FBD246DADAE}"/>
    <cellStyle name="Normal 72 2 4 3" xfId="11786" xr:uid="{42C56AE7-09D8-48DE-89C7-0FA0D9F888E7}"/>
    <cellStyle name="Normal 72 2 4 3 2" xfId="21839" xr:uid="{5F867AE1-D046-4A12-8D67-53329E2A88E4}"/>
    <cellStyle name="Normal 72 2 4 3 2 2" xfId="52153" xr:uid="{C83F5466-BECE-453A-9396-A27CEA2960C1}"/>
    <cellStyle name="Normal 72 2 4 3 2 3" xfId="36928" xr:uid="{5D6D747B-CB3D-46DE-B947-D672D730B793}"/>
    <cellStyle name="Normal 72 2 4 3 3" xfId="16820" xr:uid="{6E9F2B28-E0F6-4388-97EE-DCD88524C2F2}"/>
    <cellStyle name="Normal 72 2 4 3 3 2" xfId="47136" xr:uid="{904420EF-F1E8-4E3C-B2E0-4E166946341A}"/>
    <cellStyle name="Normal 72 2 4 3 3 3" xfId="31911" xr:uid="{F0F23D1B-D4B2-45A6-A157-E9324C71C924}"/>
    <cellStyle name="Normal 72 2 4 3 4" xfId="42123" xr:uid="{E6228450-585B-4088-BF90-3B025644AC14}"/>
    <cellStyle name="Normal 72 2 4 3 5" xfId="26898" xr:uid="{FEC63FE1-C7A1-4451-88A3-D989C55A8403}"/>
    <cellStyle name="Normal 72 2 4 4" xfId="13467" xr:uid="{C287F994-A10A-4B2A-A89E-A484932E2824}"/>
    <cellStyle name="Normal 72 2 4 4 2" xfId="23510" xr:uid="{51F4A1A9-CB89-42DE-8E15-20C40472339B}"/>
    <cellStyle name="Normal 72 2 4 4 2 2" xfId="53824" xr:uid="{A618D2BD-8A47-42E8-861F-7521A336AAE7}"/>
    <cellStyle name="Normal 72 2 4 4 2 3" xfId="38599" xr:uid="{D8537253-5384-4943-BD59-A18B61474E29}"/>
    <cellStyle name="Normal 72 2 4 4 3" xfId="18491" xr:uid="{519564F1-470F-4BF4-AC3A-BCC5F1D9AF45}"/>
    <cellStyle name="Normal 72 2 4 4 3 2" xfId="48807" xr:uid="{65784533-FC60-4AED-B56E-52CAB5F88D5C}"/>
    <cellStyle name="Normal 72 2 4 4 3 3" xfId="33582" xr:uid="{AADB7624-F37D-4013-8E00-487EFD095BDD}"/>
    <cellStyle name="Normal 72 2 4 4 4" xfId="43794" xr:uid="{368567A7-83BC-41B6-BF07-E4480E8B5F61}"/>
    <cellStyle name="Normal 72 2 4 4 5" xfId="28569" xr:uid="{1D93DB72-7C5B-4385-A7C9-C3F94BD1CD77}"/>
    <cellStyle name="Normal 72 2 4 5" xfId="20168" xr:uid="{1CEBE93B-7D5A-44C2-B2BE-19CD519B785D}"/>
    <cellStyle name="Normal 72 2 4 5 2" xfId="50482" xr:uid="{7FFA3D7F-6940-4566-939F-F5514134ECF7}"/>
    <cellStyle name="Normal 72 2 4 5 3" xfId="35257" xr:uid="{0F93466E-F415-4729-9A98-4787C9F3C173}"/>
    <cellStyle name="Normal 72 2 4 6" xfId="15148" xr:uid="{C0231ECC-CE19-41B4-8AD8-B70328521F69}"/>
    <cellStyle name="Normal 72 2 4 6 2" xfId="45465" xr:uid="{CC241DAE-8FFE-49F6-8BA8-1A29BD369896}"/>
    <cellStyle name="Normal 72 2 4 6 3" xfId="30240" xr:uid="{05B64439-39DB-4D4E-ACB0-C39D1773ED95}"/>
    <cellStyle name="Normal 72 2 4 7" xfId="40453" xr:uid="{90E4B050-C161-427F-9648-DD95A0A753D0}"/>
    <cellStyle name="Normal 72 2 4 8" xfId="25227" xr:uid="{FC5335FB-D98B-4DF2-9C67-D6F98028E191}"/>
    <cellStyle name="Normal 72 2 5" xfId="10518" xr:uid="{88104CDE-A29C-4D40-9F2F-1DC5D09311D6}"/>
    <cellStyle name="Normal 72 2 5 2" xfId="12205" xr:uid="{6A85BED9-A212-494B-A03D-9735EB1C4FD1}"/>
    <cellStyle name="Normal 72 2 5 2 2" xfId="22257" xr:uid="{56BB4CB7-FCA0-4705-94C5-4B76950CB328}"/>
    <cellStyle name="Normal 72 2 5 2 2 2" xfId="52571" xr:uid="{5ADB24D1-D984-4B8C-8711-C65B29F2C3C3}"/>
    <cellStyle name="Normal 72 2 5 2 2 3" xfId="37346" xr:uid="{A793DC1E-182F-4020-AA57-0A68866C2D4C}"/>
    <cellStyle name="Normal 72 2 5 2 3" xfId="17238" xr:uid="{11B4BF04-B241-4890-9DD8-02006C6069C0}"/>
    <cellStyle name="Normal 72 2 5 2 3 2" xfId="47554" xr:uid="{40D8151D-6152-4094-8CD4-0A0366117D82}"/>
    <cellStyle name="Normal 72 2 5 2 3 3" xfId="32329" xr:uid="{F554B04D-F1C6-4B0F-BA79-C58E6ADC1445}"/>
    <cellStyle name="Normal 72 2 5 2 4" xfId="42541" xr:uid="{D169463F-F001-473E-86E7-AB49841503C6}"/>
    <cellStyle name="Normal 72 2 5 2 5" xfId="27316" xr:uid="{2D932616-C91E-4D6C-AAB3-514659ED72F8}"/>
    <cellStyle name="Normal 72 2 5 3" xfId="13885" xr:uid="{81201FA8-648C-4A03-8CA6-1233229BAEF0}"/>
    <cellStyle name="Normal 72 2 5 3 2" xfId="23928" xr:uid="{998B3762-FA16-45FA-B2CE-124724584633}"/>
    <cellStyle name="Normal 72 2 5 3 2 2" xfId="54242" xr:uid="{ED0EB6C3-36D1-4DCE-B7C5-CA9AA76BFCC6}"/>
    <cellStyle name="Normal 72 2 5 3 2 3" xfId="39017" xr:uid="{99E1674C-C923-469E-813A-440C6BD422EA}"/>
    <cellStyle name="Normal 72 2 5 3 3" xfId="18909" xr:uid="{A08F49F7-AA8A-480A-97D9-C81A5991CFBD}"/>
    <cellStyle name="Normal 72 2 5 3 3 2" xfId="49225" xr:uid="{68E9DA4D-315B-4FC4-9348-0DBF18953139}"/>
    <cellStyle name="Normal 72 2 5 3 3 3" xfId="34000" xr:uid="{1CEB7185-0C53-4179-B645-2EB8A6BAACC4}"/>
    <cellStyle name="Normal 72 2 5 3 4" xfId="44212" xr:uid="{9EF5C3FD-AA09-41C6-8E45-CB2B9443B1E2}"/>
    <cellStyle name="Normal 72 2 5 3 5" xfId="28987" xr:uid="{8B3464E1-5F34-431A-AE2D-B58559B2231A}"/>
    <cellStyle name="Normal 72 2 5 4" xfId="20586" xr:uid="{D289A19A-247B-4EDE-822D-E8E463EFD9D6}"/>
    <cellStyle name="Normal 72 2 5 4 2" xfId="50900" xr:uid="{971D3E7C-3C33-4030-9346-1A1B05884C58}"/>
    <cellStyle name="Normal 72 2 5 4 3" xfId="35675" xr:uid="{0D4879F2-1D37-428A-9446-93A1882547BE}"/>
    <cellStyle name="Normal 72 2 5 5" xfId="15566" xr:uid="{01D26918-0A2D-41F9-BD6B-CD7BD0ABC455}"/>
    <cellStyle name="Normal 72 2 5 5 2" xfId="45883" xr:uid="{59418685-C696-4E50-8F34-A1895947ACA1}"/>
    <cellStyle name="Normal 72 2 5 5 3" xfId="30658" xr:uid="{DEAD2C04-9986-4385-8B06-4F8DD3108C23}"/>
    <cellStyle name="Normal 72 2 5 6" xfId="40871" xr:uid="{0AA959F1-0482-4F7A-BE4F-841C492931AD}"/>
    <cellStyle name="Normal 72 2 5 7" xfId="25645" xr:uid="{2877ECAC-492F-46CB-A4BC-F4F7FA8C8DBE}"/>
    <cellStyle name="Normal 72 2 6" xfId="11368" xr:uid="{EEA8EAFE-CFFC-40EE-AB70-B1C33C650EBA}"/>
    <cellStyle name="Normal 72 2 6 2" xfId="21421" xr:uid="{EB881707-CDA3-4B29-96FB-6E08057A321E}"/>
    <cellStyle name="Normal 72 2 6 2 2" xfId="51735" xr:uid="{35951CC3-085C-40D7-95FA-18D01679A419}"/>
    <cellStyle name="Normal 72 2 6 2 3" xfId="36510" xr:uid="{4DD4001D-EF93-462B-8B1C-C0DD72FAA282}"/>
    <cellStyle name="Normal 72 2 6 3" xfId="16402" xr:uid="{CB5222F4-7CD5-4E3F-B790-8C81A560F932}"/>
    <cellStyle name="Normal 72 2 6 3 2" xfId="46718" xr:uid="{1735C8B4-60AD-4688-8E63-434E12A03E4B}"/>
    <cellStyle name="Normal 72 2 6 3 3" xfId="31493" xr:uid="{65A4B31B-7421-488F-B659-C6D735BAFA57}"/>
    <cellStyle name="Normal 72 2 6 4" xfId="41705" xr:uid="{79712DFF-E1A1-40CE-8DA5-15994B09206A}"/>
    <cellStyle name="Normal 72 2 6 5" xfId="26480" xr:uid="{52BA6897-0FE5-4B11-AC0F-61F21018B4B7}"/>
    <cellStyle name="Normal 72 2 7" xfId="13049" xr:uid="{C684C616-773A-4DB9-9637-9274C0F853C7}"/>
    <cellStyle name="Normal 72 2 7 2" xfId="23092" xr:uid="{4FA7515F-0E1F-4BB8-8C16-CA2BF8CCA179}"/>
    <cellStyle name="Normal 72 2 7 2 2" xfId="53406" xr:uid="{1F61A08B-333B-4E75-A03E-D32333C140E8}"/>
    <cellStyle name="Normal 72 2 7 2 3" xfId="38181" xr:uid="{65225453-9B4F-49E1-AC6D-1B57D12CC13A}"/>
    <cellStyle name="Normal 72 2 7 3" xfId="18073" xr:uid="{F4681C50-025C-47B2-BE51-F12EC7F2DB4A}"/>
    <cellStyle name="Normal 72 2 7 3 2" xfId="48389" xr:uid="{29B1EE2A-4485-435C-B05C-A4B659F53297}"/>
    <cellStyle name="Normal 72 2 7 3 3" xfId="33164" xr:uid="{1915C3FE-283D-4A60-B7E7-80B8A14C5FC8}"/>
    <cellStyle name="Normal 72 2 7 4" xfId="43376" xr:uid="{03812DCF-8DD9-4DF2-B17E-B26C34928030}"/>
    <cellStyle name="Normal 72 2 7 5" xfId="28151" xr:uid="{CA008240-2CB6-4E6E-AB6B-4CFCC59081B4}"/>
    <cellStyle name="Normal 72 2 8" xfId="19750" xr:uid="{02A12D1E-0071-4AD2-AE24-7BAE0C6C2A61}"/>
    <cellStyle name="Normal 72 2 8 2" xfId="50064" xr:uid="{D9740094-9372-41A7-9C58-2D94E1811E39}"/>
    <cellStyle name="Normal 72 2 8 3" xfId="34839" xr:uid="{3FDF1267-1CFA-4679-8714-E977EE9804A0}"/>
    <cellStyle name="Normal 72 2 9" xfId="14730" xr:uid="{8D5FF5A0-11CB-4664-A675-1AFAF03CA72E}"/>
    <cellStyle name="Normal 72 2 9 2" xfId="45047" xr:uid="{5816EFF5-9E6D-4919-A01E-7BA93513A161}"/>
    <cellStyle name="Normal 72 2 9 3" xfId="29822" xr:uid="{1F634E48-393A-43DC-9B2F-31B726E20262}"/>
    <cellStyle name="Normal 72 3" xfId="9723" xr:uid="{D343A119-C231-4BF6-B372-6C3A18BDF32F}"/>
    <cellStyle name="Normal 72 3 10" xfId="24861" xr:uid="{1BB28703-5E22-4C6E-8436-89BA498A0E48}"/>
    <cellStyle name="Normal 72 3 2" xfId="9938" xr:uid="{DD8C93E6-5B0E-4CD5-8BA1-FE96C6DDC082}"/>
    <cellStyle name="Normal 72 3 2 2" xfId="10358" xr:uid="{0EAEB765-B0AD-437C-82BA-254CE8698D53}"/>
    <cellStyle name="Normal 72 3 2 2 2" xfId="11196" xr:uid="{0C342298-A9BB-456E-90C0-CC057BCE7A73}"/>
    <cellStyle name="Normal 72 3 2 2 2 2" xfId="12883" xr:uid="{B3C022B6-9F8F-4EA0-ACB4-D7992AEA4A9E}"/>
    <cellStyle name="Normal 72 3 2 2 2 2 2" xfId="22935" xr:uid="{25D55C6D-E425-4881-9058-FDAF8EEF1568}"/>
    <cellStyle name="Normal 72 3 2 2 2 2 2 2" xfId="53249" xr:uid="{9CCD6691-37EE-49C9-8C54-651B50D3F8C2}"/>
    <cellStyle name="Normal 72 3 2 2 2 2 2 3" xfId="38024" xr:uid="{2AEF9B16-2583-4F69-924D-5949753157F5}"/>
    <cellStyle name="Normal 72 3 2 2 2 2 3" xfId="17916" xr:uid="{B53C88FE-34DC-44C3-B5F2-CBE435D9F332}"/>
    <cellStyle name="Normal 72 3 2 2 2 2 3 2" xfId="48232" xr:uid="{FC610064-FD2F-47CA-876C-37179E652EFC}"/>
    <cellStyle name="Normal 72 3 2 2 2 2 3 3" xfId="33007" xr:uid="{1B34703C-0763-46F8-837A-08EA85B8E1C4}"/>
    <cellStyle name="Normal 72 3 2 2 2 2 4" xfId="43219" xr:uid="{24FB5054-5C9F-4AA9-9814-5DC86217DDBB}"/>
    <cellStyle name="Normal 72 3 2 2 2 2 5" xfId="27994" xr:uid="{FD12B383-470F-4DF8-8761-A2917BB51213}"/>
    <cellStyle name="Normal 72 3 2 2 2 3" xfId="14563" xr:uid="{445DB116-23CC-4A98-968C-3FDA1BBE56C3}"/>
    <cellStyle name="Normal 72 3 2 2 2 3 2" xfId="24606" xr:uid="{3E537E7F-F372-4313-9FBD-D0F043138F42}"/>
    <cellStyle name="Normal 72 3 2 2 2 3 2 2" xfId="54920" xr:uid="{C4D69F1C-995D-4A90-9FD7-7DBE4FE10003}"/>
    <cellStyle name="Normal 72 3 2 2 2 3 2 3" xfId="39695" xr:uid="{BEDF7B54-9496-45D0-B683-A2BFE5EBADC9}"/>
    <cellStyle name="Normal 72 3 2 2 2 3 3" xfId="19587" xr:uid="{A86EB521-7BA6-4F28-BB43-89C5B3666D16}"/>
    <cellStyle name="Normal 72 3 2 2 2 3 3 2" xfId="49903" xr:uid="{44FE1C59-408F-4358-AC97-57DC6631BD56}"/>
    <cellStyle name="Normal 72 3 2 2 2 3 3 3" xfId="34678" xr:uid="{65AA0914-7C56-4F76-9000-FFD6A89AC7A3}"/>
    <cellStyle name="Normal 72 3 2 2 2 3 4" xfId="44890" xr:uid="{82A65300-5610-4E9C-B7FE-39B08C4F63FE}"/>
    <cellStyle name="Normal 72 3 2 2 2 3 5" xfId="29665" xr:uid="{529AFD81-B057-4518-9976-4B6C49EAED75}"/>
    <cellStyle name="Normal 72 3 2 2 2 4" xfId="21264" xr:uid="{D201B273-291A-4D62-BBEB-677F9ED539F3}"/>
    <cellStyle name="Normal 72 3 2 2 2 4 2" xfId="51578" xr:uid="{378E42FE-C7F4-4D50-ACE6-AF2710A6080F}"/>
    <cellStyle name="Normal 72 3 2 2 2 4 3" xfId="36353" xr:uid="{EAC80F46-B23D-4A38-A4BC-EEEE678E266C}"/>
    <cellStyle name="Normal 72 3 2 2 2 5" xfId="16244" xr:uid="{4A2B8B75-3075-49DB-8166-1C3B9A9E148A}"/>
    <cellStyle name="Normal 72 3 2 2 2 5 2" xfId="46561" xr:uid="{CA9BA38E-8F8E-4208-9DED-54092A6F66B8}"/>
    <cellStyle name="Normal 72 3 2 2 2 5 3" xfId="31336" xr:uid="{011D345E-EE8D-49F6-97EB-6F45934D861F}"/>
    <cellStyle name="Normal 72 3 2 2 2 6" xfId="41549" xr:uid="{9CB1906D-B2F2-4334-950D-E6F5AA19609C}"/>
    <cellStyle name="Normal 72 3 2 2 2 7" xfId="26323" xr:uid="{737E2D50-808C-485B-A5E8-9CD91FE5A5D7}"/>
    <cellStyle name="Normal 72 3 2 2 3" xfId="12046" xr:uid="{91F60041-C6EB-431B-ABE9-B5E38ED0A7EF}"/>
    <cellStyle name="Normal 72 3 2 2 3 2" xfId="22099" xr:uid="{658B0153-569B-4075-937E-3FF2569D8540}"/>
    <cellStyle name="Normal 72 3 2 2 3 2 2" xfId="52413" xr:uid="{B078CCD7-3562-444E-8220-D2775A1B1652}"/>
    <cellStyle name="Normal 72 3 2 2 3 2 3" xfId="37188" xr:uid="{1E7417E9-E041-4F01-8D4A-00E5E934209B}"/>
    <cellStyle name="Normal 72 3 2 2 3 3" xfId="17080" xr:uid="{5B4481B3-B55F-4B78-A65F-8646C6719BD8}"/>
    <cellStyle name="Normal 72 3 2 2 3 3 2" xfId="47396" xr:uid="{0DE4E566-6066-4176-B4EE-BD8F0659C6D7}"/>
    <cellStyle name="Normal 72 3 2 2 3 3 3" xfId="32171" xr:uid="{BECC4610-303F-4F46-A012-95CBA392491B}"/>
    <cellStyle name="Normal 72 3 2 2 3 4" xfId="42383" xr:uid="{B18342CA-7D72-4E17-B2F6-A11F6122C60F}"/>
    <cellStyle name="Normal 72 3 2 2 3 5" xfId="27158" xr:uid="{1C505C47-C5D7-4110-B405-F720FE66A4E8}"/>
    <cellStyle name="Normal 72 3 2 2 4" xfId="13727" xr:uid="{3ACCC7E5-D3CB-49F9-8D48-7FE82C0A5546}"/>
    <cellStyle name="Normal 72 3 2 2 4 2" xfId="23770" xr:uid="{1F71B981-388A-4E9C-8FE0-0DC3ADFDBD6F}"/>
    <cellStyle name="Normal 72 3 2 2 4 2 2" xfId="54084" xr:uid="{00A32A27-9175-4094-A677-39B376693318}"/>
    <cellStyle name="Normal 72 3 2 2 4 2 3" xfId="38859" xr:uid="{66149B8B-8893-405B-85FF-7C5407CCFBCC}"/>
    <cellStyle name="Normal 72 3 2 2 4 3" xfId="18751" xr:uid="{71380BAE-AB09-48E1-83D6-BF5504DAEBF7}"/>
    <cellStyle name="Normal 72 3 2 2 4 3 2" xfId="49067" xr:uid="{355FAA12-3832-4BEC-B5B6-7EF996EA49B5}"/>
    <cellStyle name="Normal 72 3 2 2 4 3 3" xfId="33842" xr:uid="{58220767-57A0-45B4-BB53-B2578072CCCD}"/>
    <cellStyle name="Normal 72 3 2 2 4 4" xfId="44054" xr:uid="{E0D2B4AC-0E52-43C1-9116-19BD3FDB3A63}"/>
    <cellStyle name="Normal 72 3 2 2 4 5" xfId="28829" xr:uid="{99904F71-413C-46C1-849A-AF7C78FCD546}"/>
    <cellStyle name="Normal 72 3 2 2 5" xfId="20428" xr:uid="{4B2817B3-D444-47F9-AE45-BBE7AFECD600}"/>
    <cellStyle name="Normal 72 3 2 2 5 2" xfId="50742" xr:uid="{22230858-0F45-4114-A2CD-BB1047B22E81}"/>
    <cellStyle name="Normal 72 3 2 2 5 3" xfId="35517" xr:uid="{71835357-AD6A-49CD-8C11-1C702B2FE39F}"/>
    <cellStyle name="Normal 72 3 2 2 6" xfId="15408" xr:uid="{CC48E7A6-B376-471A-84B9-0A1CC6A985E3}"/>
    <cellStyle name="Normal 72 3 2 2 6 2" xfId="45725" xr:uid="{49316D1A-1367-4C3B-9F76-05EF9FB6A556}"/>
    <cellStyle name="Normal 72 3 2 2 6 3" xfId="30500" xr:uid="{427BB880-5E1B-4D2F-8534-06333E89CC73}"/>
    <cellStyle name="Normal 72 3 2 2 7" xfId="40713" xr:uid="{C19C6439-54D8-4E44-B0D4-51088607ED62}"/>
    <cellStyle name="Normal 72 3 2 2 8" xfId="25487" xr:uid="{82DB0F9B-9AD9-4E29-BCCD-F60F2D26F446}"/>
    <cellStyle name="Normal 72 3 2 3" xfId="10778" xr:uid="{3B3C0F97-3149-4306-B70F-BF37F5CCC540}"/>
    <cellStyle name="Normal 72 3 2 3 2" xfId="12465" xr:uid="{6E403DB6-E63F-43A2-A83F-F27E1654B9CC}"/>
    <cellStyle name="Normal 72 3 2 3 2 2" xfId="22517" xr:uid="{44ABD9DE-6DC4-4BB2-8490-221943A1FC6B}"/>
    <cellStyle name="Normal 72 3 2 3 2 2 2" xfId="52831" xr:uid="{6037ACC3-9332-4B19-9192-05AEDE9035C1}"/>
    <cellStyle name="Normal 72 3 2 3 2 2 3" xfId="37606" xr:uid="{9C2823B3-1DA6-4412-AF66-B4E9F4233339}"/>
    <cellStyle name="Normal 72 3 2 3 2 3" xfId="17498" xr:uid="{4E402C1E-64B1-4006-B180-7B2928DA65D8}"/>
    <cellStyle name="Normal 72 3 2 3 2 3 2" xfId="47814" xr:uid="{94F91D1E-D86C-45BB-84A0-B91055638FDA}"/>
    <cellStyle name="Normal 72 3 2 3 2 3 3" xfId="32589" xr:uid="{6EAFB0EE-4EA2-40C9-B4FE-D4A62BDB3B2E}"/>
    <cellStyle name="Normal 72 3 2 3 2 4" xfId="42801" xr:uid="{8738FB66-A72D-4B8B-AD0E-37158D889F77}"/>
    <cellStyle name="Normal 72 3 2 3 2 5" xfId="27576" xr:uid="{2167CDB8-AF8A-49F0-B39A-E055C0681DDC}"/>
    <cellStyle name="Normal 72 3 2 3 3" xfId="14145" xr:uid="{A13A3C89-26EE-4499-8732-C5059D2008C8}"/>
    <cellStyle name="Normal 72 3 2 3 3 2" xfId="24188" xr:uid="{E890E2BA-3A0E-4824-AC75-E08B748516A7}"/>
    <cellStyle name="Normal 72 3 2 3 3 2 2" xfId="54502" xr:uid="{6B25D6CD-A261-4636-84E2-898F8B6DE416}"/>
    <cellStyle name="Normal 72 3 2 3 3 2 3" xfId="39277" xr:uid="{43643ADF-59F3-474D-8696-02CCC549B1BD}"/>
    <cellStyle name="Normal 72 3 2 3 3 3" xfId="19169" xr:uid="{8F03A1B9-20C3-464B-8A38-57415A919867}"/>
    <cellStyle name="Normal 72 3 2 3 3 3 2" xfId="49485" xr:uid="{F3786103-B197-4DAB-9CC9-2612E423BC61}"/>
    <cellStyle name="Normal 72 3 2 3 3 3 3" xfId="34260" xr:uid="{ADDE4783-31DB-4367-A5C3-1848812A239C}"/>
    <cellStyle name="Normal 72 3 2 3 3 4" xfId="44472" xr:uid="{16555BAF-0D01-471B-B7E0-F12ECA449156}"/>
    <cellStyle name="Normal 72 3 2 3 3 5" xfId="29247" xr:uid="{405FF34E-657D-48F2-9264-EDB44A4E6BA5}"/>
    <cellStyle name="Normal 72 3 2 3 4" xfId="20846" xr:uid="{4ED4306A-E4B5-4BD9-8D70-7AE5267082E5}"/>
    <cellStyle name="Normal 72 3 2 3 4 2" xfId="51160" xr:uid="{F023D3E3-4BEB-48DA-9514-BB3861ADDEC4}"/>
    <cellStyle name="Normal 72 3 2 3 4 3" xfId="35935" xr:uid="{120229AC-8AF3-4E72-9537-E59F39237D16}"/>
    <cellStyle name="Normal 72 3 2 3 5" xfId="15826" xr:uid="{C30DC1F0-41D6-4032-85D2-2F22A2B18D0F}"/>
    <cellStyle name="Normal 72 3 2 3 5 2" xfId="46143" xr:uid="{379FE0D0-C9EE-45C6-8860-C591FA87185B}"/>
    <cellStyle name="Normal 72 3 2 3 5 3" xfId="30918" xr:uid="{7852C6AD-FF52-402D-92FC-2BAB88768529}"/>
    <cellStyle name="Normal 72 3 2 3 6" xfId="41131" xr:uid="{41A7EEC2-5C18-42AA-BF1A-1D8557360FE4}"/>
    <cellStyle name="Normal 72 3 2 3 7" xfId="25905" xr:uid="{52FE5190-02EE-45F3-9CCF-0F08E8E5A1E2}"/>
    <cellStyle name="Normal 72 3 2 4" xfId="11628" xr:uid="{FD75D60B-5B41-4A3A-A15C-1A4EEF6D8A3E}"/>
    <cellStyle name="Normal 72 3 2 4 2" xfId="21681" xr:uid="{7AD70E8A-4293-43D2-BBCE-7E733364273E}"/>
    <cellStyle name="Normal 72 3 2 4 2 2" xfId="51995" xr:uid="{1A4B673B-65E8-46B1-A270-93AA2BCD7E23}"/>
    <cellStyle name="Normal 72 3 2 4 2 3" xfId="36770" xr:uid="{4660AB34-45DE-4A67-BB0E-2D08CDA6D4FF}"/>
    <cellStyle name="Normal 72 3 2 4 3" xfId="16662" xr:uid="{3340E29D-002E-4029-B831-DC7B5200BE6A}"/>
    <cellStyle name="Normal 72 3 2 4 3 2" xfId="46978" xr:uid="{EFCDF386-F105-4F5B-AFBF-C1C63CA1A5BD}"/>
    <cellStyle name="Normal 72 3 2 4 3 3" xfId="31753" xr:uid="{CFC3E593-9BFC-4B8B-9308-1C6D46EC08A3}"/>
    <cellStyle name="Normal 72 3 2 4 4" xfId="41965" xr:uid="{DB45DE74-C349-4E6D-A47B-3952B396C38E}"/>
    <cellStyle name="Normal 72 3 2 4 5" xfId="26740" xr:uid="{7D85348E-11AF-4103-8207-F6AF694EB3DA}"/>
    <cellStyle name="Normal 72 3 2 5" xfId="13309" xr:uid="{B285E5FA-863E-4A86-A0DC-A54CF9F81595}"/>
    <cellStyle name="Normal 72 3 2 5 2" xfId="23352" xr:uid="{DFC1F2B2-079E-474F-AAB6-BF572F739183}"/>
    <cellStyle name="Normal 72 3 2 5 2 2" xfId="53666" xr:uid="{76CB32EA-AE37-4E18-97C0-8641FCABCF09}"/>
    <cellStyle name="Normal 72 3 2 5 2 3" xfId="38441" xr:uid="{DC1FF622-E011-4EBC-9FB9-6AED0B8DB7E3}"/>
    <cellStyle name="Normal 72 3 2 5 3" xfId="18333" xr:uid="{D95470E8-CB30-4F57-A7CC-4442F2396CDA}"/>
    <cellStyle name="Normal 72 3 2 5 3 2" xfId="48649" xr:uid="{3B48C20A-4F0A-4A6C-B882-E531A4E47581}"/>
    <cellStyle name="Normal 72 3 2 5 3 3" xfId="33424" xr:uid="{694B9234-8721-4368-9B95-CE30C7D850A8}"/>
    <cellStyle name="Normal 72 3 2 5 4" xfId="43636" xr:uid="{7FD9ADDA-B4B6-41E4-BFA0-EAE66FA904EA}"/>
    <cellStyle name="Normal 72 3 2 5 5" xfId="28411" xr:uid="{55639A6E-22D9-440E-BA4D-30C0CA3E65BC}"/>
    <cellStyle name="Normal 72 3 2 6" xfId="20010" xr:uid="{CE8CD889-BAB5-44E7-AF47-22889B468C91}"/>
    <cellStyle name="Normal 72 3 2 6 2" xfId="50324" xr:uid="{F7B25F46-DE5B-46A2-9221-BA703EC7275B}"/>
    <cellStyle name="Normal 72 3 2 6 3" xfId="35099" xr:uid="{C0D64D2F-0E1F-46AA-B742-8E494A7F671A}"/>
    <cellStyle name="Normal 72 3 2 7" xfId="14990" xr:uid="{38BBB2D0-597A-4014-B3F1-7D85D8100536}"/>
    <cellStyle name="Normal 72 3 2 7 2" xfId="45307" xr:uid="{1E55EC28-1E40-4D8D-BA53-CDD731012AB7}"/>
    <cellStyle name="Normal 72 3 2 7 3" xfId="30082" xr:uid="{5408103B-A0B6-4165-821F-D71787EE2678}"/>
    <cellStyle name="Normal 72 3 2 8" xfId="40295" xr:uid="{A6221A1C-9439-4CAC-AFAD-0198FEB27B75}"/>
    <cellStyle name="Normal 72 3 2 9" xfId="25069" xr:uid="{ACF8BD61-A5CD-4DF4-A96D-5E89495834D9}"/>
    <cellStyle name="Normal 72 3 3" xfId="10150" xr:uid="{115C2222-ACE7-4118-BFCD-BAFB453F8856}"/>
    <cellStyle name="Normal 72 3 3 2" xfId="10988" xr:uid="{228BD304-AC6F-4644-87CE-DA400E7D31C4}"/>
    <cellStyle name="Normal 72 3 3 2 2" xfId="12675" xr:uid="{58E459F0-0400-4274-A20A-35E15708FA8F}"/>
    <cellStyle name="Normal 72 3 3 2 2 2" xfId="22727" xr:uid="{E05E733E-A58B-46F7-A28C-3D1E025C7D49}"/>
    <cellStyle name="Normal 72 3 3 2 2 2 2" xfId="53041" xr:uid="{F08CFF62-BBFD-48CD-ABCA-07E8F2E4B6F4}"/>
    <cellStyle name="Normal 72 3 3 2 2 2 3" xfId="37816" xr:uid="{E1960C82-65BF-4605-80BE-5879EE4F866D}"/>
    <cellStyle name="Normal 72 3 3 2 2 3" xfId="17708" xr:uid="{55D749A5-CE8D-4C28-8F83-4F3BA29A970F}"/>
    <cellStyle name="Normal 72 3 3 2 2 3 2" xfId="48024" xr:uid="{D5BDC65C-6B08-463D-9850-FD8C7B9CA7F2}"/>
    <cellStyle name="Normal 72 3 3 2 2 3 3" xfId="32799" xr:uid="{576CEBE3-5BB8-4F7F-9BDF-F045CC698503}"/>
    <cellStyle name="Normal 72 3 3 2 2 4" xfId="43011" xr:uid="{15793D76-FF30-489F-AFC0-8D4EF72FB591}"/>
    <cellStyle name="Normal 72 3 3 2 2 5" xfId="27786" xr:uid="{85E26E10-24F2-48A8-9D54-CCFD0F898082}"/>
    <cellStyle name="Normal 72 3 3 2 3" xfId="14355" xr:uid="{178F8551-2FF0-4B6C-A477-132D5C4F9807}"/>
    <cellStyle name="Normal 72 3 3 2 3 2" xfId="24398" xr:uid="{7405B399-9D02-4E38-8CF0-9DCCFAEF0D1C}"/>
    <cellStyle name="Normal 72 3 3 2 3 2 2" xfId="54712" xr:uid="{D1F87E6F-8434-4B4D-A09D-3E80B51E82BD}"/>
    <cellStyle name="Normal 72 3 3 2 3 2 3" xfId="39487" xr:uid="{A19A9180-DCBC-4FE4-B91E-EA332D042E76}"/>
    <cellStyle name="Normal 72 3 3 2 3 3" xfId="19379" xr:uid="{61EE0BAB-E8E1-4F69-A4C3-D3A643B32936}"/>
    <cellStyle name="Normal 72 3 3 2 3 3 2" xfId="49695" xr:uid="{22DFA746-9064-4142-948F-3E0D8E60153C}"/>
    <cellStyle name="Normal 72 3 3 2 3 3 3" xfId="34470" xr:uid="{99317CBC-62E8-4909-A07E-50FBF192FFB4}"/>
    <cellStyle name="Normal 72 3 3 2 3 4" xfId="44682" xr:uid="{C2F0B901-5785-4346-B58B-DE24A0715333}"/>
    <cellStyle name="Normal 72 3 3 2 3 5" xfId="29457" xr:uid="{C3D00EE0-80E4-4380-A397-939DBF25DEB0}"/>
    <cellStyle name="Normal 72 3 3 2 4" xfId="21056" xr:uid="{4C9D2312-51DB-4513-BAFC-84BD39540164}"/>
    <cellStyle name="Normal 72 3 3 2 4 2" xfId="51370" xr:uid="{52BBC3B4-4E79-4D63-BFA2-86C971592D40}"/>
    <cellStyle name="Normal 72 3 3 2 4 3" xfId="36145" xr:uid="{1FC23409-B110-4B36-A514-20894EF99ED4}"/>
    <cellStyle name="Normal 72 3 3 2 5" xfId="16036" xr:uid="{E7700313-DAD6-4F1A-BF3A-0405468EC6A8}"/>
    <cellStyle name="Normal 72 3 3 2 5 2" xfId="46353" xr:uid="{DC2F3B7D-96CB-472F-85D8-196FC135B6A2}"/>
    <cellStyle name="Normal 72 3 3 2 5 3" xfId="31128" xr:uid="{01713D28-5F9F-4DE0-9F23-60226E19D86C}"/>
    <cellStyle name="Normal 72 3 3 2 6" xfId="41341" xr:uid="{69D47434-84D3-4D7F-8060-6C7FEE1A1FBB}"/>
    <cellStyle name="Normal 72 3 3 2 7" xfId="26115" xr:uid="{054EDA01-F3D0-4D47-A45B-035C7DC1C301}"/>
    <cellStyle name="Normal 72 3 3 3" xfId="11838" xr:uid="{3EAA98C3-2F0C-434F-BFC8-92AE445FF37A}"/>
    <cellStyle name="Normal 72 3 3 3 2" xfId="21891" xr:uid="{2FCED9AA-2822-41C4-BBC8-E97488BE0A71}"/>
    <cellStyle name="Normal 72 3 3 3 2 2" xfId="52205" xr:uid="{41ED016D-FEC8-4CDE-B2C6-94810677D762}"/>
    <cellStyle name="Normal 72 3 3 3 2 3" xfId="36980" xr:uid="{5DB3D434-F1E1-4132-B29B-4F391DCD8B08}"/>
    <cellStyle name="Normal 72 3 3 3 3" xfId="16872" xr:uid="{8C58A8BC-991C-4DA7-9C03-E7E37A73FE04}"/>
    <cellStyle name="Normal 72 3 3 3 3 2" xfId="47188" xr:uid="{0738534F-9748-4603-B961-156F0B23A7BF}"/>
    <cellStyle name="Normal 72 3 3 3 3 3" xfId="31963" xr:uid="{EF27B24E-A06D-4892-8E11-86A990504CBB}"/>
    <cellStyle name="Normal 72 3 3 3 4" xfId="42175" xr:uid="{2C45E2E8-A255-4D94-9448-B7AA82823A94}"/>
    <cellStyle name="Normal 72 3 3 3 5" xfId="26950" xr:uid="{1909A60C-5BC0-433E-B650-2CAD766B42F1}"/>
    <cellStyle name="Normal 72 3 3 4" xfId="13519" xr:uid="{0AEE7175-C20C-4D32-9EC2-BC36C1160CDC}"/>
    <cellStyle name="Normal 72 3 3 4 2" xfId="23562" xr:uid="{84C4CD9E-0D31-4BC7-BF10-FE80209DF67C}"/>
    <cellStyle name="Normal 72 3 3 4 2 2" xfId="53876" xr:uid="{E1B2D564-65CF-4685-B4E2-D2F2B94FD78D}"/>
    <cellStyle name="Normal 72 3 3 4 2 3" xfId="38651" xr:uid="{00D538D5-F3F1-4E0B-A8BB-EBAB3C954F02}"/>
    <cellStyle name="Normal 72 3 3 4 3" xfId="18543" xr:uid="{CC5AC130-023E-4907-B562-DBE17317052F}"/>
    <cellStyle name="Normal 72 3 3 4 3 2" xfId="48859" xr:uid="{860D3086-B8D9-4764-9B6D-0F1816A3216A}"/>
    <cellStyle name="Normal 72 3 3 4 3 3" xfId="33634" xr:uid="{FF795F8D-DFFC-4B57-9F7C-CBB5A7696EF1}"/>
    <cellStyle name="Normal 72 3 3 4 4" xfId="43846" xr:uid="{7DF71960-0EC3-4B0A-A3DB-C26C5C25BB0C}"/>
    <cellStyle name="Normal 72 3 3 4 5" xfId="28621" xr:uid="{423F03C7-0DFE-4658-8604-170EB118259F}"/>
    <cellStyle name="Normal 72 3 3 5" xfId="20220" xr:uid="{DCA142C4-EF2D-4C4D-BA4A-9075357352D5}"/>
    <cellStyle name="Normal 72 3 3 5 2" xfId="50534" xr:uid="{A707B22C-A29D-4833-A70B-6CC29BEF03C7}"/>
    <cellStyle name="Normal 72 3 3 5 3" xfId="35309" xr:uid="{A2A2E558-98F8-4B10-A5DD-BAA3F4DAA4F3}"/>
    <cellStyle name="Normal 72 3 3 6" xfId="15200" xr:uid="{EA8E100A-8F9A-46E3-A4BE-6446944B0658}"/>
    <cellStyle name="Normal 72 3 3 6 2" xfId="45517" xr:uid="{517BA718-D603-48FF-993E-E665ABC875C7}"/>
    <cellStyle name="Normal 72 3 3 6 3" xfId="30292" xr:uid="{A19A81D5-DE82-42FD-BF6A-738F7261AFD7}"/>
    <cellStyle name="Normal 72 3 3 7" xfId="40505" xr:uid="{27960AC0-F4D1-4815-BFB0-A64009590992}"/>
    <cellStyle name="Normal 72 3 3 8" xfId="25279" xr:uid="{93989E21-3F08-4B9E-9739-F08210078F6C}"/>
    <cellStyle name="Normal 72 3 4" xfId="10570" xr:uid="{2E14F57F-B0AA-4BF3-9771-3CD79B16AF46}"/>
    <cellStyle name="Normal 72 3 4 2" xfId="12257" xr:uid="{5C9B61AD-FCBA-4F56-85AF-4C13A793EFB8}"/>
    <cellStyle name="Normal 72 3 4 2 2" xfId="22309" xr:uid="{BF5591A7-FBF3-454F-8E50-D17740802A8B}"/>
    <cellStyle name="Normal 72 3 4 2 2 2" xfId="52623" xr:uid="{77CDF9D5-4668-4F2A-99FA-44E95833C306}"/>
    <cellStyle name="Normal 72 3 4 2 2 3" xfId="37398" xr:uid="{A023BE72-FF27-43BB-B0EB-CD998CD9BE2F}"/>
    <cellStyle name="Normal 72 3 4 2 3" xfId="17290" xr:uid="{F2DD3EA1-E9FC-4993-85FD-727DE9FBD2D3}"/>
    <cellStyle name="Normal 72 3 4 2 3 2" xfId="47606" xr:uid="{9EBD727D-E5CE-46DC-943B-50CB8783322A}"/>
    <cellStyle name="Normal 72 3 4 2 3 3" xfId="32381" xr:uid="{34535F8D-10F5-4998-920B-3111AD6D2CA8}"/>
    <cellStyle name="Normal 72 3 4 2 4" xfId="42593" xr:uid="{62A26D87-2D9E-49A3-9710-D74FDC6A3DC0}"/>
    <cellStyle name="Normal 72 3 4 2 5" xfId="27368" xr:uid="{930CFAB9-736B-4489-AA33-E8F1C9AF7BD1}"/>
    <cellStyle name="Normal 72 3 4 3" xfId="13937" xr:uid="{864978E3-8C10-4207-B757-75BC39B2D348}"/>
    <cellStyle name="Normal 72 3 4 3 2" xfId="23980" xr:uid="{26B285B3-9F19-4534-BC0A-374A828BD8D4}"/>
    <cellStyle name="Normal 72 3 4 3 2 2" xfId="54294" xr:uid="{E0B8852A-B4F2-45A7-89AF-1BB888C2030B}"/>
    <cellStyle name="Normal 72 3 4 3 2 3" xfId="39069" xr:uid="{7F71D70A-AA61-4CE3-B707-1061F3B70A7B}"/>
    <cellStyle name="Normal 72 3 4 3 3" xfId="18961" xr:uid="{5D7D70EE-2B9F-44D9-A964-FAAF58BC1DB3}"/>
    <cellStyle name="Normal 72 3 4 3 3 2" xfId="49277" xr:uid="{D3A44432-F102-4F4A-AAD9-42FCC224056D}"/>
    <cellStyle name="Normal 72 3 4 3 3 3" xfId="34052" xr:uid="{C23B082A-09CB-4061-A1AF-12CEAB07EE57}"/>
    <cellStyle name="Normal 72 3 4 3 4" xfId="44264" xr:uid="{98BA8A6B-5E3A-4D87-B31F-54C3A54A0C9C}"/>
    <cellStyle name="Normal 72 3 4 3 5" xfId="29039" xr:uid="{6957374B-81B3-4F74-977E-36FDCD58EED2}"/>
    <cellStyle name="Normal 72 3 4 4" xfId="20638" xr:uid="{C5E705BA-C7EE-406A-8F12-209E5841421F}"/>
    <cellStyle name="Normal 72 3 4 4 2" xfId="50952" xr:uid="{390FEE32-BEBB-4CF6-AED6-3BAF21BE5B48}"/>
    <cellStyle name="Normal 72 3 4 4 3" xfId="35727" xr:uid="{88E4A133-309B-4481-B9BC-6EEED6C5A65C}"/>
    <cellStyle name="Normal 72 3 4 5" xfId="15618" xr:uid="{8C88CDB9-1F3F-4422-BD1A-996847A6669C}"/>
    <cellStyle name="Normal 72 3 4 5 2" xfId="45935" xr:uid="{FCD12940-2B2C-476B-8AB7-7350BE8956BF}"/>
    <cellStyle name="Normal 72 3 4 5 3" xfId="30710" xr:uid="{43C40F07-4A78-4B9E-824C-8D3E5A5C9F1A}"/>
    <cellStyle name="Normal 72 3 4 6" xfId="40923" xr:uid="{18CEBC96-7C56-41CE-B2FE-511E7C7C8EFF}"/>
    <cellStyle name="Normal 72 3 4 7" xfId="25697" xr:uid="{A305B1DF-9503-4492-8654-FB4D48FCE1FD}"/>
    <cellStyle name="Normal 72 3 5" xfId="11420" xr:uid="{037945BA-F750-4DD4-953C-D60BE0A67550}"/>
    <cellStyle name="Normal 72 3 5 2" xfId="21473" xr:uid="{02B9D6DB-491B-48C9-AEC4-A01F819F1DF0}"/>
    <cellStyle name="Normal 72 3 5 2 2" xfId="51787" xr:uid="{E80B2FB3-C128-48E5-AC22-8D2BCFD16592}"/>
    <cellStyle name="Normal 72 3 5 2 3" xfId="36562" xr:uid="{6C4C3B44-BFCA-4615-971D-351E2026FDB3}"/>
    <cellStyle name="Normal 72 3 5 3" xfId="16454" xr:uid="{A413978B-E622-466C-AB07-198D9703B614}"/>
    <cellStyle name="Normal 72 3 5 3 2" xfId="46770" xr:uid="{11274B06-2767-44FC-9E37-057200BE2FE0}"/>
    <cellStyle name="Normal 72 3 5 3 3" xfId="31545" xr:uid="{1466D227-A675-4F10-A936-84A58476BF05}"/>
    <cellStyle name="Normal 72 3 5 4" xfId="41757" xr:uid="{B90CE3B3-64DA-4D10-AFF5-FA9C946980A0}"/>
    <cellStyle name="Normal 72 3 5 5" xfId="26532" xr:uid="{C686FAB6-8A23-46EB-B478-0FD24AF95E7B}"/>
    <cellStyle name="Normal 72 3 6" xfId="13101" xr:uid="{3C9E9101-B144-4061-9F04-F25F7F5C018A}"/>
    <cellStyle name="Normal 72 3 6 2" xfId="23144" xr:uid="{7A146B1A-F0C8-4811-8547-D0243514F688}"/>
    <cellStyle name="Normal 72 3 6 2 2" xfId="53458" xr:uid="{2EF02E16-D513-4148-8D96-651C365333A5}"/>
    <cellStyle name="Normal 72 3 6 2 3" xfId="38233" xr:uid="{D0A7135F-F794-470A-9B87-962F5B836FF5}"/>
    <cellStyle name="Normal 72 3 6 3" xfId="18125" xr:uid="{3CE76E3F-93E2-403E-89D5-E65205DE33ED}"/>
    <cellStyle name="Normal 72 3 6 3 2" xfId="48441" xr:uid="{AE31DA88-73E5-49F3-987A-5EDC77492627}"/>
    <cellStyle name="Normal 72 3 6 3 3" xfId="33216" xr:uid="{EC2CE254-FE07-415C-837E-9B0565655634}"/>
    <cellStyle name="Normal 72 3 6 4" xfId="43428" xr:uid="{026A6A88-7B9C-420B-BA29-A910B7016599}"/>
    <cellStyle name="Normal 72 3 6 5" xfId="28203" xr:uid="{50AE6959-83FA-438C-808F-3E87D4BB31B6}"/>
    <cellStyle name="Normal 72 3 7" xfId="19802" xr:uid="{479EB6D0-F2C4-4A95-AF04-7428D6FDA451}"/>
    <cellStyle name="Normal 72 3 7 2" xfId="50116" xr:uid="{6073526B-44AB-4FB8-BF79-6460AA909F65}"/>
    <cellStyle name="Normal 72 3 7 3" xfId="34891" xr:uid="{42717747-88A9-42CF-BEDA-3F1698F5F42C}"/>
    <cellStyle name="Normal 72 3 8" xfId="14782" xr:uid="{4A90C237-F31F-431C-B2CC-6D0A3FB5D40F}"/>
    <cellStyle name="Normal 72 3 8 2" xfId="45099" xr:uid="{0DCE3C52-C99D-401E-8AE9-326614F63070}"/>
    <cellStyle name="Normal 72 3 8 3" xfId="29874" xr:uid="{D3423142-088E-4394-9E0C-661FA11DA031}"/>
    <cellStyle name="Normal 72 3 9" xfId="40088" xr:uid="{5676DE3A-4281-4191-95E3-8D5C56B46750}"/>
    <cellStyle name="Normal 72 4" xfId="9833" xr:uid="{6B45A31A-C139-49E4-820C-B58C4B2D6170}"/>
    <cellStyle name="Normal 72 4 2" xfId="10254" xr:uid="{674836E4-192F-480A-8E03-259295867E44}"/>
    <cellStyle name="Normal 72 4 2 2" xfId="11092" xr:uid="{08255447-C87D-44D7-AB79-49D837501EA7}"/>
    <cellStyle name="Normal 72 4 2 2 2" xfId="12779" xr:uid="{8634C4BB-8B1B-4C90-AAD5-DF871727C45C}"/>
    <cellStyle name="Normal 72 4 2 2 2 2" xfId="22831" xr:uid="{3158BA1A-C060-4AC6-8DBC-4AF80FA50BBE}"/>
    <cellStyle name="Normal 72 4 2 2 2 2 2" xfId="53145" xr:uid="{AB921C9F-65C8-4BA6-9688-927A045CF2D8}"/>
    <cellStyle name="Normal 72 4 2 2 2 2 3" xfId="37920" xr:uid="{8440053C-781E-4AED-B2FD-5C31FB9C0260}"/>
    <cellStyle name="Normal 72 4 2 2 2 3" xfId="17812" xr:uid="{9EFCF886-AF2A-4D04-B1A1-3DCF1113AA2E}"/>
    <cellStyle name="Normal 72 4 2 2 2 3 2" xfId="48128" xr:uid="{ECD71D3E-B879-48B3-9CDA-8E0DE00B21EC}"/>
    <cellStyle name="Normal 72 4 2 2 2 3 3" xfId="32903" xr:uid="{C0300F80-01B3-46B6-B16E-49A172CCF800}"/>
    <cellStyle name="Normal 72 4 2 2 2 4" xfId="43115" xr:uid="{EE821284-6539-43A7-B64C-B01BD457AE6D}"/>
    <cellStyle name="Normal 72 4 2 2 2 5" xfId="27890" xr:uid="{41F6DADE-97D1-41B1-98C8-2CE6A0A5083F}"/>
    <cellStyle name="Normal 72 4 2 2 3" xfId="14459" xr:uid="{8137F0B9-695C-47BF-BE63-868A592F7E20}"/>
    <cellStyle name="Normal 72 4 2 2 3 2" xfId="24502" xr:uid="{7184059F-9E61-47F8-87CD-B0DC0C6A8298}"/>
    <cellStyle name="Normal 72 4 2 2 3 2 2" xfId="54816" xr:uid="{29A1FFB7-C99E-4526-B33C-E2437DD201A1}"/>
    <cellStyle name="Normal 72 4 2 2 3 2 3" xfId="39591" xr:uid="{D730AD22-922E-4546-882A-4E24B881A60C}"/>
    <cellStyle name="Normal 72 4 2 2 3 3" xfId="19483" xr:uid="{86E5701E-3F2D-45A4-9D5F-E7CFF209DBB6}"/>
    <cellStyle name="Normal 72 4 2 2 3 3 2" xfId="49799" xr:uid="{E420BD4A-5D90-48C3-9886-C440D267AD11}"/>
    <cellStyle name="Normal 72 4 2 2 3 3 3" xfId="34574" xr:uid="{B155EF57-D013-41FC-A269-422DEA823A60}"/>
    <cellStyle name="Normal 72 4 2 2 3 4" xfId="44786" xr:uid="{FCE9D51A-79D9-4F50-B9C2-049D23960862}"/>
    <cellStyle name="Normal 72 4 2 2 3 5" xfId="29561" xr:uid="{04726A34-3045-4E74-9169-E95B6AE3B571}"/>
    <cellStyle name="Normal 72 4 2 2 4" xfId="21160" xr:uid="{568464A5-5480-44E0-B549-3CBA8B19C6BB}"/>
    <cellStyle name="Normal 72 4 2 2 4 2" xfId="51474" xr:uid="{8AA0C4EB-BBA9-4402-88C1-ED84158A5C4B}"/>
    <cellStyle name="Normal 72 4 2 2 4 3" xfId="36249" xr:uid="{98083BB7-43CD-4DBF-8B6D-CAB3555B66BC}"/>
    <cellStyle name="Normal 72 4 2 2 5" xfId="16140" xr:uid="{324B2F08-9768-4F64-A8D2-58751EE160E0}"/>
    <cellStyle name="Normal 72 4 2 2 5 2" xfId="46457" xr:uid="{66AF8B8B-8488-4CDE-8B6E-C998ECF7F58D}"/>
    <cellStyle name="Normal 72 4 2 2 5 3" xfId="31232" xr:uid="{64987166-8D37-4753-827F-63E51BF9E565}"/>
    <cellStyle name="Normal 72 4 2 2 6" xfId="41445" xr:uid="{E4F7C312-2B4A-41DE-9F90-38EFC1173FE5}"/>
    <cellStyle name="Normal 72 4 2 2 7" xfId="26219" xr:uid="{18888A9C-92A5-43CC-86CC-8913B812AFED}"/>
    <cellStyle name="Normal 72 4 2 3" xfId="11942" xr:uid="{CB224F8E-B0EC-4633-8977-EDD6B708446D}"/>
    <cellStyle name="Normal 72 4 2 3 2" xfId="21995" xr:uid="{38E219FC-C871-4AEE-A3DD-17BCB355469D}"/>
    <cellStyle name="Normal 72 4 2 3 2 2" xfId="52309" xr:uid="{2E49DF3B-DC06-4A5F-9BA1-1FAFC82852EA}"/>
    <cellStyle name="Normal 72 4 2 3 2 3" xfId="37084" xr:uid="{DD838452-5953-4DC2-957F-F81EC4BFC146}"/>
    <cellStyle name="Normal 72 4 2 3 3" xfId="16976" xr:uid="{B0708945-E398-4758-8DC1-D3B83329A522}"/>
    <cellStyle name="Normal 72 4 2 3 3 2" xfId="47292" xr:uid="{67D9D150-906A-41F9-B9D8-872DDA0F092E}"/>
    <cellStyle name="Normal 72 4 2 3 3 3" xfId="32067" xr:uid="{F726D4C0-0BAE-4952-A34E-92878C6AA06B}"/>
    <cellStyle name="Normal 72 4 2 3 4" xfId="42279" xr:uid="{7AD03C22-43D8-48B9-803B-ED6EDC731CA3}"/>
    <cellStyle name="Normal 72 4 2 3 5" xfId="27054" xr:uid="{FB151776-CDA0-4EC2-82D7-B5EF2AD1BD6B}"/>
    <cellStyle name="Normal 72 4 2 4" xfId="13623" xr:uid="{B47FF609-9963-4B78-82E8-C3C1C051D7EE}"/>
    <cellStyle name="Normal 72 4 2 4 2" xfId="23666" xr:uid="{F11881AA-9736-4B5B-891A-6DD860E1D34B}"/>
    <cellStyle name="Normal 72 4 2 4 2 2" xfId="53980" xr:uid="{CF5370F1-8417-4F2C-AF2F-4428E9ED9CD4}"/>
    <cellStyle name="Normal 72 4 2 4 2 3" xfId="38755" xr:uid="{5CED0778-C403-45E0-8F0B-430DACEE327C}"/>
    <cellStyle name="Normal 72 4 2 4 3" xfId="18647" xr:uid="{C5FD5CA9-DA5E-41A8-8196-95349B79502E}"/>
    <cellStyle name="Normal 72 4 2 4 3 2" xfId="48963" xr:uid="{C90BE7A5-A924-4141-ACF8-A058A9B7A682}"/>
    <cellStyle name="Normal 72 4 2 4 3 3" xfId="33738" xr:uid="{1A2E8886-39F0-422F-85CD-AB47B7D81473}"/>
    <cellStyle name="Normal 72 4 2 4 4" xfId="43950" xr:uid="{2A6B715E-C99F-485E-8EF1-94ACB4EB5571}"/>
    <cellStyle name="Normal 72 4 2 4 5" xfId="28725" xr:uid="{C940DFDF-558E-4182-A941-6482DD4CCDF9}"/>
    <cellStyle name="Normal 72 4 2 5" xfId="20324" xr:uid="{804555E0-CC8E-484D-AAC8-3F9F93A16557}"/>
    <cellStyle name="Normal 72 4 2 5 2" xfId="50638" xr:uid="{C97D9151-3DCB-4B97-8A5E-EA9F7D6DAD4A}"/>
    <cellStyle name="Normal 72 4 2 5 3" xfId="35413" xr:uid="{1542F7F3-56DD-425F-8476-FBFF62F2DC98}"/>
    <cellStyle name="Normal 72 4 2 6" xfId="15304" xr:uid="{5EF13EF6-3D40-4886-9E42-8588D8A04C4A}"/>
    <cellStyle name="Normal 72 4 2 6 2" xfId="45621" xr:uid="{B22AC22D-7B6B-471F-B787-BEEA2FECEA32}"/>
    <cellStyle name="Normal 72 4 2 6 3" xfId="30396" xr:uid="{E7FE1497-D2A7-4D30-9ACF-B586169300B3}"/>
    <cellStyle name="Normal 72 4 2 7" xfId="40609" xr:uid="{715CEF7E-71A6-4591-956F-8F87B8932144}"/>
    <cellStyle name="Normal 72 4 2 8" xfId="25383" xr:uid="{A9F42833-82DC-4FB7-8D9F-6ECC94093F5F}"/>
    <cellStyle name="Normal 72 4 3" xfId="10674" xr:uid="{91B7ADE5-ABD5-4FC3-920D-F8B2F906DE26}"/>
    <cellStyle name="Normal 72 4 3 2" xfId="12361" xr:uid="{0B5DEA4D-9DB9-406D-935A-E538AAE5CD9D}"/>
    <cellStyle name="Normal 72 4 3 2 2" xfId="22413" xr:uid="{E10BC6E4-7D7C-40A1-B0F3-A7065D582267}"/>
    <cellStyle name="Normal 72 4 3 2 2 2" xfId="52727" xr:uid="{BCE525CA-8266-4FEA-92CB-7987338BDEA8}"/>
    <cellStyle name="Normal 72 4 3 2 2 3" xfId="37502" xr:uid="{2CD6F391-1A55-44A2-9160-0C64CACB5558}"/>
    <cellStyle name="Normal 72 4 3 2 3" xfId="17394" xr:uid="{2ACAAE97-AB85-4CB1-98E3-D642B54C6751}"/>
    <cellStyle name="Normal 72 4 3 2 3 2" xfId="47710" xr:uid="{55B946E3-5B57-4F6C-B2AD-D695130F9B2C}"/>
    <cellStyle name="Normal 72 4 3 2 3 3" xfId="32485" xr:uid="{3C1D4772-2E3F-4178-9987-9D2A7D2A6992}"/>
    <cellStyle name="Normal 72 4 3 2 4" xfId="42697" xr:uid="{74F874E7-5552-42A6-B71C-ED99A76CDB01}"/>
    <cellStyle name="Normal 72 4 3 2 5" xfId="27472" xr:uid="{F4AA220B-DAD8-4358-A50A-6C6D2E70C2DD}"/>
    <cellStyle name="Normal 72 4 3 3" xfId="14041" xr:uid="{B8300BC4-4561-4335-B935-827AF5234A45}"/>
    <cellStyle name="Normal 72 4 3 3 2" xfId="24084" xr:uid="{1F0879BC-9C47-4585-B5BB-DB788BC162C6}"/>
    <cellStyle name="Normal 72 4 3 3 2 2" xfId="54398" xr:uid="{2F1248DF-2F8F-4538-8FF2-CEAE83AA6A94}"/>
    <cellStyle name="Normal 72 4 3 3 2 3" xfId="39173" xr:uid="{7FC179A7-B833-4EC5-9217-E3D8081EF51E}"/>
    <cellStyle name="Normal 72 4 3 3 3" xfId="19065" xr:uid="{1B07EC7F-A0A7-43F1-AFB8-F3E05821A2A5}"/>
    <cellStyle name="Normal 72 4 3 3 3 2" xfId="49381" xr:uid="{D56536C7-EEC2-4E04-973D-0174701F337A}"/>
    <cellStyle name="Normal 72 4 3 3 3 3" xfId="34156" xr:uid="{583144F4-2EA2-41C2-B578-C285EC2A64EC}"/>
    <cellStyle name="Normal 72 4 3 3 4" xfId="44368" xr:uid="{2044A37F-C417-4A27-B878-CFDCB8F7D438}"/>
    <cellStyle name="Normal 72 4 3 3 5" xfId="29143" xr:uid="{0F5DC924-6D37-40D0-8157-5E5B49590FEF}"/>
    <cellStyle name="Normal 72 4 3 4" xfId="20742" xr:uid="{99EC90CC-62C3-4D7F-8D36-C57DF810EAFC}"/>
    <cellStyle name="Normal 72 4 3 4 2" xfId="51056" xr:uid="{B8C2E04E-A6AB-4840-A2C3-F4A8F8B2EB4C}"/>
    <cellStyle name="Normal 72 4 3 4 3" xfId="35831" xr:uid="{527E515D-97FF-4DEC-969C-902444880B85}"/>
    <cellStyle name="Normal 72 4 3 5" xfId="15722" xr:uid="{565828FE-49CD-422E-A5AD-F27517EAD9D7}"/>
    <cellStyle name="Normal 72 4 3 5 2" xfId="46039" xr:uid="{ADDDA280-FCE5-42DD-876E-7641C85CF228}"/>
    <cellStyle name="Normal 72 4 3 5 3" xfId="30814" xr:uid="{AFE62DF7-2C39-4902-A18A-AA6C1E044C52}"/>
    <cellStyle name="Normal 72 4 3 6" xfId="41027" xr:uid="{736CD507-A311-4586-A67F-8730FACB838E}"/>
    <cellStyle name="Normal 72 4 3 7" xfId="25801" xr:uid="{46E0CD3B-4C93-44F4-AC67-C202941F5622}"/>
    <cellStyle name="Normal 72 4 4" xfId="11524" xr:uid="{4F05F6FF-C6FD-48C8-B13D-48F25573E45B}"/>
    <cellStyle name="Normal 72 4 4 2" xfId="21577" xr:uid="{C6883CD6-5B61-4BF7-835A-846A0F2DB85C}"/>
    <cellStyle name="Normal 72 4 4 2 2" xfId="51891" xr:uid="{7EB4223E-5C59-4C90-827B-DC5D1ACBF999}"/>
    <cellStyle name="Normal 72 4 4 2 3" xfId="36666" xr:uid="{BDED6362-A0DE-40A6-99FB-F22A46892B2F}"/>
    <cellStyle name="Normal 72 4 4 3" xfId="16558" xr:uid="{576106B1-B654-485A-9892-143D63A0348E}"/>
    <cellStyle name="Normal 72 4 4 3 2" xfId="46874" xr:uid="{D363364B-94E1-46E8-BD2A-73CB91B70CF3}"/>
    <cellStyle name="Normal 72 4 4 3 3" xfId="31649" xr:uid="{B72B2DB2-9639-4C02-B7E4-2F6AA3AC795B}"/>
    <cellStyle name="Normal 72 4 4 4" xfId="41861" xr:uid="{2338591A-0F5D-4CF6-BAAF-F26CEF888B5F}"/>
    <cellStyle name="Normal 72 4 4 5" xfId="26636" xr:uid="{F1FFEBDA-0A47-46D8-B129-5E956D8F322A}"/>
    <cellStyle name="Normal 72 4 5" xfId="13205" xr:uid="{9796F111-7740-49E5-8C33-834877AF0E8A}"/>
    <cellStyle name="Normal 72 4 5 2" xfId="23248" xr:uid="{8FACD3B1-FFF4-40A9-AB1C-9267D0AE91F0}"/>
    <cellStyle name="Normal 72 4 5 2 2" xfId="53562" xr:uid="{BA885570-4025-408C-A4FC-5D1C8B3CB127}"/>
    <cellStyle name="Normal 72 4 5 2 3" xfId="38337" xr:uid="{F21B7A48-14E2-4A03-8659-E59BD77FEBBB}"/>
    <cellStyle name="Normal 72 4 5 3" xfId="18229" xr:uid="{457625C7-F124-4DCC-806E-5C74DD8F77B2}"/>
    <cellStyle name="Normal 72 4 5 3 2" xfId="48545" xr:uid="{CF909883-AE4F-4E57-8767-082FE2DB53C3}"/>
    <cellStyle name="Normal 72 4 5 3 3" xfId="33320" xr:uid="{EB4E1F55-2DCE-4D9D-B543-B5DD731E8EE7}"/>
    <cellStyle name="Normal 72 4 5 4" xfId="43532" xr:uid="{71D3EB7B-E60D-477A-9CB6-EF987E096C44}"/>
    <cellStyle name="Normal 72 4 5 5" xfId="28307" xr:uid="{C80BAC9F-DBC8-40C9-B5A7-D580D8B44140}"/>
    <cellStyle name="Normal 72 4 6" xfId="19906" xr:uid="{B501522B-9565-4D72-869B-730A8487C96C}"/>
    <cellStyle name="Normal 72 4 6 2" xfId="50220" xr:uid="{F4CB639E-C88F-4FD3-BC89-64D283912339}"/>
    <cellStyle name="Normal 72 4 6 3" xfId="34995" xr:uid="{02D36BB7-9FE0-42B7-A197-0738DC684968}"/>
    <cellStyle name="Normal 72 4 7" xfId="14886" xr:uid="{2FE78669-24CD-4CC7-9D19-85CC7A919154}"/>
    <cellStyle name="Normal 72 4 7 2" xfId="45203" xr:uid="{948357A0-3777-443B-A391-39D6075826CA}"/>
    <cellStyle name="Normal 72 4 7 3" xfId="29978" xr:uid="{38B71D27-4BD8-483C-94E1-B4C6A38B7D21}"/>
    <cellStyle name="Normal 72 4 8" xfId="40191" xr:uid="{26F4C900-E259-4FF1-92A9-2427AA1840E0}"/>
    <cellStyle name="Normal 72 4 9" xfId="24965" xr:uid="{C440F7F3-9CCE-46A7-AAA2-C0FBC3248108}"/>
    <cellStyle name="Normal 72 5" xfId="10045" xr:uid="{EB63660D-80BD-46DB-86BD-EB297515ACAC}"/>
    <cellStyle name="Normal 72 5 2" xfId="10884" xr:uid="{13D9C5FD-42DD-4B2D-B473-CFFA16E60282}"/>
    <cellStyle name="Normal 72 5 2 2" xfId="12571" xr:uid="{1844078D-850B-4E27-B4B0-66AFE294828F}"/>
    <cellStyle name="Normal 72 5 2 2 2" xfId="22623" xr:uid="{A7BF5DF4-B6FD-4C00-A15D-47CE39EA7E6E}"/>
    <cellStyle name="Normal 72 5 2 2 2 2" xfId="52937" xr:uid="{745D31BA-F6F5-4700-8040-8DA3EE153348}"/>
    <cellStyle name="Normal 72 5 2 2 2 3" xfId="37712" xr:uid="{FCDBA499-BB88-452F-A5E2-671CFD140D09}"/>
    <cellStyle name="Normal 72 5 2 2 3" xfId="17604" xr:uid="{14625980-DFC2-4D5C-B22F-56DD2082E066}"/>
    <cellStyle name="Normal 72 5 2 2 3 2" xfId="47920" xr:uid="{D4185E0D-AD12-43C7-AB67-56970CCC0FAD}"/>
    <cellStyle name="Normal 72 5 2 2 3 3" xfId="32695" xr:uid="{DABAA378-AEF6-4A71-A74B-1D3AE85058B2}"/>
    <cellStyle name="Normal 72 5 2 2 4" xfId="42907" xr:uid="{6B99098C-0DB2-4C19-A5F9-2BB802F4109F}"/>
    <cellStyle name="Normal 72 5 2 2 5" xfId="27682" xr:uid="{F719433B-83ED-45DE-BCE7-895E286DA976}"/>
    <cellStyle name="Normal 72 5 2 3" xfId="14251" xr:uid="{0B8BB7DA-5039-40CF-98F3-864FFFEA9402}"/>
    <cellStyle name="Normal 72 5 2 3 2" xfId="24294" xr:uid="{4222F43A-B49D-4FDC-AA05-7588739090C9}"/>
    <cellStyle name="Normal 72 5 2 3 2 2" xfId="54608" xr:uid="{E230B4BD-04F7-4DA0-B2BC-3198B5E67679}"/>
    <cellStyle name="Normal 72 5 2 3 2 3" xfId="39383" xr:uid="{E5062875-1EE1-45EE-80EB-4BDFEFF9E516}"/>
    <cellStyle name="Normal 72 5 2 3 3" xfId="19275" xr:uid="{A108AB94-2730-4B4E-B92D-D395466184E2}"/>
    <cellStyle name="Normal 72 5 2 3 3 2" xfId="49591" xr:uid="{3A497792-7D28-4A22-ABB0-E168BCE8660D}"/>
    <cellStyle name="Normal 72 5 2 3 3 3" xfId="34366" xr:uid="{07B16D02-B090-45C4-8277-D1E3C9DAB198}"/>
    <cellStyle name="Normal 72 5 2 3 4" xfId="44578" xr:uid="{B6CC393E-7D26-4A9F-AA12-9BAC36B2693E}"/>
    <cellStyle name="Normal 72 5 2 3 5" xfId="29353" xr:uid="{897E679D-2446-4968-B56D-57032BF3EBE6}"/>
    <cellStyle name="Normal 72 5 2 4" xfId="20952" xr:uid="{D25F172A-8FEB-4998-98FA-0074E683224C}"/>
    <cellStyle name="Normal 72 5 2 4 2" xfId="51266" xr:uid="{85CBB151-A2E7-44B7-8FCA-96E90B858943}"/>
    <cellStyle name="Normal 72 5 2 4 3" xfId="36041" xr:uid="{05229926-C9BB-40CD-8ADA-75D0E4FE7231}"/>
    <cellStyle name="Normal 72 5 2 5" xfId="15932" xr:uid="{1DD5EADA-A30D-480A-97DF-5A38399A7CC7}"/>
    <cellStyle name="Normal 72 5 2 5 2" xfId="46249" xr:uid="{3141657F-D7EE-4014-8049-4D2D3E0D0536}"/>
    <cellStyle name="Normal 72 5 2 5 3" xfId="31024" xr:uid="{77D0209E-D12B-4072-A797-CA8B14D79CB1}"/>
    <cellStyle name="Normal 72 5 2 6" xfId="41237" xr:uid="{895B396A-2414-48FD-AD3C-0D1E4B6208CA}"/>
    <cellStyle name="Normal 72 5 2 7" xfId="26011" xr:uid="{4D9C8631-B981-4B2F-8790-DAFC563FE09F}"/>
    <cellStyle name="Normal 72 5 3" xfId="11734" xr:uid="{20322216-9811-4532-9F9D-8DA862518EA7}"/>
    <cellStyle name="Normal 72 5 3 2" xfId="21787" xr:uid="{C5DC6E8B-A785-4170-8A73-C495A2A5E6BF}"/>
    <cellStyle name="Normal 72 5 3 2 2" xfId="52101" xr:uid="{E8769624-449F-4611-8856-7EBB104682E5}"/>
    <cellStyle name="Normal 72 5 3 2 3" xfId="36876" xr:uid="{3C856A59-47D7-4B95-BC39-2EC12DF4871C}"/>
    <cellStyle name="Normal 72 5 3 3" xfId="16768" xr:uid="{581781E4-CE68-4862-AA95-C343647340A8}"/>
    <cellStyle name="Normal 72 5 3 3 2" xfId="47084" xr:uid="{924BB0D8-C0D3-40EE-84BF-957FCA90F290}"/>
    <cellStyle name="Normal 72 5 3 3 3" xfId="31859" xr:uid="{8727B4DA-5697-463C-B28D-61EE6BAFD4B5}"/>
    <cellStyle name="Normal 72 5 3 4" xfId="42071" xr:uid="{58E95036-8B4D-4CFF-AADE-FC125AAAA4D7}"/>
    <cellStyle name="Normal 72 5 3 5" xfId="26846" xr:uid="{44EBF277-CF40-4402-9692-C75475F74A6F}"/>
    <cellStyle name="Normal 72 5 4" xfId="13415" xr:uid="{A8BE57D9-7537-44CD-BE0F-79F49A954DFE}"/>
    <cellStyle name="Normal 72 5 4 2" xfId="23458" xr:uid="{38C61BAF-1074-4979-A7B5-D78C6014FBCF}"/>
    <cellStyle name="Normal 72 5 4 2 2" xfId="53772" xr:uid="{BC5963D3-57CF-4598-868B-C968674496FE}"/>
    <cellStyle name="Normal 72 5 4 2 3" xfId="38547" xr:uid="{DC523B09-62C7-4DFC-8A07-FD303DF9A50C}"/>
    <cellStyle name="Normal 72 5 4 3" xfId="18439" xr:uid="{E65F94FD-DE11-43F9-AAFA-FA92DA2433A8}"/>
    <cellStyle name="Normal 72 5 4 3 2" xfId="48755" xr:uid="{6A2CC7EE-E5C0-4465-9358-575213DB5713}"/>
    <cellStyle name="Normal 72 5 4 3 3" xfId="33530" xr:uid="{766E6070-7516-410F-97C3-04027CEB02AD}"/>
    <cellStyle name="Normal 72 5 4 4" xfId="43742" xr:uid="{AB382F7D-73FB-4EF5-9F0E-7C4573A2488B}"/>
    <cellStyle name="Normal 72 5 4 5" xfId="28517" xr:uid="{E870FBA9-395B-4D70-8533-6CED058BF93A}"/>
    <cellStyle name="Normal 72 5 5" xfId="20116" xr:uid="{0191BF08-50B3-4E06-9316-C1D55BB85918}"/>
    <cellStyle name="Normal 72 5 5 2" xfId="50430" xr:uid="{3197D017-632C-4976-B53B-2DD64FAA255A}"/>
    <cellStyle name="Normal 72 5 5 3" xfId="35205" xr:uid="{B2001095-485A-4CD7-9D25-67D796E7F688}"/>
    <cellStyle name="Normal 72 5 6" xfId="15096" xr:uid="{2F9C1C3C-2C77-4957-8C08-17D727A52DC5}"/>
    <cellStyle name="Normal 72 5 6 2" xfId="45413" xr:uid="{C9B96BA4-5B40-4BFA-9B95-8178E74D1B36}"/>
    <cellStyle name="Normal 72 5 6 3" xfId="30188" xr:uid="{DDAF4B18-CE9E-4A59-83CD-36B6791A474A}"/>
    <cellStyle name="Normal 72 5 7" xfId="40401" xr:uid="{509C702F-66C1-40A6-A0C9-8EBF81A4F986}"/>
    <cellStyle name="Normal 72 5 8" xfId="25175" xr:uid="{6EC9BAA8-0BE9-4C34-849A-53CFEB6CDC95}"/>
    <cellStyle name="Normal 72 6" xfId="10465" xr:uid="{253F5D44-DCBB-48E4-B62E-7EDAC9ADA84B}"/>
    <cellStyle name="Normal 72 6 2" xfId="12153" xr:uid="{DE969FAC-9261-4F65-994D-DCF541ACB57A}"/>
    <cellStyle name="Normal 72 6 2 2" xfId="22205" xr:uid="{9B23FAF2-99DB-4489-BD73-129843CB3707}"/>
    <cellStyle name="Normal 72 6 2 2 2" xfId="52519" xr:uid="{2F88547B-31CB-4DB5-8AE7-8E47EC554E4C}"/>
    <cellStyle name="Normal 72 6 2 2 3" xfId="37294" xr:uid="{8995CFBA-F851-4C4D-B554-9D62ED6EC90B}"/>
    <cellStyle name="Normal 72 6 2 3" xfId="17186" xr:uid="{DF68E1AE-D27F-4451-99C8-7B3BDC70392E}"/>
    <cellStyle name="Normal 72 6 2 3 2" xfId="47502" xr:uid="{FF5DF1D2-7731-4457-9D88-836D43287E4B}"/>
    <cellStyle name="Normal 72 6 2 3 3" xfId="32277" xr:uid="{9EEA5E4C-E58E-46B6-841F-17915145FD52}"/>
    <cellStyle name="Normal 72 6 2 4" xfId="42489" xr:uid="{12BB2665-DFF0-4E72-8177-95FB32A710DD}"/>
    <cellStyle name="Normal 72 6 2 5" xfId="27264" xr:uid="{67B0C9D9-9E5A-4B2D-B81B-DCADA9686C0C}"/>
    <cellStyle name="Normal 72 6 3" xfId="13833" xr:uid="{01D7DDB5-8C7E-478C-842B-F70768EFA946}"/>
    <cellStyle name="Normal 72 6 3 2" xfId="23876" xr:uid="{0A2FF191-6C81-4B14-9A7A-BDB27BD64CA3}"/>
    <cellStyle name="Normal 72 6 3 2 2" xfId="54190" xr:uid="{FF621A3C-43D6-4332-8379-7D1CB650418C}"/>
    <cellStyle name="Normal 72 6 3 2 3" xfId="38965" xr:uid="{6481A481-3223-407A-AB8E-A1DA307A293D}"/>
    <cellStyle name="Normal 72 6 3 3" xfId="18857" xr:uid="{437011A8-CB79-46B5-B06E-E2FF38CD8B02}"/>
    <cellStyle name="Normal 72 6 3 3 2" xfId="49173" xr:uid="{48F936CF-F9D8-4D5E-A344-DB702A76D151}"/>
    <cellStyle name="Normal 72 6 3 3 3" xfId="33948" xr:uid="{9E7C93DE-88B3-4450-A00A-630C65C02417}"/>
    <cellStyle name="Normal 72 6 3 4" xfId="44160" xr:uid="{AC22C156-B52D-45A3-9496-B419BC2BCE0F}"/>
    <cellStyle name="Normal 72 6 3 5" xfId="28935" xr:uid="{5161930E-D3CE-480F-9942-8D037D89B880}"/>
    <cellStyle name="Normal 72 6 4" xfId="20534" xr:uid="{B5781232-953F-4975-A000-00E8DCFC8DEE}"/>
    <cellStyle name="Normal 72 6 4 2" xfId="50848" xr:uid="{F205235D-AF9D-41EE-A145-FFAEE97BE16F}"/>
    <cellStyle name="Normal 72 6 4 3" xfId="35623" xr:uid="{376F709F-C563-4F68-A068-57BD4033B82A}"/>
    <cellStyle name="Normal 72 6 5" xfId="15514" xr:uid="{831BECB9-D359-499A-9F31-3D3363A1C901}"/>
    <cellStyle name="Normal 72 6 5 2" xfId="45831" xr:uid="{28FE5BCF-3E01-44FD-8976-2465E414230F}"/>
    <cellStyle name="Normal 72 6 5 3" xfId="30606" xr:uid="{FC2A0EEB-500F-4D82-9350-042C0514EAA6}"/>
    <cellStyle name="Normal 72 6 6" xfId="40819" xr:uid="{28D2649D-F456-4332-9A2B-3B8463845C83}"/>
    <cellStyle name="Normal 72 6 7" xfId="25593" xr:uid="{30AAEA0D-09C4-4B37-AB69-32B2C90D75A6}"/>
    <cellStyle name="Normal 72 7" xfId="11314" xr:uid="{49319F1E-59DD-4686-939F-2ACCE37EFA76}"/>
    <cellStyle name="Normal 72 7 2" xfId="21369" xr:uid="{1FCB5BDA-B732-4A75-A5B7-D92D5D80640D}"/>
    <cellStyle name="Normal 72 7 2 2" xfId="51683" xr:uid="{A7863017-90F6-4216-A3D9-AAE7085F1CB9}"/>
    <cellStyle name="Normal 72 7 2 3" xfId="36458" xr:uid="{E2C95951-22B7-4EEB-9638-5DB680B6467D}"/>
    <cellStyle name="Normal 72 7 3" xfId="16350" xr:uid="{F308415F-17F7-44F6-B92F-94409B08B79A}"/>
    <cellStyle name="Normal 72 7 3 2" xfId="46666" xr:uid="{F27DB77D-C508-44C5-AA4F-9F815007FACC}"/>
    <cellStyle name="Normal 72 7 3 3" xfId="31441" xr:uid="{0869EA2A-C547-4DCA-BAC6-9FF19ABA6F9A}"/>
    <cellStyle name="Normal 72 7 4" xfId="41653" xr:uid="{A041323F-0ED2-444A-B291-A1A46D03727F}"/>
    <cellStyle name="Normal 72 7 5" xfId="26428" xr:uid="{82CC73CA-5D21-428F-BE25-25D3FD0928BA}"/>
    <cellStyle name="Normal 72 8" xfId="12996" xr:uid="{7684E9D6-45DE-48F1-91F8-594328C0BC56}"/>
    <cellStyle name="Normal 72 8 2" xfId="23040" xr:uid="{AF969470-3ADE-4815-8363-66828F2F3C7B}"/>
    <cellStyle name="Normal 72 8 2 2" xfId="53354" xr:uid="{B30DFD5D-63CC-48F8-8D6A-178AEB761DB5}"/>
    <cellStyle name="Normal 72 8 2 3" xfId="38129" xr:uid="{6B71AB49-4B52-4E13-B0F3-E83850829B88}"/>
    <cellStyle name="Normal 72 8 3" xfId="18021" xr:uid="{1B33FD43-19B1-41AD-AE94-8968A3512EAF}"/>
    <cellStyle name="Normal 72 8 3 2" xfId="48337" xr:uid="{8A9E6B00-C56C-4DD9-9234-AA1DA5456810}"/>
    <cellStyle name="Normal 72 8 3 3" xfId="33112" xr:uid="{66B7AF68-889D-4096-B317-7BEDA3078525}"/>
    <cellStyle name="Normal 72 8 4" xfId="43324" xr:uid="{6F0C2B1B-EEB0-4D1C-9048-0CAE0D7C8587}"/>
    <cellStyle name="Normal 72 8 5" xfId="28099" xr:uid="{C42C0051-127F-42FF-B3A3-757C2EB06B98}"/>
    <cellStyle name="Normal 72 9" xfId="19697" xr:uid="{AFB74148-3D83-41FA-9CAF-48A0D2594987}"/>
    <cellStyle name="Normal 72 9 2" xfId="50012" xr:uid="{4B273656-12DC-422C-A78B-C36729C6727C}"/>
    <cellStyle name="Normal 72 9 3" xfId="34787" xr:uid="{83B6140C-6E0F-4F25-8E84-6ABB92E82348}"/>
    <cellStyle name="Normal 73" xfId="5034" xr:uid="{8DABBCEB-EF0A-484A-9EE8-CE990555CFA4}"/>
    <cellStyle name="Normal 73 10" xfId="14678" xr:uid="{D813CD51-ED15-4AB3-9DC5-59D5A2F370BB}"/>
    <cellStyle name="Normal 73 10 2" xfId="44996" xr:uid="{52243A83-CE4A-442C-A21C-7ABB25A42A5C}"/>
    <cellStyle name="Normal 73 10 3" xfId="29771" xr:uid="{47532554-A54B-4B6F-B879-357AF43A7B57}"/>
    <cellStyle name="Normal 73 11" xfId="39987" xr:uid="{5D495BD8-0CE0-450E-B9C2-CC2B97257067}"/>
    <cellStyle name="Normal 73 12" xfId="24756" xr:uid="{B7D0A614-31D0-4F32-B65C-E47DC79D1837}"/>
    <cellStyle name="Normal 73 13" xfId="9417" xr:uid="{B2427E83-0D52-4AFD-9C6A-8A8C7FF0CC81}"/>
    <cellStyle name="Normal 73 2" xfId="9670" xr:uid="{6FC7E181-0246-44DD-8A3A-D3E9DE12C560}"/>
    <cellStyle name="Normal 73 2 10" xfId="40038" xr:uid="{05B8512D-EE6A-4DC7-AFD4-4610D6ACB326}"/>
    <cellStyle name="Normal 73 2 11" xfId="24810" xr:uid="{A365FFCA-649E-4B72-A133-A773553D1D00}"/>
    <cellStyle name="Normal 73 2 2" xfId="9777" xr:uid="{B8E9ED05-DD40-420A-AE6B-1A17D099949D}"/>
    <cellStyle name="Normal 73 2 2 10" xfId="24914" xr:uid="{FE10A132-33A1-4940-BEE8-3EE984BE588C}"/>
    <cellStyle name="Normal 73 2 2 2" xfId="9991" xr:uid="{36EB4491-9833-4368-A633-EFDB82EFB2E9}"/>
    <cellStyle name="Normal 73 2 2 2 2" xfId="10411" xr:uid="{4A5EBB1B-AF73-4933-B6B8-8C15727AB35E}"/>
    <cellStyle name="Normal 73 2 2 2 2 2" xfId="11249" xr:uid="{DC514368-CE5B-4527-851A-E4ADBF911E96}"/>
    <cellStyle name="Normal 73 2 2 2 2 2 2" xfId="12936" xr:uid="{F230EA8D-B889-4C1B-863C-C0C72405F943}"/>
    <cellStyle name="Normal 73 2 2 2 2 2 2 2" xfId="22988" xr:uid="{B72EF600-3C38-43A3-A7C1-2C0BBA5222D3}"/>
    <cellStyle name="Normal 73 2 2 2 2 2 2 2 2" xfId="53302" xr:uid="{5A1BF90E-6ACD-4E19-AFA1-4EEB39F4FFE9}"/>
    <cellStyle name="Normal 73 2 2 2 2 2 2 2 3" xfId="38077" xr:uid="{FA1707C6-7904-4AF2-BCF4-D33C08ABD264}"/>
    <cellStyle name="Normal 73 2 2 2 2 2 2 3" xfId="17969" xr:uid="{979503C4-2BFF-43CD-8387-5395E48A29CD}"/>
    <cellStyle name="Normal 73 2 2 2 2 2 2 3 2" xfId="48285" xr:uid="{AA2E8609-E1DA-4F44-BF98-BEC4ED598857}"/>
    <cellStyle name="Normal 73 2 2 2 2 2 2 3 3" xfId="33060" xr:uid="{44B01417-7D6C-4805-ABA2-121FA6220545}"/>
    <cellStyle name="Normal 73 2 2 2 2 2 2 4" xfId="43272" xr:uid="{06D2057F-3098-4C98-8B6B-1F5F83FD8EF0}"/>
    <cellStyle name="Normal 73 2 2 2 2 2 2 5" xfId="28047" xr:uid="{3A0ECD46-A3A4-4D2C-BE02-ED8578C51180}"/>
    <cellStyle name="Normal 73 2 2 2 2 2 3" xfId="14616" xr:uid="{C289FAEC-8E55-4801-9E22-D3F47B8CB643}"/>
    <cellStyle name="Normal 73 2 2 2 2 2 3 2" xfId="24659" xr:uid="{111C7FB4-61EE-4520-954D-32245FA806A7}"/>
    <cellStyle name="Normal 73 2 2 2 2 2 3 2 2" xfId="54973" xr:uid="{E160A7D6-8B02-4F51-B335-B859BFA1221B}"/>
    <cellStyle name="Normal 73 2 2 2 2 2 3 2 3" xfId="39748" xr:uid="{A4E5BE13-6A76-4DCE-829A-406E333B9785}"/>
    <cellStyle name="Normal 73 2 2 2 2 2 3 3" xfId="19640" xr:uid="{DB7F349D-C669-4BE3-9EF2-38DFF60CDE83}"/>
    <cellStyle name="Normal 73 2 2 2 2 2 3 3 2" xfId="49956" xr:uid="{AF287BEE-D12F-48E1-8FFE-1A9A1F4D627A}"/>
    <cellStyle name="Normal 73 2 2 2 2 2 3 3 3" xfId="34731" xr:uid="{FB8FA91E-8EB3-4E42-9D53-86B9159C244B}"/>
    <cellStyle name="Normal 73 2 2 2 2 2 3 4" xfId="44943" xr:uid="{1319E203-B4E7-498C-B59E-400078D0DE72}"/>
    <cellStyle name="Normal 73 2 2 2 2 2 3 5" xfId="29718" xr:uid="{1427E217-28A2-4E13-B7BE-B269317EFE34}"/>
    <cellStyle name="Normal 73 2 2 2 2 2 4" xfId="21317" xr:uid="{7B607410-3BB0-4732-A8C3-1FF25E367C88}"/>
    <cellStyle name="Normal 73 2 2 2 2 2 4 2" xfId="51631" xr:uid="{E34657E7-4AD9-4F19-B042-D46C07B813B8}"/>
    <cellStyle name="Normal 73 2 2 2 2 2 4 3" xfId="36406" xr:uid="{25EAA66A-D92F-419A-94B3-B056DEE5A0E3}"/>
    <cellStyle name="Normal 73 2 2 2 2 2 5" xfId="16297" xr:uid="{23DA4A4C-69CB-45EA-B882-98354312058E}"/>
    <cellStyle name="Normal 73 2 2 2 2 2 5 2" xfId="46614" xr:uid="{991D0853-F979-4398-B0F3-AAE219BD23CA}"/>
    <cellStyle name="Normal 73 2 2 2 2 2 5 3" xfId="31389" xr:uid="{D0832786-2CEE-4C91-BD45-F5E970BCF0CA}"/>
    <cellStyle name="Normal 73 2 2 2 2 2 6" xfId="41602" xr:uid="{7DB23AE6-3C63-43E1-BC13-1A816E4A18A7}"/>
    <cellStyle name="Normal 73 2 2 2 2 2 7" xfId="26376" xr:uid="{37B7AF73-8086-4560-B2DB-CAF4868EA66C}"/>
    <cellStyle name="Normal 73 2 2 2 2 3" xfId="12099" xr:uid="{0B8C2AD5-4B8C-41ED-A290-4AC20F342B8B}"/>
    <cellStyle name="Normal 73 2 2 2 2 3 2" xfId="22152" xr:uid="{DBE57348-6DA0-4AF9-9B94-D6195A4109A2}"/>
    <cellStyle name="Normal 73 2 2 2 2 3 2 2" xfId="52466" xr:uid="{B7D40A42-722B-4529-B739-3CB123F2BAE4}"/>
    <cellStyle name="Normal 73 2 2 2 2 3 2 3" xfId="37241" xr:uid="{42D14F09-C63E-43EE-AA3D-52B7FDF0CEE5}"/>
    <cellStyle name="Normal 73 2 2 2 2 3 3" xfId="17133" xr:uid="{0305308D-29EF-42F2-93D7-16801677E9F2}"/>
    <cellStyle name="Normal 73 2 2 2 2 3 3 2" xfId="47449" xr:uid="{1643AA9D-F7F8-44B6-A99A-86D7A5B7F45A}"/>
    <cellStyle name="Normal 73 2 2 2 2 3 3 3" xfId="32224" xr:uid="{180C3EB7-4EE5-47CA-80F8-15B1541EC3F9}"/>
    <cellStyle name="Normal 73 2 2 2 2 3 4" xfId="42436" xr:uid="{A5D9A5FE-27C9-4BF2-BDE8-DBE0D0BEA037}"/>
    <cellStyle name="Normal 73 2 2 2 2 3 5" xfId="27211" xr:uid="{071EC50C-DB65-4A58-A603-CF93137DDC8A}"/>
    <cellStyle name="Normal 73 2 2 2 2 4" xfId="13780" xr:uid="{96509458-DF53-41C1-BCA1-7EF00D2ADC91}"/>
    <cellStyle name="Normal 73 2 2 2 2 4 2" xfId="23823" xr:uid="{4D6A10BA-0011-462B-B13A-73990C361F46}"/>
    <cellStyle name="Normal 73 2 2 2 2 4 2 2" xfId="54137" xr:uid="{8222579F-9AA6-49ED-9185-1FB3A19A17B3}"/>
    <cellStyle name="Normal 73 2 2 2 2 4 2 3" xfId="38912" xr:uid="{F2FD9C16-81AC-48D1-9A2A-52C169367F29}"/>
    <cellStyle name="Normal 73 2 2 2 2 4 3" xfId="18804" xr:uid="{96F6299E-9EC0-438C-A9FC-55A7CC8962EC}"/>
    <cellStyle name="Normal 73 2 2 2 2 4 3 2" xfId="49120" xr:uid="{E2105C63-FBAC-4C78-BC7C-6E5DE930F20E}"/>
    <cellStyle name="Normal 73 2 2 2 2 4 3 3" xfId="33895" xr:uid="{FF4B9084-856C-4E19-9EA8-9D447C37A3A8}"/>
    <cellStyle name="Normal 73 2 2 2 2 4 4" xfId="44107" xr:uid="{170CA201-0BE8-4C4C-AB61-B6637FA2186F}"/>
    <cellStyle name="Normal 73 2 2 2 2 4 5" xfId="28882" xr:uid="{538165EB-79BE-4F1C-80AD-C6C73F01A2B9}"/>
    <cellStyle name="Normal 73 2 2 2 2 5" xfId="20481" xr:uid="{7045D3BE-1D35-4F1C-9475-CAF55FFDBD57}"/>
    <cellStyle name="Normal 73 2 2 2 2 5 2" xfId="50795" xr:uid="{9838F180-F967-4531-988B-F41E85AEF8A8}"/>
    <cellStyle name="Normal 73 2 2 2 2 5 3" xfId="35570" xr:uid="{703143F8-D413-4B50-9BDC-AE72AE014B42}"/>
    <cellStyle name="Normal 73 2 2 2 2 6" xfId="15461" xr:uid="{05C2CF45-AEE3-49AE-BB37-D9700CCD20A7}"/>
    <cellStyle name="Normal 73 2 2 2 2 6 2" xfId="45778" xr:uid="{3B9A2935-871F-4B3A-9B95-B5A294EA3F41}"/>
    <cellStyle name="Normal 73 2 2 2 2 6 3" xfId="30553" xr:uid="{3B184B49-7BC0-4135-A568-56FEA63E4DAD}"/>
    <cellStyle name="Normal 73 2 2 2 2 7" xfId="40766" xr:uid="{EF7DA11B-D990-4DF8-B6D4-9F3D3291BFB3}"/>
    <cellStyle name="Normal 73 2 2 2 2 8" xfId="25540" xr:uid="{2D781D5B-1F57-4EC2-9191-46679E781468}"/>
    <cellStyle name="Normal 73 2 2 2 3" xfId="10831" xr:uid="{6546B11D-8FEC-4EA8-B2D5-D264EA767BE5}"/>
    <cellStyle name="Normal 73 2 2 2 3 2" xfId="12518" xr:uid="{9CC89A25-CFB9-4154-9B1E-EC08C1DD1E8A}"/>
    <cellStyle name="Normal 73 2 2 2 3 2 2" xfId="22570" xr:uid="{DAA3F0C3-74AC-4637-B6DB-DFC426ACFC78}"/>
    <cellStyle name="Normal 73 2 2 2 3 2 2 2" xfId="52884" xr:uid="{1339E4A7-F002-4EC6-9764-22BA983BDD16}"/>
    <cellStyle name="Normal 73 2 2 2 3 2 2 3" xfId="37659" xr:uid="{84DB47FE-D372-4A31-9BBE-8D773B477985}"/>
    <cellStyle name="Normal 73 2 2 2 3 2 3" xfId="17551" xr:uid="{0CD914DC-5101-4159-AF40-FDB733D9904D}"/>
    <cellStyle name="Normal 73 2 2 2 3 2 3 2" xfId="47867" xr:uid="{841B0798-F6A9-4851-AD03-B94031B93770}"/>
    <cellStyle name="Normal 73 2 2 2 3 2 3 3" xfId="32642" xr:uid="{C490A718-0FB6-4FE0-9930-0457EE534AE3}"/>
    <cellStyle name="Normal 73 2 2 2 3 2 4" xfId="42854" xr:uid="{94AEAFF9-C78A-450C-B0AF-67CC8849002A}"/>
    <cellStyle name="Normal 73 2 2 2 3 2 5" xfId="27629" xr:uid="{86122522-035C-4218-ACFF-B395976FE2CD}"/>
    <cellStyle name="Normal 73 2 2 2 3 3" xfId="14198" xr:uid="{CE501FFD-31DF-45C2-A639-3232AFC6FC9D}"/>
    <cellStyle name="Normal 73 2 2 2 3 3 2" xfId="24241" xr:uid="{FDB506EB-21B7-45C3-8F6C-C13CBD75CC33}"/>
    <cellStyle name="Normal 73 2 2 2 3 3 2 2" xfId="54555" xr:uid="{C6AF795A-FC5D-40B2-9C9E-46C3E8BF57F8}"/>
    <cellStyle name="Normal 73 2 2 2 3 3 2 3" xfId="39330" xr:uid="{CB305A5D-1CA4-4BE8-8D83-2F8D710DCE7D}"/>
    <cellStyle name="Normal 73 2 2 2 3 3 3" xfId="19222" xr:uid="{D11D45C6-B5C3-4DCB-B323-B252881A0C22}"/>
    <cellStyle name="Normal 73 2 2 2 3 3 3 2" xfId="49538" xr:uid="{6136E410-18A7-4213-ACFD-CC86605CB0AD}"/>
    <cellStyle name="Normal 73 2 2 2 3 3 3 3" xfId="34313" xr:uid="{7BB16373-2725-4A23-8E6B-42251C5B092E}"/>
    <cellStyle name="Normal 73 2 2 2 3 3 4" xfId="44525" xr:uid="{34CF6986-AB9E-4336-8999-3CDC81624BA7}"/>
    <cellStyle name="Normal 73 2 2 2 3 3 5" xfId="29300" xr:uid="{73A37A2A-D8FE-4A5F-8329-515B78F2350D}"/>
    <cellStyle name="Normal 73 2 2 2 3 4" xfId="20899" xr:uid="{E2213841-9B9C-4144-91DF-F66FA00C419E}"/>
    <cellStyle name="Normal 73 2 2 2 3 4 2" xfId="51213" xr:uid="{D88DC9BB-1C29-4A04-BEFC-35DC0797F9BE}"/>
    <cellStyle name="Normal 73 2 2 2 3 4 3" xfId="35988" xr:uid="{7F98C029-B37A-4EAF-AF3B-EE073C4E1072}"/>
    <cellStyle name="Normal 73 2 2 2 3 5" xfId="15879" xr:uid="{A7118E3E-294B-4606-A8C5-5BEB8829ADBC}"/>
    <cellStyle name="Normal 73 2 2 2 3 5 2" xfId="46196" xr:uid="{EAFC31EB-1317-40E4-9479-EE975A857E7D}"/>
    <cellStyle name="Normal 73 2 2 2 3 5 3" xfId="30971" xr:uid="{230CF17F-30B9-46B0-AD75-D92CDFAE0EE1}"/>
    <cellStyle name="Normal 73 2 2 2 3 6" xfId="41184" xr:uid="{8D060F64-8894-4A69-A555-45503DEF61E2}"/>
    <cellStyle name="Normal 73 2 2 2 3 7" xfId="25958" xr:uid="{A20C3B5B-DC0B-4654-8FB8-87B8A7EB65E8}"/>
    <cellStyle name="Normal 73 2 2 2 4" xfId="11681" xr:uid="{FB1942D0-CFCB-4625-BA29-0A9AE4A6BF3D}"/>
    <cellStyle name="Normal 73 2 2 2 4 2" xfId="21734" xr:uid="{C90A8DDE-3268-406F-955D-68A5832B52D9}"/>
    <cellStyle name="Normal 73 2 2 2 4 2 2" xfId="52048" xr:uid="{AF854D95-D759-4C6A-B114-E8783ABC8A71}"/>
    <cellStyle name="Normal 73 2 2 2 4 2 3" xfId="36823" xr:uid="{80EE90F7-9786-4005-946F-9FC647555C39}"/>
    <cellStyle name="Normal 73 2 2 2 4 3" xfId="16715" xr:uid="{16470561-FFE9-4B19-9E00-6835D1A36342}"/>
    <cellStyle name="Normal 73 2 2 2 4 3 2" xfId="47031" xr:uid="{732C0ECF-7E32-4DCC-975C-0DE71D487D3F}"/>
    <cellStyle name="Normal 73 2 2 2 4 3 3" xfId="31806" xr:uid="{C8CE56E3-EFAD-4446-A127-8F18B72C25FC}"/>
    <cellStyle name="Normal 73 2 2 2 4 4" xfId="42018" xr:uid="{76AE234C-04CD-42DD-A170-BE97BE171BE3}"/>
    <cellStyle name="Normal 73 2 2 2 4 5" xfId="26793" xr:uid="{7122D0B2-5947-4701-B1A6-6356920FCD74}"/>
    <cellStyle name="Normal 73 2 2 2 5" xfId="13362" xr:uid="{1B4A1FCB-2214-43EC-86CD-ABAB293012D9}"/>
    <cellStyle name="Normal 73 2 2 2 5 2" xfId="23405" xr:uid="{F05F3887-E52B-4833-9192-53C9A29E06A5}"/>
    <cellStyle name="Normal 73 2 2 2 5 2 2" xfId="53719" xr:uid="{BC553C85-4C2E-42E7-B552-4B23E984B030}"/>
    <cellStyle name="Normal 73 2 2 2 5 2 3" xfId="38494" xr:uid="{76FF11D5-7486-4A78-BCF1-B5693F533941}"/>
    <cellStyle name="Normal 73 2 2 2 5 3" xfId="18386" xr:uid="{58366D44-1D0D-4A17-86D8-78ABEA8744E2}"/>
    <cellStyle name="Normal 73 2 2 2 5 3 2" xfId="48702" xr:uid="{823914F1-E017-449E-BF68-B6B723313865}"/>
    <cellStyle name="Normal 73 2 2 2 5 3 3" xfId="33477" xr:uid="{C44D1ADC-B5CB-4877-8FDB-C763B263919D}"/>
    <cellStyle name="Normal 73 2 2 2 5 4" xfId="43689" xr:uid="{3DCBAD00-4C8D-439C-B42E-D29548BAF0FF}"/>
    <cellStyle name="Normal 73 2 2 2 5 5" xfId="28464" xr:uid="{96F5C29D-3B8C-4D29-B3B0-6B9DABF98A79}"/>
    <cellStyle name="Normal 73 2 2 2 6" xfId="20063" xr:uid="{6233B2B6-DA67-416A-9EBC-C2629FCEE2BB}"/>
    <cellStyle name="Normal 73 2 2 2 6 2" xfId="50377" xr:uid="{54272C99-E053-4F53-889A-36DEFE6BE930}"/>
    <cellStyle name="Normal 73 2 2 2 6 3" xfId="35152" xr:uid="{7A06B429-1421-41BB-B64B-B590B97D4E9F}"/>
    <cellStyle name="Normal 73 2 2 2 7" xfId="15043" xr:uid="{EFCE3CDD-9793-423C-9103-72D645D4FD6C}"/>
    <cellStyle name="Normal 73 2 2 2 7 2" xfId="45360" xr:uid="{952C1D23-5DF9-432F-8F90-8AACC7B646AE}"/>
    <cellStyle name="Normal 73 2 2 2 7 3" xfId="30135" xr:uid="{0F11C21D-4ED9-464B-BACB-0F0632759641}"/>
    <cellStyle name="Normal 73 2 2 2 8" xfId="40348" xr:uid="{0F11A764-6318-4E12-B7C0-742B1C0C6015}"/>
    <cellStyle name="Normal 73 2 2 2 9" xfId="25122" xr:uid="{E544800C-301A-4FE7-B045-17513810601B}"/>
    <cellStyle name="Normal 73 2 2 3" xfId="10203" xr:uid="{F132F656-57A2-4498-AED8-B3C3B976FA2C}"/>
    <cellStyle name="Normal 73 2 2 3 2" xfId="11041" xr:uid="{AE7A06C2-72A3-4312-B2EF-E81DFD401D98}"/>
    <cellStyle name="Normal 73 2 2 3 2 2" xfId="12728" xr:uid="{3FBABCD2-FE5A-40CB-8ACE-EFC5DDBFAF71}"/>
    <cellStyle name="Normal 73 2 2 3 2 2 2" xfId="22780" xr:uid="{751F8D73-C4F2-4A2B-BD92-BD9C5E2E25C9}"/>
    <cellStyle name="Normal 73 2 2 3 2 2 2 2" xfId="53094" xr:uid="{8D0885B9-19FB-42AF-9AB4-DAEA5F0B7AD2}"/>
    <cellStyle name="Normal 73 2 2 3 2 2 2 3" xfId="37869" xr:uid="{FC537E89-ABD6-488B-856D-F27EAFAE7E4F}"/>
    <cellStyle name="Normal 73 2 2 3 2 2 3" xfId="17761" xr:uid="{567964F4-2F7A-45DB-B230-87092389DC41}"/>
    <cellStyle name="Normal 73 2 2 3 2 2 3 2" xfId="48077" xr:uid="{08768205-4292-45CD-9AB6-49E301FF1463}"/>
    <cellStyle name="Normal 73 2 2 3 2 2 3 3" xfId="32852" xr:uid="{6B74BEAA-C977-4CFE-AFC7-3EE0E9CEF4A9}"/>
    <cellStyle name="Normal 73 2 2 3 2 2 4" xfId="43064" xr:uid="{4F538E0A-60DF-4EE8-AD06-418C61180B6B}"/>
    <cellStyle name="Normal 73 2 2 3 2 2 5" xfId="27839" xr:uid="{2C6BF8D3-94F1-4C57-8F88-43F338E27EC8}"/>
    <cellStyle name="Normal 73 2 2 3 2 3" xfId="14408" xr:uid="{5759B3E9-3165-40ED-AE7B-B426EDE5AA0C}"/>
    <cellStyle name="Normal 73 2 2 3 2 3 2" xfId="24451" xr:uid="{C388E418-76A8-4618-922A-771A188E7ED1}"/>
    <cellStyle name="Normal 73 2 2 3 2 3 2 2" xfId="54765" xr:uid="{AFA07D67-BCD8-4C04-95DD-49C7278B91F7}"/>
    <cellStyle name="Normal 73 2 2 3 2 3 2 3" xfId="39540" xr:uid="{EA224D9B-484F-4AAD-92D8-C03817465729}"/>
    <cellStyle name="Normal 73 2 2 3 2 3 3" xfId="19432" xr:uid="{4A1B7DBA-E0EE-43BC-9285-6D354E4CE39F}"/>
    <cellStyle name="Normal 73 2 2 3 2 3 3 2" xfId="49748" xr:uid="{B99A3D6D-6478-4912-A023-7C043CFB5767}"/>
    <cellStyle name="Normal 73 2 2 3 2 3 3 3" xfId="34523" xr:uid="{5FA5759E-0390-41B7-B3BA-76E6A82D96D7}"/>
    <cellStyle name="Normal 73 2 2 3 2 3 4" xfId="44735" xr:uid="{89F56595-D4F3-4A07-9207-F1163309B7E1}"/>
    <cellStyle name="Normal 73 2 2 3 2 3 5" xfId="29510" xr:uid="{B9D0B984-74B0-4AAB-B321-8D376DA39557}"/>
    <cellStyle name="Normal 73 2 2 3 2 4" xfId="21109" xr:uid="{69343E79-B296-409D-9BAD-868CAB02C1BB}"/>
    <cellStyle name="Normal 73 2 2 3 2 4 2" xfId="51423" xr:uid="{F5F18357-41C2-45BE-84AD-C4A80A8B50C9}"/>
    <cellStyle name="Normal 73 2 2 3 2 4 3" xfId="36198" xr:uid="{FEF25777-AC64-4E77-8648-E3267D4CE383}"/>
    <cellStyle name="Normal 73 2 2 3 2 5" xfId="16089" xr:uid="{460923E3-EDC4-42F0-893A-8D75BDA6516D}"/>
    <cellStyle name="Normal 73 2 2 3 2 5 2" xfId="46406" xr:uid="{B1872E29-DB7D-46A7-A322-108E004171EA}"/>
    <cellStyle name="Normal 73 2 2 3 2 5 3" xfId="31181" xr:uid="{4D98C858-0818-4DDC-86C5-3D6BBA07A08E}"/>
    <cellStyle name="Normal 73 2 2 3 2 6" xfId="41394" xr:uid="{295CFE78-61E0-4339-9240-3176EA0315F0}"/>
    <cellStyle name="Normal 73 2 2 3 2 7" xfId="26168" xr:uid="{0621D95B-5A3D-41C7-9B40-4FD1F0995D4C}"/>
    <cellStyle name="Normal 73 2 2 3 3" xfId="11891" xr:uid="{EDE98E17-DA88-4FC4-8107-05B59F65C3B4}"/>
    <cellStyle name="Normal 73 2 2 3 3 2" xfId="21944" xr:uid="{41054BD8-7F87-4A37-8FE9-FC260DECFA14}"/>
    <cellStyle name="Normal 73 2 2 3 3 2 2" xfId="52258" xr:uid="{BABA72EA-6F04-43B6-99A6-A18F7CA14F59}"/>
    <cellStyle name="Normal 73 2 2 3 3 2 3" xfId="37033" xr:uid="{466EA041-A62C-42DD-8D62-B5BA18B96F11}"/>
    <cellStyle name="Normal 73 2 2 3 3 3" xfId="16925" xr:uid="{FE07DA0E-2673-4B74-9DF4-6961495BF68F}"/>
    <cellStyle name="Normal 73 2 2 3 3 3 2" xfId="47241" xr:uid="{7EC7825D-DD50-4218-AB57-17E23C6B739B}"/>
    <cellStyle name="Normal 73 2 2 3 3 3 3" xfId="32016" xr:uid="{C7ACD51C-F603-4650-ADBB-CA42716C64E9}"/>
    <cellStyle name="Normal 73 2 2 3 3 4" xfId="42228" xr:uid="{AF548CDD-63B0-403B-A6D9-624408A46AE7}"/>
    <cellStyle name="Normal 73 2 2 3 3 5" xfId="27003" xr:uid="{19DFF648-8818-4AD9-90C2-4EBDF76AC5B3}"/>
    <cellStyle name="Normal 73 2 2 3 4" xfId="13572" xr:uid="{ECD69ED3-E758-4876-9EC9-1DE0030F90C5}"/>
    <cellStyle name="Normal 73 2 2 3 4 2" xfId="23615" xr:uid="{60398E11-3EEF-4089-A6A0-9775A7362898}"/>
    <cellStyle name="Normal 73 2 2 3 4 2 2" xfId="53929" xr:uid="{CF775087-C99F-4F96-93DB-038D11EED312}"/>
    <cellStyle name="Normal 73 2 2 3 4 2 3" xfId="38704" xr:uid="{1377887E-C733-4B76-8035-E43A78D72206}"/>
    <cellStyle name="Normal 73 2 2 3 4 3" xfId="18596" xr:uid="{F34679AC-1936-4F80-85EC-A96356DBA1AE}"/>
    <cellStyle name="Normal 73 2 2 3 4 3 2" xfId="48912" xr:uid="{A221F81E-A9AF-4D21-A626-F9A552EDE261}"/>
    <cellStyle name="Normal 73 2 2 3 4 3 3" xfId="33687" xr:uid="{B768125E-4ABA-4B6D-91E0-11BC05F6B432}"/>
    <cellStyle name="Normal 73 2 2 3 4 4" xfId="43899" xr:uid="{E98BA64A-05B1-4128-9806-358381E6E047}"/>
    <cellStyle name="Normal 73 2 2 3 4 5" xfId="28674" xr:uid="{36E5B61E-12FB-420D-A750-E84836858CFD}"/>
    <cellStyle name="Normal 73 2 2 3 5" xfId="20273" xr:uid="{46EAA7A4-4C92-4E27-B1F4-4B126AC2D7A3}"/>
    <cellStyle name="Normal 73 2 2 3 5 2" xfId="50587" xr:uid="{C8F92058-811B-43EC-9AD2-459A19B76A33}"/>
    <cellStyle name="Normal 73 2 2 3 5 3" xfId="35362" xr:uid="{17403632-416E-4C2A-9652-533A21E4AD90}"/>
    <cellStyle name="Normal 73 2 2 3 6" xfId="15253" xr:uid="{ABD89A01-72EE-45BC-96B1-FC1B0098F5C6}"/>
    <cellStyle name="Normal 73 2 2 3 6 2" xfId="45570" xr:uid="{5F0F8753-926E-4DDF-94F4-9A52C697FA4B}"/>
    <cellStyle name="Normal 73 2 2 3 6 3" xfId="30345" xr:uid="{A4F202EF-9905-4B42-9FEB-BB8683B19974}"/>
    <cellStyle name="Normal 73 2 2 3 7" xfId="40558" xr:uid="{C7745DA7-BA4A-4C1B-9AF8-E675222980A5}"/>
    <cellStyle name="Normal 73 2 2 3 8" xfId="25332" xr:uid="{C2C4F34F-EFB5-465D-8610-9B17B3395ED6}"/>
    <cellStyle name="Normal 73 2 2 4" xfId="10623" xr:uid="{A88A9B92-7B46-4037-B01C-BE5B73D7F78C}"/>
    <cellStyle name="Normal 73 2 2 4 2" xfId="12310" xr:uid="{6AA32BA3-3E98-4A65-9ACC-1FD42F888B67}"/>
    <cellStyle name="Normal 73 2 2 4 2 2" xfId="22362" xr:uid="{80509F4A-00B3-46C6-8976-E48607F7080E}"/>
    <cellStyle name="Normal 73 2 2 4 2 2 2" xfId="52676" xr:uid="{B749155E-1665-404E-8978-386893A0CA6D}"/>
    <cellStyle name="Normal 73 2 2 4 2 2 3" xfId="37451" xr:uid="{E3CB4BFD-3505-469D-BCF0-210FFC61D5C3}"/>
    <cellStyle name="Normal 73 2 2 4 2 3" xfId="17343" xr:uid="{FCD71398-4481-4D83-9AE5-BC2003557BFD}"/>
    <cellStyle name="Normal 73 2 2 4 2 3 2" xfId="47659" xr:uid="{3554EE9F-C1B3-4D2F-8B3B-34854C019F20}"/>
    <cellStyle name="Normal 73 2 2 4 2 3 3" xfId="32434" xr:uid="{46A20A94-7527-4A78-9223-71BD966968B6}"/>
    <cellStyle name="Normal 73 2 2 4 2 4" xfId="42646" xr:uid="{8B98BE07-18AB-40C9-8EB2-9AA508A064AB}"/>
    <cellStyle name="Normal 73 2 2 4 2 5" xfId="27421" xr:uid="{9D2135D9-2744-4931-95DA-23676EA31D96}"/>
    <cellStyle name="Normal 73 2 2 4 3" xfId="13990" xr:uid="{2BDAB682-B428-4E20-9DD4-2672F53F1E50}"/>
    <cellStyle name="Normal 73 2 2 4 3 2" xfId="24033" xr:uid="{09AED273-6B3C-48A3-B00F-AE5C435E6912}"/>
    <cellStyle name="Normal 73 2 2 4 3 2 2" xfId="54347" xr:uid="{27AD1160-670F-4C9F-B35B-D74158F95CFE}"/>
    <cellStyle name="Normal 73 2 2 4 3 2 3" xfId="39122" xr:uid="{19628BBC-6E8C-47C0-AF3B-4881CC71F76F}"/>
    <cellStyle name="Normal 73 2 2 4 3 3" xfId="19014" xr:uid="{9017F3E0-1290-49F3-B778-FA2777A8C533}"/>
    <cellStyle name="Normal 73 2 2 4 3 3 2" xfId="49330" xr:uid="{DC280DF3-05CB-40DE-9FB8-4B2580548CC1}"/>
    <cellStyle name="Normal 73 2 2 4 3 3 3" xfId="34105" xr:uid="{9A73B1F1-AC0E-4ACE-BF66-C84C17D6389A}"/>
    <cellStyle name="Normal 73 2 2 4 3 4" xfId="44317" xr:uid="{7A1959E9-982B-4FD7-9689-046561C7589A}"/>
    <cellStyle name="Normal 73 2 2 4 3 5" xfId="29092" xr:uid="{238C209E-E388-4F06-91D6-5D4DDB75AC9E}"/>
    <cellStyle name="Normal 73 2 2 4 4" xfId="20691" xr:uid="{D650C452-0AAE-4C63-ABB6-9D86F6C2A7A6}"/>
    <cellStyle name="Normal 73 2 2 4 4 2" xfId="51005" xr:uid="{3C92DDE8-A1A5-4591-9D11-800E83FAF2F2}"/>
    <cellStyle name="Normal 73 2 2 4 4 3" xfId="35780" xr:uid="{7902BF62-844F-4D82-BD91-3221A9CA4A74}"/>
    <cellStyle name="Normal 73 2 2 4 5" xfId="15671" xr:uid="{687DFBE5-99D5-4A29-80A8-7BF19D154F3C}"/>
    <cellStyle name="Normal 73 2 2 4 5 2" xfId="45988" xr:uid="{F36057BF-EFEF-4D19-B242-4E22F4651333}"/>
    <cellStyle name="Normal 73 2 2 4 5 3" xfId="30763" xr:uid="{4A2AE784-1C2C-41BD-AFBA-6B23586904C9}"/>
    <cellStyle name="Normal 73 2 2 4 6" xfId="40976" xr:uid="{49DE5506-96C7-4573-950A-25D55166C798}"/>
    <cellStyle name="Normal 73 2 2 4 7" xfId="25750" xr:uid="{F70E476B-96AF-40D6-B094-CD545B3CDA6E}"/>
    <cellStyle name="Normal 73 2 2 5" xfId="11473" xr:uid="{D3FA8198-80EA-451D-B890-EF3B195F00CD}"/>
    <cellStyle name="Normal 73 2 2 5 2" xfId="21526" xr:uid="{85902549-8A6E-4A64-AE1A-9FE846301A62}"/>
    <cellStyle name="Normal 73 2 2 5 2 2" xfId="51840" xr:uid="{588F2A9F-D1FC-412E-9748-A521FCD401E6}"/>
    <cellStyle name="Normal 73 2 2 5 2 3" xfId="36615" xr:uid="{404EA751-4C6C-4C2D-86EF-85480CDE40E4}"/>
    <cellStyle name="Normal 73 2 2 5 3" xfId="16507" xr:uid="{62F2908F-BE37-4836-9922-DE47B856F030}"/>
    <cellStyle name="Normal 73 2 2 5 3 2" xfId="46823" xr:uid="{8B235FE8-16CB-452D-A6FE-23D17526539B}"/>
    <cellStyle name="Normal 73 2 2 5 3 3" xfId="31598" xr:uid="{39DB471C-536A-40A3-9CF0-BE0FC2D246EA}"/>
    <cellStyle name="Normal 73 2 2 5 4" xfId="41810" xr:uid="{742F6928-D9D5-4CB5-A71D-C0DADA1E567D}"/>
    <cellStyle name="Normal 73 2 2 5 5" xfId="26585" xr:uid="{30ACB779-0A39-4DE8-9781-CB8034BBC892}"/>
    <cellStyle name="Normal 73 2 2 6" xfId="13154" xr:uid="{E2B4D66A-710E-4C56-A32B-F76D84BFE6B4}"/>
    <cellStyle name="Normal 73 2 2 6 2" xfId="23197" xr:uid="{FD72D9C5-B407-422D-B5B5-93ECC45DB225}"/>
    <cellStyle name="Normal 73 2 2 6 2 2" xfId="53511" xr:uid="{9F9AA99E-75BF-4818-BE95-E1E7D4924F16}"/>
    <cellStyle name="Normal 73 2 2 6 2 3" xfId="38286" xr:uid="{2C0379D5-5B8E-49EC-A209-C01B498F096F}"/>
    <cellStyle name="Normal 73 2 2 6 3" xfId="18178" xr:uid="{3E52C3E6-BC90-47D6-83A4-BA4B9D09A9D6}"/>
    <cellStyle name="Normal 73 2 2 6 3 2" xfId="48494" xr:uid="{FC350866-968C-4950-9B30-DA0863A708EA}"/>
    <cellStyle name="Normal 73 2 2 6 3 3" xfId="33269" xr:uid="{0FFAB368-0FC8-4B88-99E0-9A395691BA88}"/>
    <cellStyle name="Normal 73 2 2 6 4" xfId="43481" xr:uid="{541F158F-7181-4EC7-B7F6-D63ABCD3B4C0}"/>
    <cellStyle name="Normal 73 2 2 6 5" xfId="28256" xr:uid="{7107EE43-F01D-40BF-BCF5-1A58536115F9}"/>
    <cellStyle name="Normal 73 2 2 7" xfId="19855" xr:uid="{3099260D-BD84-4523-8E8C-D217F5C65F55}"/>
    <cellStyle name="Normal 73 2 2 7 2" xfId="50169" xr:uid="{0AEC6D81-9C64-4E3B-8A77-98F7441155ED}"/>
    <cellStyle name="Normal 73 2 2 7 3" xfId="34944" xr:uid="{39F287E6-4E78-4203-9B59-1FAAA54C83B3}"/>
    <cellStyle name="Normal 73 2 2 8" xfId="14835" xr:uid="{B18D86D0-BAFD-4D15-AE59-F1BF2B6A0AF0}"/>
    <cellStyle name="Normal 73 2 2 8 2" xfId="45152" xr:uid="{A381A380-F05D-4049-8502-848E10766266}"/>
    <cellStyle name="Normal 73 2 2 8 3" xfId="29927" xr:uid="{7F3A6035-A306-4D2D-9CB6-03333620B11B}"/>
    <cellStyle name="Normal 73 2 2 9" xfId="40140" xr:uid="{405B2DD1-6736-4051-B616-3935BFCDCCE9}"/>
    <cellStyle name="Normal 73 2 3" xfId="9887" xr:uid="{A027EB50-8776-47C7-9291-24A4BDD85D82}"/>
    <cellStyle name="Normal 73 2 3 2" xfId="10307" xr:uid="{24DCC187-5AE7-4CC1-9DBE-5776B241C19F}"/>
    <cellStyle name="Normal 73 2 3 2 2" xfId="11145" xr:uid="{9EDB0D6D-D2B9-40EA-B4C5-12581EF78909}"/>
    <cellStyle name="Normal 73 2 3 2 2 2" xfId="12832" xr:uid="{51C8FAEB-3B2D-4B28-A274-60E02ABF4BE1}"/>
    <cellStyle name="Normal 73 2 3 2 2 2 2" xfId="22884" xr:uid="{160C025C-CDF1-462F-AE17-B6E8FD049949}"/>
    <cellStyle name="Normal 73 2 3 2 2 2 2 2" xfId="53198" xr:uid="{083D1BF9-E038-481A-B077-A813CB1673BB}"/>
    <cellStyle name="Normal 73 2 3 2 2 2 2 3" xfId="37973" xr:uid="{239A50D8-573C-4B47-99C4-9CAA2F33F5F8}"/>
    <cellStyle name="Normal 73 2 3 2 2 2 3" xfId="17865" xr:uid="{D5827E6A-F1E4-49C2-B237-72DEE4CFD045}"/>
    <cellStyle name="Normal 73 2 3 2 2 2 3 2" xfId="48181" xr:uid="{B704A4FE-0674-40E4-9577-4263469187A5}"/>
    <cellStyle name="Normal 73 2 3 2 2 2 3 3" xfId="32956" xr:uid="{70347F46-B4DA-48C3-9581-9371F6662B58}"/>
    <cellStyle name="Normal 73 2 3 2 2 2 4" xfId="43168" xr:uid="{0B3A1217-3A99-40B4-B9E5-2E849331B1F8}"/>
    <cellStyle name="Normal 73 2 3 2 2 2 5" xfId="27943" xr:uid="{FAF1DB21-D737-405F-BCD4-89AEFDB14C94}"/>
    <cellStyle name="Normal 73 2 3 2 2 3" xfId="14512" xr:uid="{9673B165-295D-4572-8A7B-5DCFA6232E78}"/>
    <cellStyle name="Normal 73 2 3 2 2 3 2" xfId="24555" xr:uid="{385ABDB7-58A6-4897-AD57-22DBBC074B24}"/>
    <cellStyle name="Normal 73 2 3 2 2 3 2 2" xfId="54869" xr:uid="{A3DAA2CD-60BF-4044-BE94-4847AAD56F8C}"/>
    <cellStyle name="Normal 73 2 3 2 2 3 2 3" xfId="39644" xr:uid="{006EC954-8F17-423A-89C9-269D6966F155}"/>
    <cellStyle name="Normal 73 2 3 2 2 3 3" xfId="19536" xr:uid="{31EF7EA2-1D6E-438D-B590-85BB52C14030}"/>
    <cellStyle name="Normal 73 2 3 2 2 3 3 2" xfId="49852" xr:uid="{F29B530A-9D6F-4EF8-9E0B-9D89B827D7A5}"/>
    <cellStyle name="Normal 73 2 3 2 2 3 3 3" xfId="34627" xr:uid="{226311DD-41A6-4FA2-BB1E-AA3DE1FDDB49}"/>
    <cellStyle name="Normal 73 2 3 2 2 3 4" xfId="44839" xr:uid="{7F10A50D-1CAE-4DA6-9C98-AE92521FC826}"/>
    <cellStyle name="Normal 73 2 3 2 2 3 5" xfId="29614" xr:uid="{49958C20-CFAD-4997-AFA4-53017EB75944}"/>
    <cellStyle name="Normal 73 2 3 2 2 4" xfId="21213" xr:uid="{E60CD6D2-1247-44D9-928F-0CD66E3D8A2A}"/>
    <cellStyle name="Normal 73 2 3 2 2 4 2" xfId="51527" xr:uid="{8EBDE61A-DC32-4C23-8402-EDD5710E4F85}"/>
    <cellStyle name="Normal 73 2 3 2 2 4 3" xfId="36302" xr:uid="{37945473-7897-43A9-9386-00864FE1C54C}"/>
    <cellStyle name="Normal 73 2 3 2 2 5" xfId="16193" xr:uid="{4F283622-EA1D-494D-B345-1C84A33B11E4}"/>
    <cellStyle name="Normal 73 2 3 2 2 5 2" xfId="46510" xr:uid="{9FC3844D-F6E1-433B-AC8D-1E3D8074967C}"/>
    <cellStyle name="Normal 73 2 3 2 2 5 3" xfId="31285" xr:uid="{3E42A9C2-1021-4D79-A1BB-DF981FC8CBF2}"/>
    <cellStyle name="Normal 73 2 3 2 2 6" xfId="41498" xr:uid="{C6065987-04B3-4C5B-9135-13A26B2FEC91}"/>
    <cellStyle name="Normal 73 2 3 2 2 7" xfId="26272" xr:uid="{23BBA8E6-C114-4A1E-A18A-329798ABD502}"/>
    <cellStyle name="Normal 73 2 3 2 3" xfId="11995" xr:uid="{E364C519-87BB-4C69-B5ED-ECB2A42C15B0}"/>
    <cellStyle name="Normal 73 2 3 2 3 2" xfId="22048" xr:uid="{4065239B-A511-4C69-BC6F-A68C17F5598E}"/>
    <cellStyle name="Normal 73 2 3 2 3 2 2" xfId="52362" xr:uid="{11C2D7D1-61FA-40EE-9BF6-51B411A46D6E}"/>
    <cellStyle name="Normal 73 2 3 2 3 2 3" xfId="37137" xr:uid="{4EC0A286-54C8-421D-9A3D-4F7E2650A826}"/>
    <cellStyle name="Normal 73 2 3 2 3 3" xfId="17029" xr:uid="{2E015B8C-EEC1-48E2-A412-EAC1BF2B9305}"/>
    <cellStyle name="Normal 73 2 3 2 3 3 2" xfId="47345" xr:uid="{105A8268-742B-43D8-8CAF-A7B4C7E01EE7}"/>
    <cellStyle name="Normal 73 2 3 2 3 3 3" xfId="32120" xr:uid="{7FF042AC-15AC-4BCA-84B0-D23EBD0118F6}"/>
    <cellStyle name="Normal 73 2 3 2 3 4" xfId="42332" xr:uid="{1DAA5326-AC20-40E1-AD10-32411269620F}"/>
    <cellStyle name="Normal 73 2 3 2 3 5" xfId="27107" xr:uid="{1627EAE9-D657-43EB-A50F-121E19121289}"/>
    <cellStyle name="Normal 73 2 3 2 4" xfId="13676" xr:uid="{B5EB4B51-E565-4F3D-A86E-48155CAA7848}"/>
    <cellStyle name="Normal 73 2 3 2 4 2" xfId="23719" xr:uid="{313E6984-F3DE-4224-80CC-066E64A99D5E}"/>
    <cellStyle name="Normal 73 2 3 2 4 2 2" xfId="54033" xr:uid="{8DCFB24C-2F69-48AA-A1D6-1E70162B4F88}"/>
    <cellStyle name="Normal 73 2 3 2 4 2 3" xfId="38808" xr:uid="{EFE587F2-B5AC-49B5-AB9E-54AE75ABB259}"/>
    <cellStyle name="Normal 73 2 3 2 4 3" xfId="18700" xr:uid="{6608505F-DEFD-4FAA-9C64-C37C97F2088F}"/>
    <cellStyle name="Normal 73 2 3 2 4 3 2" xfId="49016" xr:uid="{F23EAD7A-F07D-4148-A62E-436C1090BAC8}"/>
    <cellStyle name="Normal 73 2 3 2 4 3 3" xfId="33791" xr:uid="{05D51D3F-3494-4009-907E-0BB1B59B5754}"/>
    <cellStyle name="Normal 73 2 3 2 4 4" xfId="44003" xr:uid="{6830BC8C-E34E-4F80-8B42-6AD7CCAA31A0}"/>
    <cellStyle name="Normal 73 2 3 2 4 5" xfId="28778" xr:uid="{CDC4B570-E42A-4D31-8A04-BF12EDD227D2}"/>
    <cellStyle name="Normal 73 2 3 2 5" xfId="20377" xr:uid="{CD2BF471-3A44-43F1-B378-8C1984BF1AD0}"/>
    <cellStyle name="Normal 73 2 3 2 5 2" xfId="50691" xr:uid="{13D385C1-425B-44F1-A0B5-9261C493F85F}"/>
    <cellStyle name="Normal 73 2 3 2 5 3" xfId="35466" xr:uid="{45C394E4-D50A-43A0-89E4-0659225B376F}"/>
    <cellStyle name="Normal 73 2 3 2 6" xfId="15357" xr:uid="{DC845CBB-8EF6-438F-BA3B-036E93360C99}"/>
    <cellStyle name="Normal 73 2 3 2 6 2" xfId="45674" xr:uid="{400E480B-ECCE-4C75-81AE-BD4369D84CBC}"/>
    <cellStyle name="Normal 73 2 3 2 6 3" xfId="30449" xr:uid="{A792732A-B145-4DEC-9E6C-1604B0C47464}"/>
    <cellStyle name="Normal 73 2 3 2 7" xfId="40662" xr:uid="{69F0CE9F-084A-44EB-B244-39B669C3685E}"/>
    <cellStyle name="Normal 73 2 3 2 8" xfId="25436" xr:uid="{7DEAAB72-CA08-4902-A700-FDDA5729EA5A}"/>
    <cellStyle name="Normal 73 2 3 3" xfId="10727" xr:uid="{467CFA30-8CC8-44A4-B99E-A3ECCF89419B}"/>
    <cellStyle name="Normal 73 2 3 3 2" xfId="12414" xr:uid="{FAD9C2F1-BA93-463F-8A1B-7CBE77B89333}"/>
    <cellStyle name="Normal 73 2 3 3 2 2" xfId="22466" xr:uid="{EB13B318-6EEB-49CB-AC2C-2E2692254883}"/>
    <cellStyle name="Normal 73 2 3 3 2 2 2" xfId="52780" xr:uid="{20C9BE45-18C0-46DC-A78E-4C7FB15FA174}"/>
    <cellStyle name="Normal 73 2 3 3 2 2 3" xfId="37555" xr:uid="{F658814A-BFCC-4DB5-B1FD-1F2A6ABB9571}"/>
    <cellStyle name="Normal 73 2 3 3 2 3" xfId="17447" xr:uid="{8AD210F9-BE03-49F1-AA51-366CB00AC550}"/>
    <cellStyle name="Normal 73 2 3 3 2 3 2" xfId="47763" xr:uid="{4C5FEA4E-C66E-4F61-9B68-FA32E7774C63}"/>
    <cellStyle name="Normal 73 2 3 3 2 3 3" xfId="32538" xr:uid="{6D8DD9CF-1781-46F1-A926-8C031AC1A88D}"/>
    <cellStyle name="Normal 73 2 3 3 2 4" xfId="42750" xr:uid="{96762BCC-44FA-46FE-A781-BF18801A6FF0}"/>
    <cellStyle name="Normal 73 2 3 3 2 5" xfId="27525" xr:uid="{CC80D73D-527E-46CD-AAF8-D9AA47BC1664}"/>
    <cellStyle name="Normal 73 2 3 3 3" xfId="14094" xr:uid="{B7669A76-35D8-46E0-A6C4-B12245866F13}"/>
    <cellStyle name="Normal 73 2 3 3 3 2" xfId="24137" xr:uid="{C28B7B18-CF3F-4D77-9D8D-AEC563F81ABF}"/>
    <cellStyle name="Normal 73 2 3 3 3 2 2" xfId="54451" xr:uid="{C7E04003-2F61-429F-8CC2-03CA13541BE1}"/>
    <cellStyle name="Normal 73 2 3 3 3 2 3" xfId="39226" xr:uid="{83145463-5693-4C58-A748-308D6679579D}"/>
    <cellStyle name="Normal 73 2 3 3 3 3" xfId="19118" xr:uid="{D41F2897-A20C-4443-84E1-42A754DA25E3}"/>
    <cellStyle name="Normal 73 2 3 3 3 3 2" xfId="49434" xr:uid="{8EB81FC4-783B-4E2B-BA3B-9A0B23EECBF8}"/>
    <cellStyle name="Normal 73 2 3 3 3 3 3" xfId="34209" xr:uid="{CC98D54A-1DA5-43A0-9D3F-6CC9264D1DFD}"/>
    <cellStyle name="Normal 73 2 3 3 3 4" xfId="44421" xr:uid="{FCE32588-733B-4B68-A0B7-EAF79E82C8C9}"/>
    <cellStyle name="Normal 73 2 3 3 3 5" xfId="29196" xr:uid="{028FFEDB-7D63-4984-A6E2-BAFB458F9E0A}"/>
    <cellStyle name="Normal 73 2 3 3 4" xfId="20795" xr:uid="{A13F395B-3477-4274-902F-AB233BDBAE00}"/>
    <cellStyle name="Normal 73 2 3 3 4 2" xfId="51109" xr:uid="{2DA43CD2-1CCB-4938-872C-3B446A0A455B}"/>
    <cellStyle name="Normal 73 2 3 3 4 3" xfId="35884" xr:uid="{286767DF-4B15-4B52-955A-5676D08EB7FB}"/>
    <cellStyle name="Normal 73 2 3 3 5" xfId="15775" xr:uid="{DF9E37EE-8ED9-4205-B89D-3FBF55798B1B}"/>
    <cellStyle name="Normal 73 2 3 3 5 2" xfId="46092" xr:uid="{2A6E77DD-43AE-4427-A48E-4BA68653A0E6}"/>
    <cellStyle name="Normal 73 2 3 3 5 3" xfId="30867" xr:uid="{A1CB7610-E1AA-48AE-91C5-F4D01D82F9B1}"/>
    <cellStyle name="Normal 73 2 3 3 6" xfId="41080" xr:uid="{FEBD2EF6-993F-473D-AB74-2096C158787F}"/>
    <cellStyle name="Normal 73 2 3 3 7" xfId="25854" xr:uid="{DAA62BC9-E82F-4318-AFE1-2BF61BADD7EB}"/>
    <cellStyle name="Normal 73 2 3 4" xfId="11577" xr:uid="{A6452E32-8FF6-4DBF-B808-2172151370ED}"/>
    <cellStyle name="Normal 73 2 3 4 2" xfId="21630" xr:uid="{A75776B3-009C-44B9-A7F8-247C8ED44A42}"/>
    <cellStyle name="Normal 73 2 3 4 2 2" xfId="51944" xr:uid="{CF730268-7EB2-41DE-812C-9807D84CBB4E}"/>
    <cellStyle name="Normal 73 2 3 4 2 3" xfId="36719" xr:uid="{AFB6F671-BF06-4F21-9763-679F784D8CDC}"/>
    <cellStyle name="Normal 73 2 3 4 3" xfId="16611" xr:uid="{F7A5FA08-A85F-49F9-A426-31751491B4FC}"/>
    <cellStyle name="Normal 73 2 3 4 3 2" xfId="46927" xr:uid="{180EA528-6C57-45BD-9302-A15D9A5D7A31}"/>
    <cellStyle name="Normal 73 2 3 4 3 3" xfId="31702" xr:uid="{420205DF-5B66-4E7C-A541-7D22C581E599}"/>
    <cellStyle name="Normal 73 2 3 4 4" xfId="41914" xr:uid="{A35643F6-472A-4EEB-B01B-8EC01061D241}"/>
    <cellStyle name="Normal 73 2 3 4 5" xfId="26689" xr:uid="{11A77079-FADB-4F14-A8DA-E23A28C62D64}"/>
    <cellStyle name="Normal 73 2 3 5" xfId="13258" xr:uid="{3CEEE2D3-7636-4303-9E2B-7F73950902D0}"/>
    <cellStyle name="Normal 73 2 3 5 2" xfId="23301" xr:uid="{56131F3E-5851-4904-B890-4068B6CEC214}"/>
    <cellStyle name="Normal 73 2 3 5 2 2" xfId="53615" xr:uid="{257EC387-271F-4E45-81DA-9B514A791E8F}"/>
    <cellStyle name="Normal 73 2 3 5 2 3" xfId="38390" xr:uid="{593BBB4E-09B0-40E9-A96C-0AD70CE16139}"/>
    <cellStyle name="Normal 73 2 3 5 3" xfId="18282" xr:uid="{B14E15EA-36AF-406C-98A5-D431A1FEEADD}"/>
    <cellStyle name="Normal 73 2 3 5 3 2" xfId="48598" xr:uid="{14D63BBC-83D8-4460-ABE2-DB6FACB8F5DA}"/>
    <cellStyle name="Normal 73 2 3 5 3 3" xfId="33373" xr:uid="{F0B2B5ED-C3B9-4DD7-A167-12CAB82A90DA}"/>
    <cellStyle name="Normal 73 2 3 5 4" xfId="43585" xr:uid="{0F42D651-B212-447B-9091-CE288D11087C}"/>
    <cellStyle name="Normal 73 2 3 5 5" xfId="28360" xr:uid="{03C4F8F4-5C89-4FE3-B679-35A1101E3FA9}"/>
    <cellStyle name="Normal 73 2 3 6" xfId="19959" xr:uid="{9FA21B63-A21F-4F1A-9262-7CFF0F556FCB}"/>
    <cellStyle name="Normal 73 2 3 6 2" xfId="50273" xr:uid="{B5D2CBAA-0690-4B48-8F73-368C8A974A6C}"/>
    <cellStyle name="Normal 73 2 3 6 3" xfId="35048" xr:uid="{68E7C977-A3FD-4203-87E7-DD6D422BEC5D}"/>
    <cellStyle name="Normal 73 2 3 7" xfId="14939" xr:uid="{36A69188-DABC-43B3-BC33-CC51B194AAD9}"/>
    <cellStyle name="Normal 73 2 3 7 2" xfId="45256" xr:uid="{6FC068ED-523D-4826-9DDD-DFB279341206}"/>
    <cellStyle name="Normal 73 2 3 7 3" xfId="30031" xr:uid="{44F72A2E-1DF9-4FDE-BF73-8C17D0D4756B}"/>
    <cellStyle name="Normal 73 2 3 8" xfId="40244" xr:uid="{41D75DD5-5C56-4506-89B1-22D9025E1215}"/>
    <cellStyle name="Normal 73 2 3 9" xfId="25018" xr:uid="{F374CB61-1546-4CAF-AF6B-8B2509DFE2E0}"/>
    <cellStyle name="Normal 73 2 4" xfId="10099" xr:uid="{0B9241F2-0EC9-4BF1-A83E-E2B3A8889219}"/>
    <cellStyle name="Normal 73 2 4 2" xfId="10937" xr:uid="{1849D112-88C2-4C87-891A-1CDFDBEA989A}"/>
    <cellStyle name="Normal 73 2 4 2 2" xfId="12624" xr:uid="{3F2F4BB2-CB2F-425A-A4B6-3E6992E5A378}"/>
    <cellStyle name="Normal 73 2 4 2 2 2" xfId="22676" xr:uid="{69B7D63B-9E30-4288-8B70-7D1DA0B46D34}"/>
    <cellStyle name="Normal 73 2 4 2 2 2 2" xfId="52990" xr:uid="{2138A71A-0430-4602-954B-4B48DBC10D21}"/>
    <cellStyle name="Normal 73 2 4 2 2 2 3" xfId="37765" xr:uid="{24E82D6E-A1C0-442A-A806-6D978E48A5A8}"/>
    <cellStyle name="Normal 73 2 4 2 2 3" xfId="17657" xr:uid="{C0A5A95C-19D5-4F91-A4A0-54C897E5A749}"/>
    <cellStyle name="Normal 73 2 4 2 2 3 2" xfId="47973" xr:uid="{5A33453F-BCAD-4861-B9B6-15AB98B5C326}"/>
    <cellStyle name="Normal 73 2 4 2 2 3 3" xfId="32748" xr:uid="{9A7A4548-8BFF-498B-9405-A5E64A6618CB}"/>
    <cellStyle name="Normal 73 2 4 2 2 4" xfId="42960" xr:uid="{8D7A4DC8-2314-4189-B568-85F9C97FB7B1}"/>
    <cellStyle name="Normal 73 2 4 2 2 5" xfId="27735" xr:uid="{693DD164-1776-488F-8A48-CCE2C2668964}"/>
    <cellStyle name="Normal 73 2 4 2 3" xfId="14304" xr:uid="{555ED5FA-955F-4543-85A0-AB99DA87A101}"/>
    <cellStyle name="Normal 73 2 4 2 3 2" xfId="24347" xr:uid="{778F5069-16C9-41E6-B494-17072182B2EC}"/>
    <cellStyle name="Normal 73 2 4 2 3 2 2" xfId="54661" xr:uid="{11007FEF-AE29-47C0-AA98-CEBF105DE463}"/>
    <cellStyle name="Normal 73 2 4 2 3 2 3" xfId="39436" xr:uid="{B76C4206-0F40-4210-9127-C8678DD9180A}"/>
    <cellStyle name="Normal 73 2 4 2 3 3" xfId="19328" xr:uid="{B1D89657-04DA-48FC-B2FA-72F1A0D06756}"/>
    <cellStyle name="Normal 73 2 4 2 3 3 2" xfId="49644" xr:uid="{3F47646B-04B8-4977-B0FA-053EDEADF7DA}"/>
    <cellStyle name="Normal 73 2 4 2 3 3 3" xfId="34419" xr:uid="{77E9E487-BFFC-4B4B-B6E3-97E0FE763B6C}"/>
    <cellStyle name="Normal 73 2 4 2 3 4" xfId="44631" xr:uid="{0402D978-936F-4934-AEC7-1499E254A881}"/>
    <cellStyle name="Normal 73 2 4 2 3 5" xfId="29406" xr:uid="{4DBD475E-F018-4D3D-9B41-0586EAFD2BB0}"/>
    <cellStyle name="Normal 73 2 4 2 4" xfId="21005" xr:uid="{7235A87E-4860-445B-84E6-E014B6C0CE1F}"/>
    <cellStyle name="Normal 73 2 4 2 4 2" xfId="51319" xr:uid="{70A056CE-9DA7-48C7-AF28-A17F0DA86D01}"/>
    <cellStyle name="Normal 73 2 4 2 4 3" xfId="36094" xr:uid="{1272C0FB-11B6-46B6-8ED2-F055F56EC708}"/>
    <cellStyle name="Normal 73 2 4 2 5" xfId="15985" xr:uid="{F0FEA9AA-D2D6-433B-8101-A72BADDC24EF}"/>
    <cellStyle name="Normal 73 2 4 2 5 2" xfId="46302" xr:uid="{DD69175F-D226-433B-B7AD-30834699A81E}"/>
    <cellStyle name="Normal 73 2 4 2 5 3" xfId="31077" xr:uid="{2B6F2D4E-C691-4B78-BA87-24171B1C18C2}"/>
    <cellStyle name="Normal 73 2 4 2 6" xfId="41290" xr:uid="{A4165B23-334F-4B42-83C6-1C1058A262AD}"/>
    <cellStyle name="Normal 73 2 4 2 7" xfId="26064" xr:uid="{D194515D-D579-41FE-9620-0FA978574911}"/>
    <cellStyle name="Normal 73 2 4 3" xfId="11787" xr:uid="{1A3E350E-21A7-4CE3-AC71-7542C688336F}"/>
    <cellStyle name="Normal 73 2 4 3 2" xfId="21840" xr:uid="{08B39AF7-2331-4A32-B1D1-C6407BBBC85C}"/>
    <cellStyle name="Normal 73 2 4 3 2 2" xfId="52154" xr:uid="{82476950-F66F-4654-92B9-4E74779BF22E}"/>
    <cellStyle name="Normal 73 2 4 3 2 3" xfId="36929" xr:uid="{AA18C5DD-BC18-4B6E-A5C6-09DD162ED12F}"/>
    <cellStyle name="Normal 73 2 4 3 3" xfId="16821" xr:uid="{A5BF3575-C5D8-4687-9CAA-3B504D7F6742}"/>
    <cellStyle name="Normal 73 2 4 3 3 2" xfId="47137" xr:uid="{7E4E0A19-12FD-405F-A1DD-3A865B796B64}"/>
    <cellStyle name="Normal 73 2 4 3 3 3" xfId="31912" xr:uid="{F062BA8E-428E-45AA-944C-9D853F18B027}"/>
    <cellStyle name="Normal 73 2 4 3 4" xfId="42124" xr:uid="{2728C8D7-61B0-4BB8-84FB-D2E287329049}"/>
    <cellStyle name="Normal 73 2 4 3 5" xfId="26899" xr:uid="{DA87F971-AA50-47AA-90FB-F641751B564D}"/>
    <cellStyle name="Normal 73 2 4 4" xfId="13468" xr:uid="{5CB8E2F7-B996-401C-B748-11A419E176CA}"/>
    <cellStyle name="Normal 73 2 4 4 2" xfId="23511" xr:uid="{AFE95C7D-4731-4E9C-921E-20CD3F855FB4}"/>
    <cellStyle name="Normal 73 2 4 4 2 2" xfId="53825" xr:uid="{6958DD3C-17E9-4065-8AE4-D9E422C18204}"/>
    <cellStyle name="Normal 73 2 4 4 2 3" xfId="38600" xr:uid="{61388D8D-5111-4CAC-9577-60134067B43D}"/>
    <cellStyle name="Normal 73 2 4 4 3" xfId="18492" xr:uid="{74BBBB0D-33E3-4600-9A09-2E27774DDD4F}"/>
    <cellStyle name="Normal 73 2 4 4 3 2" xfId="48808" xr:uid="{3BB29FE7-4F74-4294-86DA-8055EE9164DE}"/>
    <cellStyle name="Normal 73 2 4 4 3 3" xfId="33583" xr:uid="{6EB1AE8A-BD71-40C4-8CC4-06F8C2DC628E}"/>
    <cellStyle name="Normal 73 2 4 4 4" xfId="43795" xr:uid="{973B7C29-4963-4D67-92DA-5E8F36C07DEF}"/>
    <cellStyle name="Normal 73 2 4 4 5" xfId="28570" xr:uid="{A87F0DD0-5A61-42EB-BF88-BAB83F984E4F}"/>
    <cellStyle name="Normal 73 2 4 5" xfId="20169" xr:uid="{58122E77-F930-4E21-B0C5-A1A91CE19456}"/>
    <cellStyle name="Normal 73 2 4 5 2" xfId="50483" xr:uid="{CD0E8419-39D4-41CC-BB02-1D8FE3377F45}"/>
    <cellStyle name="Normal 73 2 4 5 3" xfId="35258" xr:uid="{97E7A46A-780F-4639-8CA3-B9C74547DE99}"/>
    <cellStyle name="Normal 73 2 4 6" xfId="15149" xr:uid="{E5D2C3D9-176F-421D-B13D-1717C0E5BB9E}"/>
    <cellStyle name="Normal 73 2 4 6 2" xfId="45466" xr:uid="{9AF67CF0-1D2C-4431-BE6D-5D6ACAC548EB}"/>
    <cellStyle name="Normal 73 2 4 6 3" xfId="30241" xr:uid="{B64BD0D5-348B-47A2-A6D8-4B9E415986E4}"/>
    <cellStyle name="Normal 73 2 4 7" xfId="40454" xr:uid="{65C6287E-EB26-4A57-BA47-8F09D9D34CA3}"/>
    <cellStyle name="Normal 73 2 4 8" xfId="25228" xr:uid="{0D40CF16-FB74-4820-8159-F4320D46BA7F}"/>
    <cellStyle name="Normal 73 2 5" xfId="10519" xr:uid="{47BA9836-F6AD-434A-B31C-F27F23E42B02}"/>
    <cellStyle name="Normal 73 2 5 2" xfId="12206" xr:uid="{8885CD0F-0396-42DB-966E-39CBC7D28C74}"/>
    <cellStyle name="Normal 73 2 5 2 2" xfId="22258" xr:uid="{3E913A03-B6A9-48C1-B9F2-7B408AEB92F3}"/>
    <cellStyle name="Normal 73 2 5 2 2 2" xfId="52572" xr:uid="{03CADDD4-AE0E-4817-BACA-BE15FDD044AB}"/>
    <cellStyle name="Normal 73 2 5 2 2 3" xfId="37347" xr:uid="{6B654AC4-25BC-4B27-9A3C-8669218251C4}"/>
    <cellStyle name="Normal 73 2 5 2 3" xfId="17239" xr:uid="{24FACAEC-0BEE-4E00-BE38-47A44CEE9797}"/>
    <cellStyle name="Normal 73 2 5 2 3 2" xfId="47555" xr:uid="{FCFC7A43-23AC-4968-AB5E-ED5766EE8222}"/>
    <cellStyle name="Normal 73 2 5 2 3 3" xfId="32330" xr:uid="{BC755156-9BB9-4B6B-9EAC-D4B76415A947}"/>
    <cellStyle name="Normal 73 2 5 2 4" xfId="42542" xr:uid="{1AB997C2-CA59-47C4-9F15-50D6DD915DFA}"/>
    <cellStyle name="Normal 73 2 5 2 5" xfId="27317" xr:uid="{8E192D87-3127-47C7-816B-3F3717BE45D7}"/>
    <cellStyle name="Normal 73 2 5 3" xfId="13886" xr:uid="{FAB71E8E-F576-4D4E-988D-04A7CDAFF6C4}"/>
    <cellStyle name="Normal 73 2 5 3 2" xfId="23929" xr:uid="{EE59F078-37A0-4987-A9A2-2E773B83FE6E}"/>
    <cellStyle name="Normal 73 2 5 3 2 2" xfId="54243" xr:uid="{83D0A31B-42C1-4F60-BBE1-07588C0754BA}"/>
    <cellStyle name="Normal 73 2 5 3 2 3" xfId="39018" xr:uid="{196B19B1-78D7-4526-B9B6-DE2072A5C1FC}"/>
    <cellStyle name="Normal 73 2 5 3 3" xfId="18910" xr:uid="{68D94934-42C2-4614-97E0-2244C82104F9}"/>
    <cellStyle name="Normal 73 2 5 3 3 2" xfId="49226" xr:uid="{193AE6C5-71C6-4EF3-A830-63311704EAFE}"/>
    <cellStyle name="Normal 73 2 5 3 3 3" xfId="34001" xr:uid="{20D3DB44-EB1A-4EB2-8F31-D529ED5AF4DE}"/>
    <cellStyle name="Normal 73 2 5 3 4" xfId="44213" xr:uid="{8035C072-DCC3-4463-A179-F0654B24B670}"/>
    <cellStyle name="Normal 73 2 5 3 5" xfId="28988" xr:uid="{1EDA6804-B408-4B58-A3E7-43C1DCD7F787}"/>
    <cellStyle name="Normal 73 2 5 4" xfId="20587" xr:uid="{431B7874-7190-4C09-8BF7-1326558F5FF9}"/>
    <cellStyle name="Normal 73 2 5 4 2" xfId="50901" xr:uid="{57AE0A90-537F-4AEE-8EF4-513141D4ACF4}"/>
    <cellStyle name="Normal 73 2 5 4 3" xfId="35676" xr:uid="{1D102402-8B3E-4970-9A6E-28484A6822FB}"/>
    <cellStyle name="Normal 73 2 5 5" xfId="15567" xr:uid="{4DC7142C-424B-4F2D-938A-50B271461A42}"/>
    <cellStyle name="Normal 73 2 5 5 2" xfId="45884" xr:uid="{A3B571DE-73F3-4D2C-A24B-9A0AC76C11EE}"/>
    <cellStyle name="Normal 73 2 5 5 3" xfId="30659" xr:uid="{42D26EA9-E161-435A-B1EE-6B7AA8DB69D1}"/>
    <cellStyle name="Normal 73 2 5 6" xfId="40872" xr:uid="{7953C85E-D5F9-41AC-A593-3772123178DE}"/>
    <cellStyle name="Normal 73 2 5 7" xfId="25646" xr:uid="{A5E539C7-C25E-46F7-A06E-EEECCA6F868A}"/>
    <cellStyle name="Normal 73 2 6" xfId="11369" xr:uid="{87FD27B9-DE12-45DB-B33B-CF5014C1511F}"/>
    <cellStyle name="Normal 73 2 6 2" xfId="21422" xr:uid="{E51D90D3-E925-4BB4-A7FF-78F41D9707A0}"/>
    <cellStyle name="Normal 73 2 6 2 2" xfId="51736" xr:uid="{3AB86EF0-459A-4657-8469-ACF3A8F8C32B}"/>
    <cellStyle name="Normal 73 2 6 2 3" xfId="36511" xr:uid="{088EABAB-704C-4DC5-B048-3407E2B269BA}"/>
    <cellStyle name="Normal 73 2 6 3" xfId="16403" xr:uid="{348210EA-13D5-4C85-99DF-FFFB886E4C44}"/>
    <cellStyle name="Normal 73 2 6 3 2" xfId="46719" xr:uid="{F6BC02CC-BFE4-4CE1-8BED-4666B444CE8A}"/>
    <cellStyle name="Normal 73 2 6 3 3" xfId="31494" xr:uid="{FC041D49-0EFA-4FE3-9CA9-CC6DD9085C39}"/>
    <cellStyle name="Normal 73 2 6 4" xfId="41706" xr:uid="{213F495B-ADB0-4032-8869-007A1E9C1C96}"/>
    <cellStyle name="Normal 73 2 6 5" xfId="26481" xr:uid="{94FA8FFA-525C-4288-9C27-7C61B0D5705C}"/>
    <cellStyle name="Normal 73 2 7" xfId="13050" xr:uid="{8A552C98-A1BC-42E0-BF60-238696E2C514}"/>
    <cellStyle name="Normal 73 2 7 2" xfId="23093" xr:uid="{BF37D679-CCD1-434E-A2EF-6839A0DE86E6}"/>
    <cellStyle name="Normal 73 2 7 2 2" xfId="53407" xr:uid="{D257BDB3-CA14-4970-B4F6-CA3CF27BE09B}"/>
    <cellStyle name="Normal 73 2 7 2 3" xfId="38182" xr:uid="{6DA30207-8FDC-40C4-BCFD-C8A4D4628532}"/>
    <cellStyle name="Normal 73 2 7 3" xfId="18074" xr:uid="{1831CE67-9ECA-42A0-A347-D904B3EB3E43}"/>
    <cellStyle name="Normal 73 2 7 3 2" xfId="48390" xr:uid="{8B85BE1C-1017-4861-86C6-658D59A4AAED}"/>
    <cellStyle name="Normal 73 2 7 3 3" xfId="33165" xr:uid="{7E203C71-0B67-410A-94E7-D61C8FF842D7}"/>
    <cellStyle name="Normal 73 2 7 4" xfId="43377" xr:uid="{D47FDE9D-6A71-48DA-9481-51FE0767D4A3}"/>
    <cellStyle name="Normal 73 2 7 5" xfId="28152" xr:uid="{5CFADFC3-4C45-4B58-BAB9-CB64534E95F0}"/>
    <cellStyle name="Normal 73 2 8" xfId="19751" xr:uid="{1401A3AF-8FC7-435D-9E8C-15300B3071DD}"/>
    <cellStyle name="Normal 73 2 8 2" xfId="50065" xr:uid="{0B10138D-503E-4709-90AE-E930FEDC412D}"/>
    <cellStyle name="Normal 73 2 8 3" xfId="34840" xr:uid="{731EB335-A50E-499D-ACB9-02653BF4BC25}"/>
    <cellStyle name="Normal 73 2 9" xfId="14731" xr:uid="{5B1F54B4-632B-4CB2-98D5-82C542CC66B1}"/>
    <cellStyle name="Normal 73 2 9 2" xfId="45048" xr:uid="{82AB9880-FD76-49A4-9F0C-C6E98E50BF76}"/>
    <cellStyle name="Normal 73 2 9 3" xfId="29823" xr:uid="{A6773E9B-F72D-4C74-B5DC-69DF60C91634}"/>
    <cellStyle name="Normal 73 3" xfId="9724" xr:uid="{7432AC47-1B00-425A-8A1C-EE095A7AE2E3}"/>
    <cellStyle name="Normal 73 3 10" xfId="24862" xr:uid="{46EC2F36-2B61-40CC-B00E-F112A55B256A}"/>
    <cellStyle name="Normal 73 3 2" xfId="9939" xr:uid="{28AC2F96-20C7-457B-8D8C-6EEBE21994B9}"/>
    <cellStyle name="Normal 73 3 2 2" xfId="10359" xr:uid="{58BA34D0-BF04-42A2-B176-1F22E9529A64}"/>
    <cellStyle name="Normal 73 3 2 2 2" xfId="11197" xr:uid="{D2415A7C-72AA-408A-AD13-AEDDB4747E5B}"/>
    <cellStyle name="Normal 73 3 2 2 2 2" xfId="12884" xr:uid="{68FB9F76-3B29-42ED-8E2E-423194C45E6E}"/>
    <cellStyle name="Normal 73 3 2 2 2 2 2" xfId="22936" xr:uid="{5DDFB774-816B-440E-838D-0C257E6F71F6}"/>
    <cellStyle name="Normal 73 3 2 2 2 2 2 2" xfId="53250" xr:uid="{E1CD295A-1BE0-4617-AB7E-6A41E2D9B73E}"/>
    <cellStyle name="Normal 73 3 2 2 2 2 2 3" xfId="38025" xr:uid="{992E44AD-0831-4FBF-A221-A6290CE3D6BF}"/>
    <cellStyle name="Normal 73 3 2 2 2 2 3" xfId="17917" xr:uid="{5460E4F2-CB31-46C5-88F7-649A5836C5D2}"/>
    <cellStyle name="Normal 73 3 2 2 2 2 3 2" xfId="48233" xr:uid="{9B7B8833-4F3C-474A-9E65-39AEF7401DD1}"/>
    <cellStyle name="Normal 73 3 2 2 2 2 3 3" xfId="33008" xr:uid="{735AD45C-3BFE-4332-99EB-68DF45CD06C3}"/>
    <cellStyle name="Normal 73 3 2 2 2 2 4" xfId="43220" xr:uid="{0B19359F-C77C-44C7-9227-D398B1C4709D}"/>
    <cellStyle name="Normal 73 3 2 2 2 2 5" xfId="27995" xr:uid="{F5E5D239-A0DF-4610-A8B6-6FCE9C588520}"/>
    <cellStyle name="Normal 73 3 2 2 2 3" xfId="14564" xr:uid="{A8A4759C-C9BC-46F6-8723-981956BDB02A}"/>
    <cellStyle name="Normal 73 3 2 2 2 3 2" xfId="24607" xr:uid="{6F91B1DE-6E14-4D56-B0C4-537ED5977AA3}"/>
    <cellStyle name="Normal 73 3 2 2 2 3 2 2" xfId="54921" xr:uid="{47173A8A-729C-460D-91D5-11355FFFA704}"/>
    <cellStyle name="Normal 73 3 2 2 2 3 2 3" xfId="39696" xr:uid="{2009E36F-B34D-4E7F-B092-B61EA9A7CA17}"/>
    <cellStyle name="Normal 73 3 2 2 2 3 3" xfId="19588" xr:uid="{80F45743-711A-4C22-9117-32FB54489F08}"/>
    <cellStyle name="Normal 73 3 2 2 2 3 3 2" xfId="49904" xr:uid="{E6A00657-1D1E-40A1-ACAD-63CBC1376BB6}"/>
    <cellStyle name="Normal 73 3 2 2 2 3 3 3" xfId="34679" xr:uid="{38A83B65-2D13-415D-8603-297ABA119ABE}"/>
    <cellStyle name="Normal 73 3 2 2 2 3 4" xfId="44891" xr:uid="{0D61901B-277E-4FB5-A685-E728E971B6C7}"/>
    <cellStyle name="Normal 73 3 2 2 2 3 5" xfId="29666" xr:uid="{4A8F0DA6-BC71-47E6-ADBD-0EF32C2EA91C}"/>
    <cellStyle name="Normal 73 3 2 2 2 4" xfId="21265" xr:uid="{601DC95C-3DCA-42B1-AFC3-BDD769111215}"/>
    <cellStyle name="Normal 73 3 2 2 2 4 2" xfId="51579" xr:uid="{9975E0EF-CA6A-4E6B-BAA6-7D829F927F0F}"/>
    <cellStyle name="Normal 73 3 2 2 2 4 3" xfId="36354" xr:uid="{F2AB1A99-BFC0-4915-A61D-97CD7428DFAA}"/>
    <cellStyle name="Normal 73 3 2 2 2 5" xfId="16245" xr:uid="{C1525619-6B26-4522-BB49-00AD5E2AAC9A}"/>
    <cellStyle name="Normal 73 3 2 2 2 5 2" xfId="46562" xr:uid="{BF2D00E5-B9C8-450B-8475-3A022AEB7AFB}"/>
    <cellStyle name="Normal 73 3 2 2 2 5 3" xfId="31337" xr:uid="{93017FEA-195B-4F6C-AE2F-FA099BCF98C7}"/>
    <cellStyle name="Normal 73 3 2 2 2 6" xfId="41550" xr:uid="{B02EF9B2-13B5-421D-991D-1AAAC3CA4D43}"/>
    <cellStyle name="Normal 73 3 2 2 2 7" xfId="26324" xr:uid="{B32D9552-F079-4518-AFE9-A81670BCEC86}"/>
    <cellStyle name="Normal 73 3 2 2 3" xfId="12047" xr:uid="{0F570A04-0BAB-4811-A1B6-5BFC4160B820}"/>
    <cellStyle name="Normal 73 3 2 2 3 2" xfId="22100" xr:uid="{CF6B1FD5-BD1C-4EB6-AC60-D204914FBB14}"/>
    <cellStyle name="Normal 73 3 2 2 3 2 2" xfId="52414" xr:uid="{A596A54F-D6CE-4CDD-BFFD-C320646CE78B}"/>
    <cellStyle name="Normal 73 3 2 2 3 2 3" xfId="37189" xr:uid="{A3FC7DD1-03C4-48DA-850F-AEBFBEBFD0B6}"/>
    <cellStyle name="Normal 73 3 2 2 3 3" xfId="17081" xr:uid="{22890F43-016D-4D87-9E60-389A044C72C2}"/>
    <cellStyle name="Normal 73 3 2 2 3 3 2" xfId="47397" xr:uid="{5A5EA168-F605-40CD-87EC-F1FC5D411043}"/>
    <cellStyle name="Normal 73 3 2 2 3 3 3" xfId="32172" xr:uid="{E00BC6F2-B16C-42D4-BE98-2345F8C42C52}"/>
    <cellStyle name="Normal 73 3 2 2 3 4" xfId="42384" xr:uid="{92719E7B-6BA0-47C8-8C80-AFCA7DF2C3E2}"/>
    <cellStyle name="Normal 73 3 2 2 3 5" xfId="27159" xr:uid="{B9B70D00-35A1-4D2D-B718-65A194B3D749}"/>
    <cellStyle name="Normal 73 3 2 2 4" xfId="13728" xr:uid="{91F326DD-75EA-482F-A7B4-3F47CAB5ADDE}"/>
    <cellStyle name="Normal 73 3 2 2 4 2" xfId="23771" xr:uid="{68D9DEA0-EE63-4F91-8660-D88A97324B87}"/>
    <cellStyle name="Normal 73 3 2 2 4 2 2" xfId="54085" xr:uid="{271A4598-4790-4B39-BAA2-D2C75FBE9DB5}"/>
    <cellStyle name="Normal 73 3 2 2 4 2 3" xfId="38860" xr:uid="{B5DBBB3E-1FFA-44B2-86E3-71BA1C0FF237}"/>
    <cellStyle name="Normal 73 3 2 2 4 3" xfId="18752" xr:uid="{6BACBF63-90D6-48C8-B800-EF8EEE735A6A}"/>
    <cellStyle name="Normal 73 3 2 2 4 3 2" xfId="49068" xr:uid="{74743BB9-C774-43C2-956A-F51F97573DBC}"/>
    <cellStyle name="Normal 73 3 2 2 4 3 3" xfId="33843" xr:uid="{78260BCB-D72E-48F9-B22C-D77336174A4E}"/>
    <cellStyle name="Normal 73 3 2 2 4 4" xfId="44055" xr:uid="{49203C95-592D-4E00-824E-194D60843820}"/>
    <cellStyle name="Normal 73 3 2 2 4 5" xfId="28830" xr:uid="{93359A67-36D0-4C03-B2CE-F96F61BC32B0}"/>
    <cellStyle name="Normal 73 3 2 2 5" xfId="20429" xr:uid="{254F9812-F781-4ED5-9DE1-4AC83E918B58}"/>
    <cellStyle name="Normal 73 3 2 2 5 2" xfId="50743" xr:uid="{BF5E3C09-BD17-4DFE-A54B-1B587609485E}"/>
    <cellStyle name="Normal 73 3 2 2 5 3" xfId="35518" xr:uid="{ADFD9E88-9B95-4811-97EF-32EACAF3E3E7}"/>
    <cellStyle name="Normal 73 3 2 2 6" xfId="15409" xr:uid="{84B60ECA-24B1-4AB4-AB28-0B1A4BF83A63}"/>
    <cellStyle name="Normal 73 3 2 2 6 2" xfId="45726" xr:uid="{E54068F0-F242-4DB0-84C9-7FEDBEA1BB35}"/>
    <cellStyle name="Normal 73 3 2 2 6 3" xfId="30501" xr:uid="{026C0604-F014-43BF-ADCC-0A606A88C66C}"/>
    <cellStyle name="Normal 73 3 2 2 7" xfId="40714" xr:uid="{84467EA6-A118-4AC1-8BA6-C15754E9D5F3}"/>
    <cellStyle name="Normal 73 3 2 2 8" xfId="25488" xr:uid="{02A7FF6F-D443-4B5D-B5CD-7924FAA6FBBB}"/>
    <cellStyle name="Normal 73 3 2 3" xfId="10779" xr:uid="{E4C18BB4-71D7-4524-A994-8A95D131AD1F}"/>
    <cellStyle name="Normal 73 3 2 3 2" xfId="12466" xr:uid="{84D5E35A-74BF-4A48-9ABB-A2F781538CCC}"/>
    <cellStyle name="Normal 73 3 2 3 2 2" xfId="22518" xr:uid="{F2C8D0A9-DE89-44A8-A4D8-7E6179EE26DC}"/>
    <cellStyle name="Normal 73 3 2 3 2 2 2" xfId="52832" xr:uid="{10383380-33D5-446E-B2B9-41C00BF52435}"/>
    <cellStyle name="Normal 73 3 2 3 2 2 3" xfId="37607" xr:uid="{8A62733A-2F0A-4D3C-9E7A-E01C205AAD0F}"/>
    <cellStyle name="Normal 73 3 2 3 2 3" xfId="17499" xr:uid="{EEC3D124-799C-445C-9969-7F6B85364AB2}"/>
    <cellStyle name="Normal 73 3 2 3 2 3 2" xfId="47815" xr:uid="{33139C0B-5AF9-46EF-A6A3-59DA9FC61B74}"/>
    <cellStyle name="Normal 73 3 2 3 2 3 3" xfId="32590" xr:uid="{7775BB81-93D5-4CE4-944B-9FEE5BE8588A}"/>
    <cellStyle name="Normal 73 3 2 3 2 4" xfId="42802" xr:uid="{84476E4F-308D-48CF-A4C8-A120023A3903}"/>
    <cellStyle name="Normal 73 3 2 3 2 5" xfId="27577" xr:uid="{8FB096AC-FD6D-4D99-8DC2-4602DF5C4E3C}"/>
    <cellStyle name="Normal 73 3 2 3 3" xfId="14146" xr:uid="{82471F13-ED44-4D42-808A-E7CCA8FE8A1A}"/>
    <cellStyle name="Normal 73 3 2 3 3 2" xfId="24189" xr:uid="{B933A575-F9BE-47FF-B1EF-0F7A9451758D}"/>
    <cellStyle name="Normal 73 3 2 3 3 2 2" xfId="54503" xr:uid="{AAEA4D9B-6688-42DA-9CD9-FDBA4CB4BCEC}"/>
    <cellStyle name="Normal 73 3 2 3 3 2 3" xfId="39278" xr:uid="{633788D9-B1A5-4687-895E-8F3D9C5DA093}"/>
    <cellStyle name="Normal 73 3 2 3 3 3" xfId="19170" xr:uid="{77E131AC-C407-448A-BBBD-31EBF9AC5D68}"/>
    <cellStyle name="Normal 73 3 2 3 3 3 2" xfId="49486" xr:uid="{FE7DA4B4-2B77-4994-9736-92C32847B754}"/>
    <cellStyle name="Normal 73 3 2 3 3 3 3" xfId="34261" xr:uid="{91B851A9-7C6F-45FA-924B-8C06DC34F9B2}"/>
    <cellStyle name="Normal 73 3 2 3 3 4" xfId="44473" xr:uid="{906A262E-ECA5-413C-AF02-78285C4889B5}"/>
    <cellStyle name="Normal 73 3 2 3 3 5" xfId="29248" xr:uid="{796A1837-0CA7-4714-834B-217571896DA9}"/>
    <cellStyle name="Normal 73 3 2 3 4" xfId="20847" xr:uid="{183853F1-00B7-417E-B9EE-2E1272BC3628}"/>
    <cellStyle name="Normal 73 3 2 3 4 2" xfId="51161" xr:uid="{0280C66E-F4E2-4A12-AD85-78AD01942FFC}"/>
    <cellStyle name="Normal 73 3 2 3 4 3" xfId="35936" xr:uid="{1892B9C4-5CA5-4334-9B29-D1C474DE2EC1}"/>
    <cellStyle name="Normal 73 3 2 3 5" xfId="15827" xr:uid="{62B0D1D0-46F9-4B31-9274-1534B87C2659}"/>
    <cellStyle name="Normal 73 3 2 3 5 2" xfId="46144" xr:uid="{998E50E3-0BF4-4AA8-9902-57F5BFEE8454}"/>
    <cellStyle name="Normal 73 3 2 3 5 3" xfId="30919" xr:uid="{01C1C2FC-EA0D-4302-9A60-595576C5D99A}"/>
    <cellStyle name="Normal 73 3 2 3 6" xfId="41132" xr:uid="{C1B1C61A-455A-48AF-A26D-1ACB0F265506}"/>
    <cellStyle name="Normal 73 3 2 3 7" xfId="25906" xr:uid="{1A57CDA8-AAA2-4C15-BACF-71074AAD5074}"/>
    <cellStyle name="Normal 73 3 2 4" xfId="11629" xr:uid="{A9421C8D-6626-4198-A0A4-F12B49B69AB0}"/>
    <cellStyle name="Normal 73 3 2 4 2" xfId="21682" xr:uid="{B4481C8E-C8F4-4C1F-8AE4-E81EC9744578}"/>
    <cellStyle name="Normal 73 3 2 4 2 2" xfId="51996" xr:uid="{DBBE32DD-DFED-4E71-AD49-ACF2AD7D1082}"/>
    <cellStyle name="Normal 73 3 2 4 2 3" xfId="36771" xr:uid="{6F4C4757-180A-4D75-80F8-7094F37E6789}"/>
    <cellStyle name="Normal 73 3 2 4 3" xfId="16663" xr:uid="{906BF7E4-60D8-4C49-A56B-81C573343929}"/>
    <cellStyle name="Normal 73 3 2 4 3 2" xfId="46979" xr:uid="{C02B7ABD-D45C-4915-BA5F-3DB718E28DAF}"/>
    <cellStyle name="Normal 73 3 2 4 3 3" xfId="31754" xr:uid="{2AD4A29A-8BB9-4DCE-988B-1DB100194FA5}"/>
    <cellStyle name="Normal 73 3 2 4 4" xfId="41966" xr:uid="{7845987B-F1FE-463A-B4E4-020ECD9B6351}"/>
    <cellStyle name="Normal 73 3 2 4 5" xfId="26741" xr:uid="{681845B8-85E2-4E1D-8002-9A9809F97F68}"/>
    <cellStyle name="Normal 73 3 2 5" xfId="13310" xr:uid="{13948360-F949-4B51-A88A-092F2209BA4A}"/>
    <cellStyle name="Normal 73 3 2 5 2" xfId="23353" xr:uid="{F1BB4E21-FD5F-4351-957D-5667168F2843}"/>
    <cellStyle name="Normal 73 3 2 5 2 2" xfId="53667" xr:uid="{C56F92E6-E40E-40FE-8200-89131FDDBC7A}"/>
    <cellStyle name="Normal 73 3 2 5 2 3" xfId="38442" xr:uid="{0B63EB02-F14D-4294-AD59-2E48E97A0924}"/>
    <cellStyle name="Normal 73 3 2 5 3" xfId="18334" xr:uid="{EB69D86E-6F27-4D08-8F09-B28E90E02D85}"/>
    <cellStyle name="Normal 73 3 2 5 3 2" xfId="48650" xr:uid="{DB0BF3A4-6743-416A-B34B-694162EF6212}"/>
    <cellStyle name="Normal 73 3 2 5 3 3" xfId="33425" xr:uid="{544D3B3C-0821-4445-844B-4E81C057F431}"/>
    <cellStyle name="Normal 73 3 2 5 4" xfId="43637" xr:uid="{5B9B5AFE-1F57-47B6-A26E-11104D660A14}"/>
    <cellStyle name="Normal 73 3 2 5 5" xfId="28412" xr:uid="{70D3EACC-B963-4247-9572-67C5A1AAB145}"/>
    <cellStyle name="Normal 73 3 2 6" xfId="20011" xr:uid="{72DB7FBA-FE0F-495E-B2D2-4BBB06EC4572}"/>
    <cellStyle name="Normal 73 3 2 6 2" xfId="50325" xr:uid="{3F90BF18-066C-4B78-8784-8BCFA8A0CCD1}"/>
    <cellStyle name="Normal 73 3 2 6 3" xfId="35100" xr:uid="{7F1AAC0B-F689-4FAE-899D-439A781926E1}"/>
    <cellStyle name="Normal 73 3 2 7" xfId="14991" xr:uid="{9848D048-5767-4EC6-8C7B-DA5512BEF68F}"/>
    <cellStyle name="Normal 73 3 2 7 2" xfId="45308" xr:uid="{F2353A91-912B-4351-BE15-E8203066DB36}"/>
    <cellStyle name="Normal 73 3 2 7 3" xfId="30083" xr:uid="{7098E9B4-097C-4EAF-A304-CE3BC4C0A7E9}"/>
    <cellStyle name="Normal 73 3 2 8" xfId="40296" xr:uid="{DEDDC05D-5A79-40C4-9924-DFB7980EF157}"/>
    <cellStyle name="Normal 73 3 2 9" xfId="25070" xr:uid="{BC0AAC98-2D76-4551-BBA8-D0D4741FC6B6}"/>
    <cellStyle name="Normal 73 3 3" xfId="10151" xr:uid="{BD995CCA-621B-4860-8538-BD97E55B54B1}"/>
    <cellStyle name="Normal 73 3 3 2" xfId="10989" xr:uid="{F39BC1E5-71BD-41FB-8CEF-993E459940D5}"/>
    <cellStyle name="Normal 73 3 3 2 2" xfId="12676" xr:uid="{8B998FD7-5CBE-47C7-8C58-C776723928E6}"/>
    <cellStyle name="Normal 73 3 3 2 2 2" xfId="22728" xr:uid="{EC601622-90E1-4452-8D55-05C06FBF881C}"/>
    <cellStyle name="Normal 73 3 3 2 2 2 2" xfId="53042" xr:uid="{435D2FF0-3077-468C-A0FE-D41E9FACD828}"/>
    <cellStyle name="Normal 73 3 3 2 2 2 3" xfId="37817" xr:uid="{370E82E6-0CF2-4CF7-8B2E-CB999DE770A9}"/>
    <cellStyle name="Normal 73 3 3 2 2 3" xfId="17709" xr:uid="{0599DBA2-3450-4C07-8334-F1DE5258875B}"/>
    <cellStyle name="Normal 73 3 3 2 2 3 2" xfId="48025" xr:uid="{E0D2735D-4599-422A-A63F-5111F864B4BF}"/>
    <cellStyle name="Normal 73 3 3 2 2 3 3" xfId="32800" xr:uid="{1D75E237-7EF6-40BD-B60D-BF98ABA26A13}"/>
    <cellStyle name="Normal 73 3 3 2 2 4" xfId="43012" xr:uid="{74773EC9-8960-49EE-A096-6A183200D71D}"/>
    <cellStyle name="Normal 73 3 3 2 2 5" xfId="27787" xr:uid="{9C21DE9F-1F63-4185-814E-B85683B42541}"/>
    <cellStyle name="Normal 73 3 3 2 3" xfId="14356" xr:uid="{012C2F00-3CE4-41F0-A796-B902DF4F5DFC}"/>
    <cellStyle name="Normal 73 3 3 2 3 2" xfId="24399" xr:uid="{7CCA541E-BA07-403B-A0D2-156E3CF7179E}"/>
    <cellStyle name="Normal 73 3 3 2 3 2 2" xfId="54713" xr:uid="{C2549A79-FF23-45C9-A769-BCF493B44B46}"/>
    <cellStyle name="Normal 73 3 3 2 3 2 3" xfId="39488" xr:uid="{C357575D-3BD9-41D3-9F7F-D271222C0D61}"/>
    <cellStyle name="Normal 73 3 3 2 3 3" xfId="19380" xr:uid="{B0878A35-75F3-4B10-B884-A4BB8AA2B698}"/>
    <cellStyle name="Normal 73 3 3 2 3 3 2" xfId="49696" xr:uid="{1FD47150-6C5C-4DB0-A845-879E5D1B1F2D}"/>
    <cellStyle name="Normal 73 3 3 2 3 3 3" xfId="34471" xr:uid="{CE6803F3-7FC8-47F7-AE77-A953464BEFE3}"/>
    <cellStyle name="Normal 73 3 3 2 3 4" xfId="44683" xr:uid="{0B49086D-93F4-4954-A77F-C6B11E880748}"/>
    <cellStyle name="Normal 73 3 3 2 3 5" xfId="29458" xr:uid="{2ECEBE87-B486-4D1B-A6E5-A945FCBFB665}"/>
    <cellStyle name="Normal 73 3 3 2 4" xfId="21057" xr:uid="{6F042755-368E-40FD-B9D4-1DF5D7C9F4E4}"/>
    <cellStyle name="Normal 73 3 3 2 4 2" xfId="51371" xr:uid="{9D9F5A0F-BD30-4FBD-9E2D-EEA688D6AAC5}"/>
    <cellStyle name="Normal 73 3 3 2 4 3" xfId="36146" xr:uid="{E236D61C-8586-441D-892A-8A041A172ADD}"/>
    <cellStyle name="Normal 73 3 3 2 5" xfId="16037" xr:uid="{E5B6C2E7-2001-420B-B576-DBB176C7D2DF}"/>
    <cellStyle name="Normal 73 3 3 2 5 2" xfId="46354" xr:uid="{E9F89313-0BE8-40D7-8D3B-AD3CDB49E83C}"/>
    <cellStyle name="Normal 73 3 3 2 5 3" xfId="31129" xr:uid="{20F36351-3F31-4463-9758-287FCB4FEEEA}"/>
    <cellStyle name="Normal 73 3 3 2 6" xfId="41342" xr:uid="{5FA84991-462E-4663-8222-11C7B1A0434D}"/>
    <cellStyle name="Normal 73 3 3 2 7" xfId="26116" xr:uid="{56911F07-80EE-4E47-841B-F26BF4D5C460}"/>
    <cellStyle name="Normal 73 3 3 3" xfId="11839" xr:uid="{EDF51FB8-7A6C-4E57-AFE8-D26E52093D2E}"/>
    <cellStyle name="Normal 73 3 3 3 2" xfId="21892" xr:uid="{C757749C-9AE8-405E-9269-C79E3AEE4AEE}"/>
    <cellStyle name="Normal 73 3 3 3 2 2" xfId="52206" xr:uid="{5893F841-3DED-4BE6-8FE7-DEE74418F94F}"/>
    <cellStyle name="Normal 73 3 3 3 2 3" xfId="36981" xr:uid="{A5943723-3422-4573-BD33-3CDA56B6A3BE}"/>
    <cellStyle name="Normal 73 3 3 3 3" xfId="16873" xr:uid="{7568F135-3ABD-41A8-AB44-6B639958F787}"/>
    <cellStyle name="Normal 73 3 3 3 3 2" xfId="47189" xr:uid="{364420BA-1778-4ECF-A501-81BE0FEC34BC}"/>
    <cellStyle name="Normal 73 3 3 3 3 3" xfId="31964" xr:uid="{7C82AE65-FBAD-4DE6-8907-0FE1D67333B3}"/>
    <cellStyle name="Normal 73 3 3 3 4" xfId="42176" xr:uid="{5E2AC6C7-C49C-4A1F-B26A-7D8726CF12E5}"/>
    <cellStyle name="Normal 73 3 3 3 5" xfId="26951" xr:uid="{4C0F5926-FBA8-4451-BC45-8DEC174B71F2}"/>
    <cellStyle name="Normal 73 3 3 4" xfId="13520" xr:uid="{915E1918-5CFB-43F5-873E-B5818E406B5C}"/>
    <cellStyle name="Normal 73 3 3 4 2" xfId="23563" xr:uid="{482CB1A7-D785-4ABF-83D0-EC1C1084BB38}"/>
    <cellStyle name="Normal 73 3 3 4 2 2" xfId="53877" xr:uid="{B90A675D-49BF-4F59-B1F3-B61425312AB9}"/>
    <cellStyle name="Normal 73 3 3 4 2 3" xfId="38652" xr:uid="{3F4B0740-A7AC-4439-8570-A0BC1B00A008}"/>
    <cellStyle name="Normal 73 3 3 4 3" xfId="18544" xr:uid="{8D3BD7C2-80E4-4763-8185-F0373F3EE6BD}"/>
    <cellStyle name="Normal 73 3 3 4 3 2" xfId="48860" xr:uid="{7FE366A8-BA64-4BFD-B96B-EF453071AFC1}"/>
    <cellStyle name="Normal 73 3 3 4 3 3" xfId="33635" xr:uid="{E91868BC-8231-467E-8A03-648752A86438}"/>
    <cellStyle name="Normal 73 3 3 4 4" xfId="43847" xr:uid="{1B216713-6988-45EA-BEDF-CF6F4EC006A1}"/>
    <cellStyle name="Normal 73 3 3 4 5" xfId="28622" xr:uid="{F8C4E7A9-967E-478F-A3DD-E2B5F4277C5E}"/>
    <cellStyle name="Normal 73 3 3 5" xfId="20221" xr:uid="{4BB6BFF6-CED8-4CDF-82B0-E0B69679443F}"/>
    <cellStyle name="Normal 73 3 3 5 2" xfId="50535" xr:uid="{D0E1B1BC-886F-4DAF-AA40-9C286C286FA2}"/>
    <cellStyle name="Normal 73 3 3 5 3" xfId="35310" xr:uid="{1ACC8E5F-71F0-4C1A-8867-CCA939E895C2}"/>
    <cellStyle name="Normal 73 3 3 6" xfId="15201" xr:uid="{575EB058-DB5D-405D-BA35-D5345B1E29A9}"/>
    <cellStyle name="Normal 73 3 3 6 2" xfId="45518" xr:uid="{E7505D25-F7D4-4B2F-A8DC-71705809768B}"/>
    <cellStyle name="Normal 73 3 3 6 3" xfId="30293" xr:uid="{09040C72-0D74-4C83-87CB-16B2FA349238}"/>
    <cellStyle name="Normal 73 3 3 7" xfId="40506" xr:uid="{7F66B723-85DC-4593-9002-8B5D6539EAB8}"/>
    <cellStyle name="Normal 73 3 3 8" xfId="25280" xr:uid="{70EA9ED8-91D3-4B6C-8283-3D62F53F12E0}"/>
    <cellStyle name="Normal 73 3 4" xfId="10571" xr:uid="{67EDDCC5-BB07-453A-A4B5-8ABE73F53611}"/>
    <cellStyle name="Normal 73 3 4 2" xfId="12258" xr:uid="{E63C5890-BB5C-45D0-8ED8-41C202AD18C7}"/>
    <cellStyle name="Normal 73 3 4 2 2" xfId="22310" xr:uid="{AADBC74E-0205-4951-AC45-184202BD3CA2}"/>
    <cellStyle name="Normal 73 3 4 2 2 2" xfId="52624" xr:uid="{F60BF4EE-3DA8-442B-997A-07430CD23A38}"/>
    <cellStyle name="Normal 73 3 4 2 2 3" xfId="37399" xr:uid="{66F0D659-40A9-400E-9320-9930022ACFDB}"/>
    <cellStyle name="Normal 73 3 4 2 3" xfId="17291" xr:uid="{B763C206-763C-4C6E-A46A-DED72547A582}"/>
    <cellStyle name="Normal 73 3 4 2 3 2" xfId="47607" xr:uid="{7579E214-E546-47A9-A6B1-E8357AEAA90C}"/>
    <cellStyle name="Normal 73 3 4 2 3 3" xfId="32382" xr:uid="{8116D9B6-17A4-4451-B2F8-3CB780DB7089}"/>
    <cellStyle name="Normal 73 3 4 2 4" xfId="42594" xr:uid="{18F611B7-70D4-47FC-990F-6648E5A01C43}"/>
    <cellStyle name="Normal 73 3 4 2 5" xfId="27369" xr:uid="{523929B7-827B-464D-AEC7-C01DEAE19956}"/>
    <cellStyle name="Normal 73 3 4 3" xfId="13938" xr:uid="{5A3FD47D-6D70-4C82-BA40-84AA12B3A943}"/>
    <cellStyle name="Normal 73 3 4 3 2" xfId="23981" xr:uid="{819DEFC2-3A8D-4ED4-BF27-C7E05115417F}"/>
    <cellStyle name="Normal 73 3 4 3 2 2" xfId="54295" xr:uid="{31294DB9-4AE7-45B9-B934-6116FD3559C3}"/>
    <cellStyle name="Normal 73 3 4 3 2 3" xfId="39070" xr:uid="{BD9AF615-0E45-444F-A209-CC5CE51F560D}"/>
    <cellStyle name="Normal 73 3 4 3 3" xfId="18962" xr:uid="{4F11EAA0-676F-4410-9B7A-A466AB12CACE}"/>
    <cellStyle name="Normal 73 3 4 3 3 2" xfId="49278" xr:uid="{B9E3C19A-4CFF-459C-8830-402FBEA69B92}"/>
    <cellStyle name="Normal 73 3 4 3 3 3" xfId="34053" xr:uid="{4B6AACF7-1939-4D90-B2F3-F4DE7F0CECE3}"/>
    <cellStyle name="Normal 73 3 4 3 4" xfId="44265" xr:uid="{FAED18F5-F55A-474C-A9FF-3C3053BA6B19}"/>
    <cellStyle name="Normal 73 3 4 3 5" xfId="29040" xr:uid="{9A280A5E-0C34-4CC3-9D5C-8D01B575BFF2}"/>
    <cellStyle name="Normal 73 3 4 4" xfId="20639" xr:uid="{C800291F-65D9-44FE-890E-7CC6F9CC6B6F}"/>
    <cellStyle name="Normal 73 3 4 4 2" xfId="50953" xr:uid="{FAD15732-CED4-47E0-98D6-36F92A4D1CC4}"/>
    <cellStyle name="Normal 73 3 4 4 3" xfId="35728" xr:uid="{12785912-5F9C-47DA-9013-1A0953CEA7BE}"/>
    <cellStyle name="Normal 73 3 4 5" xfId="15619" xr:uid="{C64EBADB-2E77-4536-BEE6-992F471D3C74}"/>
    <cellStyle name="Normal 73 3 4 5 2" xfId="45936" xr:uid="{67A20BD5-E3A5-4900-8500-5F8DCA9E88B2}"/>
    <cellStyle name="Normal 73 3 4 5 3" xfId="30711" xr:uid="{73B7CCA7-3624-47D7-9119-88361910E22A}"/>
    <cellStyle name="Normal 73 3 4 6" xfId="40924" xr:uid="{20973A78-B750-4EB6-AC5D-A357D3ABB8E6}"/>
    <cellStyle name="Normal 73 3 4 7" xfId="25698" xr:uid="{EE11D53C-A813-4A04-9FBC-F6240414A670}"/>
    <cellStyle name="Normal 73 3 5" xfId="11421" xr:uid="{8092D925-C957-4D21-A71C-43560CD0A738}"/>
    <cellStyle name="Normal 73 3 5 2" xfId="21474" xr:uid="{0FF75EC3-5359-4BAE-92AA-E75BF90745B4}"/>
    <cellStyle name="Normal 73 3 5 2 2" xfId="51788" xr:uid="{65AABEDA-4D23-4CE6-AAE1-3C271471B063}"/>
    <cellStyle name="Normal 73 3 5 2 3" xfId="36563" xr:uid="{75D383B7-ACFC-4188-A75C-480578AC1BAE}"/>
    <cellStyle name="Normal 73 3 5 3" xfId="16455" xr:uid="{984D563D-C987-4025-A6F5-84CC8C8CED5D}"/>
    <cellStyle name="Normal 73 3 5 3 2" xfId="46771" xr:uid="{315EB877-3A43-4022-94D9-D9972A7D85CE}"/>
    <cellStyle name="Normal 73 3 5 3 3" xfId="31546" xr:uid="{F5A4BA56-610C-42AA-8C84-2813D87F5BC0}"/>
    <cellStyle name="Normal 73 3 5 4" xfId="41758" xr:uid="{AADE9299-BEA4-47B0-B7EF-F062E86D61B4}"/>
    <cellStyle name="Normal 73 3 5 5" xfId="26533" xr:uid="{51900317-D04D-4331-80AD-F7CFDDE3D93B}"/>
    <cellStyle name="Normal 73 3 6" xfId="13102" xr:uid="{63448B39-4B0D-4570-8A2E-BD86E366C6F6}"/>
    <cellStyle name="Normal 73 3 6 2" xfId="23145" xr:uid="{A914C9F2-2924-4A49-9A83-390F5ABFDCF6}"/>
    <cellStyle name="Normal 73 3 6 2 2" xfId="53459" xr:uid="{48A0C644-25A2-42C3-A909-8A416DA95C14}"/>
    <cellStyle name="Normal 73 3 6 2 3" xfId="38234" xr:uid="{3923709D-5031-4062-9B33-5477930D104B}"/>
    <cellStyle name="Normal 73 3 6 3" xfId="18126" xr:uid="{678237F0-73E3-4AEA-AA40-8D105667AFD2}"/>
    <cellStyle name="Normal 73 3 6 3 2" xfId="48442" xr:uid="{9CA7B01F-F347-4359-837E-97C7A60A02F6}"/>
    <cellStyle name="Normal 73 3 6 3 3" xfId="33217" xr:uid="{48691F0C-63E7-4116-8AC3-72336540E3F8}"/>
    <cellStyle name="Normal 73 3 6 4" xfId="43429" xr:uid="{137587D2-6BFF-4CFF-803F-752E5DC70A84}"/>
    <cellStyle name="Normal 73 3 6 5" xfId="28204" xr:uid="{00AFF0B4-DBBC-46CF-9AD8-3576B1B97DFC}"/>
    <cellStyle name="Normal 73 3 7" xfId="19803" xr:uid="{18866704-DBE0-4EF5-985B-99CBE254532B}"/>
    <cellStyle name="Normal 73 3 7 2" xfId="50117" xr:uid="{40496351-576C-4712-B6CC-7DC43D37C5C0}"/>
    <cellStyle name="Normal 73 3 7 3" xfId="34892" xr:uid="{9417A178-410F-4B5C-BA5A-5910C1449B7A}"/>
    <cellStyle name="Normal 73 3 8" xfId="14783" xr:uid="{A31F4400-2EC1-4FD5-AA6D-4F7E439D29B6}"/>
    <cellStyle name="Normal 73 3 8 2" xfId="45100" xr:uid="{3BB20FC0-BE80-4229-93F0-B3172BE9B86E}"/>
    <cellStyle name="Normal 73 3 8 3" xfId="29875" xr:uid="{A593A2A2-69D1-4C8F-BB3A-1187A974AF4D}"/>
    <cellStyle name="Normal 73 3 9" xfId="40089" xr:uid="{79E61668-90F6-4919-9759-8B734CE9BCE8}"/>
    <cellStyle name="Normal 73 4" xfId="9834" xr:uid="{1A550696-8676-4A4C-A4C3-2F85A78889B2}"/>
    <cellStyle name="Normal 73 4 2" xfId="10255" xr:uid="{0D262CA3-F617-45F7-BF67-784E7EBDA9E2}"/>
    <cellStyle name="Normal 73 4 2 2" xfId="11093" xr:uid="{5C4D9B4E-F1B0-4557-A4DB-615CCA311E29}"/>
    <cellStyle name="Normal 73 4 2 2 2" xfId="12780" xr:uid="{B16458D2-87A6-43FD-B7ED-AA0EEA52E723}"/>
    <cellStyle name="Normal 73 4 2 2 2 2" xfId="22832" xr:uid="{C2792C29-9881-4915-8F1A-93DF3A2715AF}"/>
    <cellStyle name="Normal 73 4 2 2 2 2 2" xfId="53146" xr:uid="{7A3D31A3-07B1-44C8-8327-3CE0BB47D6A5}"/>
    <cellStyle name="Normal 73 4 2 2 2 2 3" xfId="37921" xr:uid="{9CC6266F-8A45-4F7B-9D45-925F4B5DF882}"/>
    <cellStyle name="Normal 73 4 2 2 2 3" xfId="17813" xr:uid="{27ECD929-DB2A-4548-960D-C2A729143142}"/>
    <cellStyle name="Normal 73 4 2 2 2 3 2" xfId="48129" xr:uid="{148AC8DD-F9BA-416E-BEC7-0207407C9B0D}"/>
    <cellStyle name="Normal 73 4 2 2 2 3 3" xfId="32904" xr:uid="{8ACE4742-260E-4778-A739-4E38BB16B6D1}"/>
    <cellStyle name="Normal 73 4 2 2 2 4" xfId="43116" xr:uid="{B046423E-9A4C-4772-A01F-B3DA2BF06BB5}"/>
    <cellStyle name="Normal 73 4 2 2 2 5" xfId="27891" xr:uid="{3A03E3C2-8054-4CE7-9B47-BD78F921FF5D}"/>
    <cellStyle name="Normal 73 4 2 2 3" xfId="14460" xr:uid="{FA978203-F3DB-4F2C-8202-0915B56812FF}"/>
    <cellStyle name="Normal 73 4 2 2 3 2" xfId="24503" xr:uid="{208CE139-C852-45F1-B0FE-5F04C9063771}"/>
    <cellStyle name="Normal 73 4 2 2 3 2 2" xfId="54817" xr:uid="{D65636A1-5D02-4B33-B3F2-6E2E82F5A431}"/>
    <cellStyle name="Normal 73 4 2 2 3 2 3" xfId="39592" xr:uid="{4BEFF615-1177-4E39-9D90-06167BF35BB2}"/>
    <cellStyle name="Normal 73 4 2 2 3 3" xfId="19484" xr:uid="{F28376F4-926B-4058-A9FB-121B66A8C9D5}"/>
    <cellStyle name="Normal 73 4 2 2 3 3 2" xfId="49800" xr:uid="{92503FBA-D637-487A-BD4F-1954B1644FFE}"/>
    <cellStyle name="Normal 73 4 2 2 3 3 3" xfId="34575" xr:uid="{4DE346B2-5510-436F-8724-84CB3346186B}"/>
    <cellStyle name="Normal 73 4 2 2 3 4" xfId="44787" xr:uid="{DAD73B61-7526-4430-8A99-640432E861E0}"/>
    <cellStyle name="Normal 73 4 2 2 3 5" xfId="29562" xr:uid="{C30DCC3E-340E-440A-87B6-0C58CC956100}"/>
    <cellStyle name="Normal 73 4 2 2 4" xfId="21161" xr:uid="{DBCCCA66-CAD8-41A4-84C5-8A2F85C5905E}"/>
    <cellStyle name="Normal 73 4 2 2 4 2" xfId="51475" xr:uid="{A3C566F4-6CE0-496E-89C6-9DA099AB01E6}"/>
    <cellStyle name="Normal 73 4 2 2 4 3" xfId="36250" xr:uid="{F397B1EA-6992-4313-8E38-B6CB5C74D129}"/>
    <cellStyle name="Normal 73 4 2 2 5" xfId="16141" xr:uid="{687E2631-807A-4155-BF8C-2D63B3E4077F}"/>
    <cellStyle name="Normal 73 4 2 2 5 2" xfId="46458" xr:uid="{72490865-7740-4FF0-B590-CF60C564F9C3}"/>
    <cellStyle name="Normal 73 4 2 2 5 3" xfId="31233" xr:uid="{9E035477-0405-47E7-9E06-828217B74402}"/>
    <cellStyle name="Normal 73 4 2 2 6" xfId="41446" xr:uid="{C55C24D4-BC40-4B59-948A-B045F70006B0}"/>
    <cellStyle name="Normal 73 4 2 2 7" xfId="26220" xr:uid="{543349A6-8C7D-4477-94BB-F9B8DE14B83E}"/>
    <cellStyle name="Normal 73 4 2 3" xfId="11943" xr:uid="{B52B7B5B-B4BF-4DB8-B03E-13B0EC09DF33}"/>
    <cellStyle name="Normal 73 4 2 3 2" xfId="21996" xr:uid="{3355E85E-7987-4A3C-A5A4-841BB5788CFE}"/>
    <cellStyle name="Normal 73 4 2 3 2 2" xfId="52310" xr:uid="{CB5460A2-8AF0-4D89-84D9-6D113300A095}"/>
    <cellStyle name="Normal 73 4 2 3 2 3" xfId="37085" xr:uid="{7C6A7D83-CBAE-4B59-98F1-C5BCBF3DEFCF}"/>
    <cellStyle name="Normal 73 4 2 3 3" xfId="16977" xr:uid="{492E75C0-6E0B-443F-895C-9202CF07754A}"/>
    <cellStyle name="Normal 73 4 2 3 3 2" xfId="47293" xr:uid="{82A6AFE1-BC18-4131-A7F7-54A2FBD83E75}"/>
    <cellStyle name="Normal 73 4 2 3 3 3" xfId="32068" xr:uid="{FECF40A9-98CA-464E-BA71-CCC1EE2C8F66}"/>
    <cellStyle name="Normal 73 4 2 3 4" xfId="42280" xr:uid="{9EDB638B-770A-47E0-8D5B-63D6A10E282A}"/>
    <cellStyle name="Normal 73 4 2 3 5" xfId="27055" xr:uid="{BF6F4384-4E7F-4B05-8322-543836AB499E}"/>
    <cellStyle name="Normal 73 4 2 4" xfId="13624" xr:uid="{11A42D0F-8956-4A64-94C3-6DDF47C6036B}"/>
    <cellStyle name="Normal 73 4 2 4 2" xfId="23667" xr:uid="{232E9E57-24D7-4F0C-B2C2-988395E61103}"/>
    <cellStyle name="Normal 73 4 2 4 2 2" xfId="53981" xr:uid="{865913F8-EABE-4E65-8FE3-1B90159B7822}"/>
    <cellStyle name="Normal 73 4 2 4 2 3" xfId="38756" xr:uid="{EAB3E0E3-7FA6-4AC3-A585-E2466B2A92DA}"/>
    <cellStyle name="Normal 73 4 2 4 3" xfId="18648" xr:uid="{9E4F45E8-BE3D-4BA8-B0ED-431D41FA7E11}"/>
    <cellStyle name="Normal 73 4 2 4 3 2" xfId="48964" xr:uid="{7E68B589-85D0-461E-A5C9-627D50539492}"/>
    <cellStyle name="Normal 73 4 2 4 3 3" xfId="33739" xr:uid="{550B9069-7220-41A9-B924-D5078414B3BF}"/>
    <cellStyle name="Normal 73 4 2 4 4" xfId="43951" xr:uid="{B7A0C895-3C37-4526-91F9-9BE231BE0758}"/>
    <cellStyle name="Normal 73 4 2 4 5" xfId="28726" xr:uid="{720E4660-D5CB-4A6D-988D-9FC955610BD2}"/>
    <cellStyle name="Normal 73 4 2 5" xfId="20325" xr:uid="{06F95A54-04EE-4C0F-98B1-D32E57A39CF9}"/>
    <cellStyle name="Normal 73 4 2 5 2" xfId="50639" xr:uid="{97102BB0-83BE-4942-A71B-30DAA4921B48}"/>
    <cellStyle name="Normal 73 4 2 5 3" xfId="35414" xr:uid="{81E0663D-D402-48F0-9F80-F665D08A148A}"/>
    <cellStyle name="Normal 73 4 2 6" xfId="15305" xr:uid="{FFA19379-54CB-4890-BC8A-AFBE5E3F8745}"/>
    <cellStyle name="Normal 73 4 2 6 2" xfId="45622" xr:uid="{B0A23E4A-268F-4032-B0B5-BE8CF5D6D067}"/>
    <cellStyle name="Normal 73 4 2 6 3" xfId="30397" xr:uid="{F346F93B-A78D-4B19-8C01-2A9D68ED4AEE}"/>
    <cellStyle name="Normal 73 4 2 7" xfId="40610" xr:uid="{7794C1A4-33D0-4537-A085-9239B5F2083C}"/>
    <cellStyle name="Normal 73 4 2 8" xfId="25384" xr:uid="{0CD9D791-AE5C-4F0D-8CCC-D47B792F1E85}"/>
    <cellStyle name="Normal 73 4 3" xfId="10675" xr:uid="{8D467E53-D5FE-474A-BA22-E4B989155253}"/>
    <cellStyle name="Normal 73 4 3 2" xfId="12362" xr:uid="{8EAF03D7-69DB-4D50-8F1A-D8173D69AC51}"/>
    <cellStyle name="Normal 73 4 3 2 2" xfId="22414" xr:uid="{CAC52A7C-2CAE-4A9F-BEFC-BA5DF7DDABDE}"/>
    <cellStyle name="Normal 73 4 3 2 2 2" xfId="52728" xr:uid="{EB74B8A8-AC3D-4786-982B-AFBA6D3329F9}"/>
    <cellStyle name="Normal 73 4 3 2 2 3" xfId="37503" xr:uid="{C97214EE-5F68-4626-BBB0-771E465E6216}"/>
    <cellStyle name="Normal 73 4 3 2 3" xfId="17395" xr:uid="{11E897AF-E5D2-4347-8BB4-D634DD105441}"/>
    <cellStyle name="Normal 73 4 3 2 3 2" xfId="47711" xr:uid="{8C9C2730-B0CB-4C49-BA7C-5B110F7540D9}"/>
    <cellStyle name="Normal 73 4 3 2 3 3" xfId="32486" xr:uid="{FF72AC35-8A28-412F-8DC8-391839B674F5}"/>
    <cellStyle name="Normal 73 4 3 2 4" xfId="42698" xr:uid="{E1800292-E7AD-489E-BC5F-AA4AD3D61DD3}"/>
    <cellStyle name="Normal 73 4 3 2 5" xfId="27473" xr:uid="{66F8783F-05CF-4F0C-B2FB-AF4DBC5C7060}"/>
    <cellStyle name="Normal 73 4 3 3" xfId="14042" xr:uid="{43D77AED-7860-4677-AA06-CBACBED5D2B9}"/>
    <cellStyle name="Normal 73 4 3 3 2" xfId="24085" xr:uid="{549CB4BA-87C1-41A2-A702-33843E5FD58C}"/>
    <cellStyle name="Normal 73 4 3 3 2 2" xfId="54399" xr:uid="{88CA3E54-C254-4F4A-8593-E03925D2EE01}"/>
    <cellStyle name="Normal 73 4 3 3 2 3" xfId="39174" xr:uid="{66E27974-97A9-4675-B42E-A2A4B875B880}"/>
    <cellStyle name="Normal 73 4 3 3 3" xfId="19066" xr:uid="{BB253E04-5674-4461-BA15-DF2A5B084362}"/>
    <cellStyle name="Normal 73 4 3 3 3 2" xfId="49382" xr:uid="{96EBB4D3-DDFE-4DC6-BA82-0DEDEA15BB76}"/>
    <cellStyle name="Normal 73 4 3 3 3 3" xfId="34157" xr:uid="{E1F85A69-29A7-43A9-BB7D-3BCAA5B82C04}"/>
    <cellStyle name="Normal 73 4 3 3 4" xfId="44369" xr:uid="{D1862FDE-EC33-4471-BD04-6B02D7EBC3DE}"/>
    <cellStyle name="Normal 73 4 3 3 5" xfId="29144" xr:uid="{7AB79A8C-69C8-4A4D-9C36-329A198E9D80}"/>
    <cellStyle name="Normal 73 4 3 4" xfId="20743" xr:uid="{C1B69670-CE5C-4914-8D60-7E70EBE40BB0}"/>
    <cellStyle name="Normal 73 4 3 4 2" xfId="51057" xr:uid="{CD8B31E1-FCD9-4393-8CA6-E9AA853A1166}"/>
    <cellStyle name="Normal 73 4 3 4 3" xfId="35832" xr:uid="{443FC1AD-514C-4B4A-8BE0-2A7987950CE1}"/>
    <cellStyle name="Normal 73 4 3 5" xfId="15723" xr:uid="{FE7C0330-80DA-4369-872B-01F92F4D0DE1}"/>
    <cellStyle name="Normal 73 4 3 5 2" xfId="46040" xr:uid="{356495B5-9248-4E33-8531-3E7BD5D9DB0A}"/>
    <cellStyle name="Normal 73 4 3 5 3" xfId="30815" xr:uid="{B751E7D5-3D60-4CC6-888A-C04F8DBF527F}"/>
    <cellStyle name="Normal 73 4 3 6" xfId="41028" xr:uid="{B5A31048-21E2-4EC1-8C58-7EB253048AAA}"/>
    <cellStyle name="Normal 73 4 3 7" xfId="25802" xr:uid="{CCD20003-1414-4AA0-A211-4C52FF7253AF}"/>
    <cellStyle name="Normal 73 4 4" xfId="11525" xr:uid="{6579457E-FAD6-40D9-88B3-6DEAAA6E3A98}"/>
    <cellStyle name="Normal 73 4 4 2" xfId="21578" xr:uid="{231242DD-49C9-4237-A88D-7573CBAC6B14}"/>
    <cellStyle name="Normal 73 4 4 2 2" xfId="51892" xr:uid="{20529EF3-F7B1-488F-8FB9-8736AA520014}"/>
    <cellStyle name="Normal 73 4 4 2 3" xfId="36667" xr:uid="{CB85FE3D-4420-479C-AF11-CE70C451D06F}"/>
    <cellStyle name="Normal 73 4 4 3" xfId="16559" xr:uid="{D79AF6FB-2F03-4E4E-9F81-57DFD1DCB9BF}"/>
    <cellStyle name="Normal 73 4 4 3 2" xfId="46875" xr:uid="{90AF2AE7-7710-40E6-A477-B8098FD9770C}"/>
    <cellStyle name="Normal 73 4 4 3 3" xfId="31650" xr:uid="{339A7ED9-4F49-48C0-9668-991CF251E50D}"/>
    <cellStyle name="Normal 73 4 4 4" xfId="41862" xr:uid="{3E053730-41A4-450A-B93C-0BE783843387}"/>
    <cellStyle name="Normal 73 4 4 5" xfId="26637" xr:uid="{060C721A-6792-4303-A8B6-C122AF98878C}"/>
    <cellStyle name="Normal 73 4 5" xfId="13206" xr:uid="{39F9FA8D-53D7-4AAD-B3C2-0983D9D098B1}"/>
    <cellStyle name="Normal 73 4 5 2" xfId="23249" xr:uid="{87F8F67B-825C-4C30-A633-209CF786EF40}"/>
    <cellStyle name="Normal 73 4 5 2 2" xfId="53563" xr:uid="{57B1DA69-BCEC-4454-A410-A5CD4C152C8F}"/>
    <cellStyle name="Normal 73 4 5 2 3" xfId="38338" xr:uid="{35D9DC07-01D3-465D-B93B-1569B5522D2F}"/>
    <cellStyle name="Normal 73 4 5 3" xfId="18230" xr:uid="{FBE818D5-EA30-4944-B059-F502C238B517}"/>
    <cellStyle name="Normal 73 4 5 3 2" xfId="48546" xr:uid="{CC7072B3-B9FF-4679-9CEB-7AF6106D7E0E}"/>
    <cellStyle name="Normal 73 4 5 3 3" xfId="33321" xr:uid="{BFCAE1B0-0E31-4A41-95B4-E18A9C136802}"/>
    <cellStyle name="Normal 73 4 5 4" xfId="43533" xr:uid="{1B247DF4-AB87-43A7-8DD5-81FC476483F2}"/>
    <cellStyle name="Normal 73 4 5 5" xfId="28308" xr:uid="{0D5AEF7F-C4C1-415A-A634-4DFF99E0C3B6}"/>
    <cellStyle name="Normal 73 4 6" xfId="19907" xr:uid="{5D5F53EF-8A65-47A2-A10A-BC369533AA0F}"/>
    <cellStyle name="Normal 73 4 6 2" xfId="50221" xr:uid="{AA5D66CC-AB0A-4367-869D-019749EEDCC4}"/>
    <cellStyle name="Normal 73 4 6 3" xfId="34996" xr:uid="{D71B04DB-C69E-4A86-92A9-A61690E92202}"/>
    <cellStyle name="Normal 73 4 7" xfId="14887" xr:uid="{981D98B7-6739-47E4-B6B5-27F8812518C7}"/>
    <cellStyle name="Normal 73 4 7 2" xfId="45204" xr:uid="{3A9E4122-3A67-469D-981F-258058203496}"/>
    <cellStyle name="Normal 73 4 7 3" xfId="29979" xr:uid="{C525D7E5-1CB9-4D58-842A-81F148F8A6B7}"/>
    <cellStyle name="Normal 73 4 8" xfId="40192" xr:uid="{833D5C68-657F-4096-B713-9039960331BD}"/>
    <cellStyle name="Normal 73 4 9" xfId="24966" xr:uid="{9124B3A1-767A-44CB-A1C9-0F4DAF4346A4}"/>
    <cellStyle name="Normal 73 5" xfId="10046" xr:uid="{3E4BDF03-B3A0-4C36-94E9-5294B052A9BD}"/>
    <cellStyle name="Normal 73 5 2" xfId="10885" xr:uid="{E46810B4-E277-4B6D-AB13-2C71EEA036CC}"/>
    <cellStyle name="Normal 73 5 2 2" xfId="12572" xr:uid="{3D0BFDC7-B451-47EF-B463-7F47B26376D6}"/>
    <cellStyle name="Normal 73 5 2 2 2" xfId="22624" xr:uid="{57F6D44E-415A-495E-AB68-1A85E5215B8F}"/>
    <cellStyle name="Normal 73 5 2 2 2 2" xfId="52938" xr:uid="{13387B75-5046-4469-871E-2F19519894D3}"/>
    <cellStyle name="Normal 73 5 2 2 2 3" xfId="37713" xr:uid="{F03B211A-67DF-448F-8EEB-B1264B3CE133}"/>
    <cellStyle name="Normal 73 5 2 2 3" xfId="17605" xr:uid="{DFADF4F0-96AD-4DC2-B1E0-77491E478922}"/>
    <cellStyle name="Normal 73 5 2 2 3 2" xfId="47921" xr:uid="{29250830-E84D-4A32-80B2-3B920F994449}"/>
    <cellStyle name="Normal 73 5 2 2 3 3" xfId="32696" xr:uid="{25F93471-C0F7-4D50-B249-5C1F21CBD5C9}"/>
    <cellStyle name="Normal 73 5 2 2 4" xfId="42908" xr:uid="{21855380-D318-4DDB-8860-CFFFA4EF44EB}"/>
    <cellStyle name="Normal 73 5 2 2 5" xfId="27683" xr:uid="{50685A49-E895-4B2C-81A4-5499816F4B4F}"/>
    <cellStyle name="Normal 73 5 2 3" xfId="14252" xr:uid="{743DE7A8-236E-45F9-8E66-9D502363A435}"/>
    <cellStyle name="Normal 73 5 2 3 2" xfId="24295" xr:uid="{1B8E2841-8305-4104-BF27-B1FDF4E9734B}"/>
    <cellStyle name="Normal 73 5 2 3 2 2" xfId="54609" xr:uid="{87F8BB42-8417-48C7-8782-253918F80654}"/>
    <cellStyle name="Normal 73 5 2 3 2 3" xfId="39384" xr:uid="{BAB3CFB7-7A93-4709-AB26-827EDCB36E96}"/>
    <cellStyle name="Normal 73 5 2 3 3" xfId="19276" xr:uid="{C072C387-09C4-4389-8633-8B7F49031399}"/>
    <cellStyle name="Normal 73 5 2 3 3 2" xfId="49592" xr:uid="{E811DC3C-791B-4D78-9970-D7A573E90AEF}"/>
    <cellStyle name="Normal 73 5 2 3 3 3" xfId="34367" xr:uid="{6907894D-7650-4065-9726-A521D0B32C00}"/>
    <cellStyle name="Normal 73 5 2 3 4" xfId="44579" xr:uid="{9A65B1C0-C5A1-4493-9085-93EF22CA83BD}"/>
    <cellStyle name="Normal 73 5 2 3 5" xfId="29354" xr:uid="{ABAD2772-4877-441F-BC8E-4C0B738E7011}"/>
    <cellStyle name="Normal 73 5 2 4" xfId="20953" xr:uid="{58332862-2580-409E-A314-9E8EC9B0DB8E}"/>
    <cellStyle name="Normal 73 5 2 4 2" xfId="51267" xr:uid="{91ACAA01-A6A3-4816-9766-DA244706E032}"/>
    <cellStyle name="Normal 73 5 2 4 3" xfId="36042" xr:uid="{852D6DD9-2C85-41EB-A2AA-E1F2BBACD8DF}"/>
    <cellStyle name="Normal 73 5 2 5" xfId="15933" xr:uid="{E7E81DF5-7E83-4AD1-8B36-E199D1EF187D}"/>
    <cellStyle name="Normal 73 5 2 5 2" xfId="46250" xr:uid="{564048A5-B6B6-443A-8ECC-8FDDBA791494}"/>
    <cellStyle name="Normal 73 5 2 5 3" xfId="31025" xr:uid="{BBB61DE2-FABE-4D66-B8DE-679CDD5B7297}"/>
    <cellStyle name="Normal 73 5 2 6" xfId="41238" xr:uid="{6D9FE6EB-DC61-4C77-995B-E5C1C00671F0}"/>
    <cellStyle name="Normal 73 5 2 7" xfId="26012" xr:uid="{B032EC60-4148-4903-BA6F-A2271BC9C972}"/>
    <cellStyle name="Normal 73 5 3" xfId="11735" xr:uid="{04EFCF48-9A71-44E0-867E-F17984774F46}"/>
    <cellStyle name="Normal 73 5 3 2" xfId="21788" xr:uid="{32FF5767-F585-4474-B2F9-A9CCF1386AFD}"/>
    <cellStyle name="Normal 73 5 3 2 2" xfId="52102" xr:uid="{E2DC4C75-D0E8-4828-8861-02667F256EA5}"/>
    <cellStyle name="Normal 73 5 3 2 3" xfId="36877" xr:uid="{2AA80669-AC59-4E66-B24C-275DC58461D6}"/>
    <cellStyle name="Normal 73 5 3 3" xfId="16769" xr:uid="{3F76F208-BB34-410D-A4EB-9250217834D6}"/>
    <cellStyle name="Normal 73 5 3 3 2" xfId="47085" xr:uid="{0497809E-FF07-455D-B26E-AF2C7FB0D8CF}"/>
    <cellStyle name="Normal 73 5 3 3 3" xfId="31860" xr:uid="{E5C0D2D5-CA9A-46E9-A953-C72FECD821D1}"/>
    <cellStyle name="Normal 73 5 3 4" xfId="42072" xr:uid="{6AF217A1-4C73-4FF4-8C15-1981DA1FD4A3}"/>
    <cellStyle name="Normal 73 5 3 5" xfId="26847" xr:uid="{CB81590C-9955-4AC6-BB38-E1BE2D42FD64}"/>
    <cellStyle name="Normal 73 5 4" xfId="13416" xr:uid="{4AB359B9-726A-4494-9D50-5288637257A9}"/>
    <cellStyle name="Normal 73 5 4 2" xfId="23459" xr:uid="{DF840E1D-D8CA-4F10-B994-80A766D06813}"/>
    <cellStyle name="Normal 73 5 4 2 2" xfId="53773" xr:uid="{83DF9CE1-93FB-4E61-9BEA-CE64727C58F3}"/>
    <cellStyle name="Normal 73 5 4 2 3" xfId="38548" xr:uid="{B3B747B1-D087-45A8-BAE7-5D685139B9D7}"/>
    <cellStyle name="Normal 73 5 4 3" xfId="18440" xr:uid="{8C2D239F-A6E4-4F1E-92FF-85D9132065EA}"/>
    <cellStyle name="Normal 73 5 4 3 2" xfId="48756" xr:uid="{AAD912EC-15D4-4B6F-8B84-40F2BEF79060}"/>
    <cellStyle name="Normal 73 5 4 3 3" xfId="33531" xr:uid="{6B4448FE-C5E7-4105-B24F-B7066C0C2FFE}"/>
    <cellStyle name="Normal 73 5 4 4" xfId="43743" xr:uid="{B848B28A-CA9B-433A-A91D-96922CFFA78A}"/>
    <cellStyle name="Normal 73 5 4 5" xfId="28518" xr:uid="{0909B44D-C883-4131-A6E1-8009579A4D61}"/>
    <cellStyle name="Normal 73 5 5" xfId="20117" xr:uid="{BFF7F598-A548-4204-A66D-1CFAD0263EFB}"/>
    <cellStyle name="Normal 73 5 5 2" xfId="50431" xr:uid="{DD171B39-348B-46FE-9F39-A0A8E4900AAC}"/>
    <cellStyle name="Normal 73 5 5 3" xfId="35206" xr:uid="{9973F43C-C14E-42FC-B4C6-0A7C4F29516B}"/>
    <cellStyle name="Normal 73 5 6" xfId="15097" xr:uid="{9E629ADC-55C5-4687-8257-3A107CA5329C}"/>
    <cellStyle name="Normal 73 5 6 2" xfId="45414" xr:uid="{FC463E6B-637E-4ACE-B9C0-3DD807C22C97}"/>
    <cellStyle name="Normal 73 5 6 3" xfId="30189" xr:uid="{BBEBDC37-C7D4-4830-86A1-D254AB8441D8}"/>
    <cellStyle name="Normal 73 5 7" xfId="40402" xr:uid="{9FBC394B-352A-46E9-9EE6-C1DA8A4F0AD2}"/>
    <cellStyle name="Normal 73 5 8" xfId="25176" xr:uid="{E22D6E4E-0182-4924-8EA4-139859AC5966}"/>
    <cellStyle name="Normal 73 6" xfId="10466" xr:uid="{8EFEA7F6-B507-4487-BA7E-344BB6DCE955}"/>
    <cellStyle name="Normal 73 6 2" xfId="12154" xr:uid="{D7AD362B-0F2A-47E1-95B2-641965FC69DF}"/>
    <cellStyle name="Normal 73 6 2 2" xfId="22206" xr:uid="{A03BE35A-9074-4F25-93D6-7286BD02DC2B}"/>
    <cellStyle name="Normal 73 6 2 2 2" xfId="52520" xr:uid="{C54AC8B3-508F-4A45-AA0A-935756E03330}"/>
    <cellStyle name="Normal 73 6 2 2 3" xfId="37295" xr:uid="{6CF9B881-3828-446F-A3BB-5B3D9E2A8300}"/>
    <cellStyle name="Normal 73 6 2 3" xfId="17187" xr:uid="{6D748E79-0EBB-4041-8D25-A66B9BF3B9B9}"/>
    <cellStyle name="Normal 73 6 2 3 2" xfId="47503" xr:uid="{B990EFC7-1C38-451C-AA37-0019CC932F34}"/>
    <cellStyle name="Normal 73 6 2 3 3" xfId="32278" xr:uid="{34B7C616-FF77-49ED-935F-7657B4598279}"/>
    <cellStyle name="Normal 73 6 2 4" xfId="42490" xr:uid="{DC2510C6-1A4E-4097-AA11-A53E6973F09C}"/>
    <cellStyle name="Normal 73 6 2 5" xfId="27265" xr:uid="{90484917-27DF-4D73-8691-9C7BA1DA0CB2}"/>
    <cellStyle name="Normal 73 6 3" xfId="13834" xr:uid="{63D6A403-64D5-4457-A83E-47BDEE81296B}"/>
    <cellStyle name="Normal 73 6 3 2" xfId="23877" xr:uid="{652367D9-E58F-42C6-92C0-6DFE4157CC04}"/>
    <cellStyle name="Normal 73 6 3 2 2" xfId="54191" xr:uid="{37E11696-3339-437C-AC6D-10E736C44DD7}"/>
    <cellStyle name="Normal 73 6 3 2 3" xfId="38966" xr:uid="{80F2734D-36EF-40FE-B534-220E394DC54D}"/>
    <cellStyle name="Normal 73 6 3 3" xfId="18858" xr:uid="{BD834C6E-CB85-443A-AF4A-305B7DF24CB8}"/>
    <cellStyle name="Normal 73 6 3 3 2" xfId="49174" xr:uid="{8F4670B7-9F53-4EE7-8E7B-9996D5ACB9C2}"/>
    <cellStyle name="Normal 73 6 3 3 3" xfId="33949" xr:uid="{5ED943AC-0894-4DCC-A8C3-5EBBFFF066A5}"/>
    <cellStyle name="Normal 73 6 3 4" xfId="44161" xr:uid="{4E360EF9-16BD-427C-9B3E-EED1F4735D3D}"/>
    <cellStyle name="Normal 73 6 3 5" xfId="28936" xr:uid="{1D02B2ED-6BB7-4896-8F97-07A0586CD165}"/>
    <cellStyle name="Normal 73 6 4" xfId="20535" xr:uid="{D12C6722-DDE0-4E27-8ADC-66718934E437}"/>
    <cellStyle name="Normal 73 6 4 2" xfId="50849" xr:uid="{5E50FB6F-5550-4E80-BC8F-7AC0D30C8341}"/>
    <cellStyle name="Normal 73 6 4 3" xfId="35624" xr:uid="{399D13F5-01EE-4E02-ADD8-D6B0877F5D59}"/>
    <cellStyle name="Normal 73 6 5" xfId="15515" xr:uid="{F1E15386-7569-4620-9F53-9F655DBF5CE8}"/>
    <cellStyle name="Normal 73 6 5 2" xfId="45832" xr:uid="{6AE4E71C-A103-4E05-B4E7-8206F710865D}"/>
    <cellStyle name="Normal 73 6 5 3" xfId="30607" xr:uid="{CF02FF3F-B530-44F4-B5BB-FE6D0845E3C0}"/>
    <cellStyle name="Normal 73 6 6" xfId="40820" xr:uid="{04C58959-46B7-4A7B-9118-49DF870CB36B}"/>
    <cellStyle name="Normal 73 6 7" xfId="25594" xr:uid="{EDDCF15F-4744-479E-A859-A9EE47C9196B}"/>
    <cellStyle name="Normal 73 7" xfId="11315" xr:uid="{0F304D92-325D-45E1-A97A-2C657570D899}"/>
    <cellStyle name="Normal 73 7 2" xfId="21370" xr:uid="{7700E74C-F9B2-49C9-B498-4060024438E7}"/>
    <cellStyle name="Normal 73 7 2 2" xfId="51684" xr:uid="{C6B8A987-DC17-42EB-B0CC-DE4194BA6696}"/>
    <cellStyle name="Normal 73 7 2 3" xfId="36459" xr:uid="{0464CD38-A478-4303-91E7-8C8B43F56A30}"/>
    <cellStyle name="Normal 73 7 3" xfId="16351" xr:uid="{ABC893E3-AFB2-4712-A317-D080E17205A9}"/>
    <cellStyle name="Normal 73 7 3 2" xfId="46667" xr:uid="{4FB5DB4F-3619-4C58-80B4-2ABE4C6EE5B2}"/>
    <cellStyle name="Normal 73 7 3 3" xfId="31442" xr:uid="{8B9D478E-EC91-4E32-A892-3C768DEE41B5}"/>
    <cellStyle name="Normal 73 7 4" xfId="41654" xr:uid="{C77C77E6-2EC9-4C8D-A19B-2D970A9F4997}"/>
    <cellStyle name="Normal 73 7 5" xfId="26429" xr:uid="{B54F573C-7B00-4016-857C-39C9BEDE192D}"/>
    <cellStyle name="Normal 73 8" xfId="12997" xr:uid="{1CC88139-ECFC-453F-A383-D3B09A0FBE09}"/>
    <cellStyle name="Normal 73 8 2" xfId="23041" xr:uid="{B957943E-1A4F-46B9-A98B-F82F06BED675}"/>
    <cellStyle name="Normal 73 8 2 2" xfId="53355" xr:uid="{4C460F9C-7E32-4E56-BC24-473B05BA7DDA}"/>
    <cellStyle name="Normal 73 8 2 3" xfId="38130" xr:uid="{AAE2DD6C-7D6E-4060-9D69-CC927BEBEB3A}"/>
    <cellStyle name="Normal 73 8 3" xfId="18022" xr:uid="{9D9D75C4-3D3F-429F-87EF-4A23BF56369B}"/>
    <cellStyle name="Normal 73 8 3 2" xfId="48338" xr:uid="{D7727CCB-131E-4D19-8498-E4B9682D8A70}"/>
    <cellStyle name="Normal 73 8 3 3" xfId="33113" xr:uid="{E875BEC8-802D-46E9-BBAE-B42DAEC7745F}"/>
    <cellStyle name="Normal 73 8 4" xfId="43325" xr:uid="{431DA0C8-18AC-47E7-ACC2-2F7C54E02EDE}"/>
    <cellStyle name="Normal 73 8 5" xfId="28100" xr:uid="{398B759D-F384-45FA-85BA-6A275C0A6DE3}"/>
    <cellStyle name="Normal 73 9" xfId="19698" xr:uid="{8938DF77-B633-45FF-B5F9-209233B2F509}"/>
    <cellStyle name="Normal 73 9 2" xfId="50013" xr:uid="{B768C90A-EDAC-430B-A1C8-79767CF8E41E}"/>
    <cellStyle name="Normal 73 9 3" xfId="34788" xr:uid="{EF9B6C0E-CAD6-4797-8B91-665E6CD569EF}"/>
    <cellStyle name="Normal 74" xfId="5035" xr:uid="{C0BEFF92-B3B8-4149-9170-865ACF39B37F}"/>
    <cellStyle name="Normal 74 10" xfId="14679" xr:uid="{1126EA2D-802D-40C7-8178-EEAAD49D677D}"/>
    <cellStyle name="Normal 74 10 2" xfId="44997" xr:uid="{55222C98-473A-443C-9D67-2D746D003A72}"/>
    <cellStyle name="Normal 74 10 3" xfId="29772" xr:uid="{4B88256B-A438-4943-ACC1-02C12E24FAC2}"/>
    <cellStyle name="Normal 74 11" xfId="39988" xr:uid="{463E1107-162A-49DE-98B3-72E3D5B0AE42}"/>
    <cellStyle name="Normal 74 12" xfId="24757" xr:uid="{4ED3E237-698D-4F5C-BB09-D2FB3EA5E1DA}"/>
    <cellStyle name="Normal 74 13" xfId="9418" xr:uid="{8A64D6FC-A910-43C3-97A3-73BBC3D77719}"/>
    <cellStyle name="Normal 74 2" xfId="9671" xr:uid="{6D769BDB-8AB4-4355-ABF7-EA25A353E274}"/>
    <cellStyle name="Normal 74 2 10" xfId="40039" xr:uid="{98970769-5B2A-42DB-A42C-4FECF44E0681}"/>
    <cellStyle name="Normal 74 2 11" xfId="24811" xr:uid="{D6269978-73B5-4E63-847B-8E86FB47E329}"/>
    <cellStyle name="Normal 74 2 2" xfId="9778" xr:uid="{47D0B31C-6C17-4B58-823E-412BF9B18502}"/>
    <cellStyle name="Normal 74 2 2 10" xfId="24915" xr:uid="{A4FB0851-B165-47A8-8060-BCC09DEEBD64}"/>
    <cellStyle name="Normal 74 2 2 2" xfId="9992" xr:uid="{FE0C89B4-0D9F-431C-885D-37D7B5A71A4C}"/>
    <cellStyle name="Normal 74 2 2 2 2" xfId="10412" xr:uid="{17B338A9-DA9F-45C6-8370-A2592E85345C}"/>
    <cellStyle name="Normal 74 2 2 2 2 2" xfId="11250" xr:uid="{7FF21900-1F94-4197-B1E6-F01C481A6245}"/>
    <cellStyle name="Normal 74 2 2 2 2 2 2" xfId="12937" xr:uid="{D71629F8-4A7F-4B25-9111-9213A91B8AC6}"/>
    <cellStyle name="Normal 74 2 2 2 2 2 2 2" xfId="22989" xr:uid="{E06C20DB-561F-4B5C-988F-EA825166DDB8}"/>
    <cellStyle name="Normal 74 2 2 2 2 2 2 2 2" xfId="53303" xr:uid="{1C74091E-1F4D-4DB2-A276-B48C4E5C2395}"/>
    <cellStyle name="Normal 74 2 2 2 2 2 2 2 3" xfId="38078" xr:uid="{8B0C531D-E269-4762-93DD-47AAE6EE1E97}"/>
    <cellStyle name="Normal 74 2 2 2 2 2 2 3" xfId="17970" xr:uid="{34B7873D-BA1C-4353-8B58-7F7A192E3C84}"/>
    <cellStyle name="Normal 74 2 2 2 2 2 2 3 2" xfId="48286" xr:uid="{8B9076BD-6B50-4A0C-B9A5-955AD7A94FC5}"/>
    <cellStyle name="Normal 74 2 2 2 2 2 2 3 3" xfId="33061" xr:uid="{AE35D540-73EA-41BA-B8CE-A21409B86329}"/>
    <cellStyle name="Normal 74 2 2 2 2 2 2 4" xfId="43273" xr:uid="{98815235-ABD0-4D4F-9879-98B8246C702E}"/>
    <cellStyle name="Normal 74 2 2 2 2 2 2 5" xfId="28048" xr:uid="{79E51905-CF65-42E1-8370-42F9515836B7}"/>
    <cellStyle name="Normal 74 2 2 2 2 2 3" xfId="14617" xr:uid="{504DDE20-E463-4667-873F-8BF3E9DAA10F}"/>
    <cellStyle name="Normal 74 2 2 2 2 2 3 2" xfId="24660" xr:uid="{6FFCC1F0-C639-442B-AF77-9CCDBAC49989}"/>
    <cellStyle name="Normal 74 2 2 2 2 2 3 2 2" xfId="54974" xr:uid="{BBEF713E-6450-4A35-B023-BAFCD6CAD1F5}"/>
    <cellStyle name="Normal 74 2 2 2 2 2 3 2 3" xfId="39749" xr:uid="{D77CB9AC-2989-4444-AC28-18A80C838A1A}"/>
    <cellStyle name="Normal 74 2 2 2 2 2 3 3" xfId="19641" xr:uid="{7552598B-B1FF-42B4-BB2F-10AD201FB414}"/>
    <cellStyle name="Normal 74 2 2 2 2 2 3 3 2" xfId="49957" xr:uid="{3D33FCE4-24ED-4CEE-BB21-713A66AC9A22}"/>
    <cellStyle name="Normal 74 2 2 2 2 2 3 3 3" xfId="34732" xr:uid="{B0B4D525-A54F-40EC-A2D1-2618F8CF1BBD}"/>
    <cellStyle name="Normal 74 2 2 2 2 2 3 4" xfId="44944" xr:uid="{4E8C7C69-718B-4D90-8F0E-1951406A978C}"/>
    <cellStyle name="Normal 74 2 2 2 2 2 3 5" xfId="29719" xr:uid="{813039F5-0CBB-44E8-B435-3287B42B689C}"/>
    <cellStyle name="Normal 74 2 2 2 2 2 4" xfId="21318" xr:uid="{B26664A5-9202-4770-B5E9-16560C4486C2}"/>
    <cellStyle name="Normal 74 2 2 2 2 2 4 2" xfId="51632" xr:uid="{18C9E56D-36B5-48FD-BC4E-C2D13962D9F7}"/>
    <cellStyle name="Normal 74 2 2 2 2 2 4 3" xfId="36407" xr:uid="{C420FDA1-5B9D-48E0-B63F-C386B44B0EF6}"/>
    <cellStyle name="Normal 74 2 2 2 2 2 5" xfId="16298" xr:uid="{EA5AC861-012E-4C1A-B141-FCE2A9D9633F}"/>
    <cellStyle name="Normal 74 2 2 2 2 2 5 2" xfId="46615" xr:uid="{299E02EE-7510-4F85-B06F-58B0E5DFBC57}"/>
    <cellStyle name="Normal 74 2 2 2 2 2 5 3" xfId="31390" xr:uid="{0745B9DD-536B-4EF1-8484-6639C71C5578}"/>
    <cellStyle name="Normal 74 2 2 2 2 2 6" xfId="41603" xr:uid="{A86B58E3-81FA-45E2-95A7-6A0E2541A9AD}"/>
    <cellStyle name="Normal 74 2 2 2 2 2 7" xfId="26377" xr:uid="{89FF8EB7-82F5-4544-B91C-5EE2B9DE3C9E}"/>
    <cellStyle name="Normal 74 2 2 2 2 3" xfId="12100" xr:uid="{A0857ADF-F61C-4539-9CD8-620E15EDBDB2}"/>
    <cellStyle name="Normal 74 2 2 2 2 3 2" xfId="22153" xr:uid="{1B806AFE-2FD4-4DCB-BEC1-B4806AF50730}"/>
    <cellStyle name="Normal 74 2 2 2 2 3 2 2" xfId="52467" xr:uid="{7D5F457E-60D1-42D9-A09D-FACDB95E0FAD}"/>
    <cellStyle name="Normal 74 2 2 2 2 3 2 3" xfId="37242" xr:uid="{75C109C7-C294-4814-9047-014A7D736B2E}"/>
    <cellStyle name="Normal 74 2 2 2 2 3 3" xfId="17134" xr:uid="{62D99742-1FE8-4C5C-9B46-9A34C52A41F3}"/>
    <cellStyle name="Normal 74 2 2 2 2 3 3 2" xfId="47450" xr:uid="{0058AD8B-826D-47BA-A5C0-F4F8AF644160}"/>
    <cellStyle name="Normal 74 2 2 2 2 3 3 3" xfId="32225" xr:uid="{B8FFF903-6FA7-494B-9319-450BDBA1AB7A}"/>
    <cellStyle name="Normal 74 2 2 2 2 3 4" xfId="42437" xr:uid="{CB56E13A-72AD-42C7-8D40-ECB537D9A0CA}"/>
    <cellStyle name="Normal 74 2 2 2 2 3 5" xfId="27212" xr:uid="{EC9236B4-E2C6-4735-AB1E-1AD12EAFA18C}"/>
    <cellStyle name="Normal 74 2 2 2 2 4" xfId="13781" xr:uid="{EB23AC4F-A996-45B1-8CD9-6928EAEA5DA0}"/>
    <cellStyle name="Normal 74 2 2 2 2 4 2" xfId="23824" xr:uid="{66126EFD-3F5E-4AA0-867A-72CDC7C07831}"/>
    <cellStyle name="Normal 74 2 2 2 2 4 2 2" xfId="54138" xr:uid="{4DA87080-0C68-4259-B508-70A0A3E5A69C}"/>
    <cellStyle name="Normal 74 2 2 2 2 4 2 3" xfId="38913" xr:uid="{7F6F239D-E097-4959-9AB3-025CACDFC64A}"/>
    <cellStyle name="Normal 74 2 2 2 2 4 3" xfId="18805" xr:uid="{62C52D8B-A8A5-40A8-83AC-F7244DF89529}"/>
    <cellStyle name="Normal 74 2 2 2 2 4 3 2" xfId="49121" xr:uid="{C30C83D8-5BB0-4D19-87A9-987FBFE8CE7F}"/>
    <cellStyle name="Normal 74 2 2 2 2 4 3 3" xfId="33896" xr:uid="{40E10B7D-54CC-4367-807C-371B3C26C4ED}"/>
    <cellStyle name="Normal 74 2 2 2 2 4 4" xfId="44108" xr:uid="{36C9B32F-88B7-400C-ABE5-FE3A4A13AAC1}"/>
    <cellStyle name="Normal 74 2 2 2 2 4 5" xfId="28883" xr:uid="{BA10B108-E879-4A95-9DD2-E1AC24B84D4D}"/>
    <cellStyle name="Normal 74 2 2 2 2 5" xfId="20482" xr:uid="{6D1A4209-194A-43FA-B959-E97D52CE794C}"/>
    <cellStyle name="Normal 74 2 2 2 2 5 2" xfId="50796" xr:uid="{0D86167B-27A2-4F7B-A2B9-E5631D867874}"/>
    <cellStyle name="Normal 74 2 2 2 2 5 3" xfId="35571" xr:uid="{06D863F5-41CD-4A48-A774-04F90DC542FD}"/>
    <cellStyle name="Normal 74 2 2 2 2 6" xfId="15462" xr:uid="{BCC3C7F4-DFC8-4AFD-B1E2-0F2F15D1786F}"/>
    <cellStyle name="Normal 74 2 2 2 2 6 2" xfId="45779" xr:uid="{3E17893E-DF35-41DB-A140-D6948C714753}"/>
    <cellStyle name="Normal 74 2 2 2 2 6 3" xfId="30554" xr:uid="{7284B457-A93F-4718-A3B6-63982B44ECFE}"/>
    <cellStyle name="Normal 74 2 2 2 2 7" xfId="40767" xr:uid="{A192D2BC-6A3C-4D1E-93A2-430B594E51D9}"/>
    <cellStyle name="Normal 74 2 2 2 2 8" xfId="25541" xr:uid="{5022B5E2-D1F2-45F4-B9D7-CEA6AE2F1944}"/>
    <cellStyle name="Normal 74 2 2 2 3" xfId="10832" xr:uid="{17F705C5-1B30-4F55-99F3-CF2AEA270040}"/>
    <cellStyle name="Normal 74 2 2 2 3 2" xfId="12519" xr:uid="{ABA2B261-471E-4AD1-B3BC-1284892EF98E}"/>
    <cellStyle name="Normal 74 2 2 2 3 2 2" xfId="22571" xr:uid="{778A2EE2-89BC-45A0-9369-66AAFC7946D2}"/>
    <cellStyle name="Normal 74 2 2 2 3 2 2 2" xfId="52885" xr:uid="{07910DFF-97E2-4BA0-B611-913B3336A3FA}"/>
    <cellStyle name="Normal 74 2 2 2 3 2 2 3" xfId="37660" xr:uid="{2E94B189-DBF1-49A0-A072-F3B61EBEF081}"/>
    <cellStyle name="Normal 74 2 2 2 3 2 3" xfId="17552" xr:uid="{DD6F572C-7759-4490-9E42-CDA10B0A1C36}"/>
    <cellStyle name="Normal 74 2 2 2 3 2 3 2" xfId="47868" xr:uid="{6A1AC10E-4251-481C-97FA-0C576A4DF34B}"/>
    <cellStyle name="Normal 74 2 2 2 3 2 3 3" xfId="32643" xr:uid="{8BD76D03-F34C-479B-BDB8-237769CDE744}"/>
    <cellStyle name="Normal 74 2 2 2 3 2 4" xfId="42855" xr:uid="{15C0631D-6F9B-45D7-AFA8-70B790BD4B8E}"/>
    <cellStyle name="Normal 74 2 2 2 3 2 5" xfId="27630" xr:uid="{CBB05804-AB1F-4C9E-8FC4-D19B4A957485}"/>
    <cellStyle name="Normal 74 2 2 2 3 3" xfId="14199" xr:uid="{77251197-4F4B-4217-AA63-7D6C5FE37A59}"/>
    <cellStyle name="Normal 74 2 2 2 3 3 2" xfId="24242" xr:uid="{5FB90F4A-7945-482E-A1D0-28F422A953E1}"/>
    <cellStyle name="Normal 74 2 2 2 3 3 2 2" xfId="54556" xr:uid="{0DE96710-C688-4860-9F7D-FFAFEAF45C47}"/>
    <cellStyle name="Normal 74 2 2 2 3 3 2 3" xfId="39331" xr:uid="{199F0675-12B7-4441-92DC-D83AFA816A0B}"/>
    <cellStyle name="Normal 74 2 2 2 3 3 3" xfId="19223" xr:uid="{BA39D2B6-E7B3-4548-A427-2662FD26CE35}"/>
    <cellStyle name="Normal 74 2 2 2 3 3 3 2" xfId="49539" xr:uid="{C76B0C44-CF9F-4530-B2C5-6321FEA407AA}"/>
    <cellStyle name="Normal 74 2 2 2 3 3 3 3" xfId="34314" xr:uid="{67C50C18-706B-41CB-8A87-E7F95F0D49C6}"/>
    <cellStyle name="Normal 74 2 2 2 3 3 4" xfId="44526" xr:uid="{9D100273-1174-4E7D-8662-20A9DAF69EAB}"/>
    <cellStyle name="Normal 74 2 2 2 3 3 5" xfId="29301" xr:uid="{D4DE705C-6BE0-4557-8DBE-3C34C4FF7557}"/>
    <cellStyle name="Normal 74 2 2 2 3 4" xfId="20900" xr:uid="{2990FC09-2293-47AB-AF54-488CD074B743}"/>
    <cellStyle name="Normal 74 2 2 2 3 4 2" xfId="51214" xr:uid="{CF3CEC28-461A-4AF7-97E7-2A7E11B21A76}"/>
    <cellStyle name="Normal 74 2 2 2 3 4 3" xfId="35989" xr:uid="{F7857B33-283E-4E8F-80FE-204FCCCB1577}"/>
    <cellStyle name="Normal 74 2 2 2 3 5" xfId="15880" xr:uid="{A9EEACAF-A5F0-4E77-869C-ADDB80C454F6}"/>
    <cellStyle name="Normal 74 2 2 2 3 5 2" xfId="46197" xr:uid="{425FAD52-9A23-462F-94FB-CB27DCA245F6}"/>
    <cellStyle name="Normal 74 2 2 2 3 5 3" xfId="30972" xr:uid="{2771F45F-6F7A-45C1-B450-943D7612DC75}"/>
    <cellStyle name="Normal 74 2 2 2 3 6" xfId="41185" xr:uid="{80A045B8-CF45-4FB3-ABBA-F0AB861724BE}"/>
    <cellStyle name="Normal 74 2 2 2 3 7" xfId="25959" xr:uid="{1BE1A725-59CA-4F03-9F1C-C0A843E5B480}"/>
    <cellStyle name="Normal 74 2 2 2 4" xfId="11682" xr:uid="{A5849C48-1435-4596-8F2D-9F3C3EB2A6B6}"/>
    <cellStyle name="Normal 74 2 2 2 4 2" xfId="21735" xr:uid="{E62A9DEB-570F-40B1-B889-DB9504361B1C}"/>
    <cellStyle name="Normal 74 2 2 2 4 2 2" xfId="52049" xr:uid="{520A5BF2-E41C-4A80-8EE6-D9D611350E13}"/>
    <cellStyle name="Normal 74 2 2 2 4 2 3" xfId="36824" xr:uid="{5FE7DBDF-31CD-4DAE-B1E2-AD4847EF52F4}"/>
    <cellStyle name="Normal 74 2 2 2 4 3" xfId="16716" xr:uid="{E55D5F94-9C98-443D-B3DE-33E26729430D}"/>
    <cellStyle name="Normal 74 2 2 2 4 3 2" xfId="47032" xr:uid="{510D7277-091C-4FF5-9A56-A16AD399840B}"/>
    <cellStyle name="Normal 74 2 2 2 4 3 3" xfId="31807" xr:uid="{0958B7D1-3506-411F-AA35-592BDD40FF83}"/>
    <cellStyle name="Normal 74 2 2 2 4 4" xfId="42019" xr:uid="{1B0AEC0C-4E5F-49C3-9D59-E2EB4560E9C1}"/>
    <cellStyle name="Normal 74 2 2 2 4 5" xfId="26794" xr:uid="{7C98775B-2427-4D85-B760-035D174C01B0}"/>
    <cellStyle name="Normal 74 2 2 2 5" xfId="13363" xr:uid="{131B24A6-2032-4092-94A9-0965D46E62C2}"/>
    <cellStyle name="Normal 74 2 2 2 5 2" xfId="23406" xr:uid="{6C35FE9E-FF3B-429A-ADED-7EB350BD767A}"/>
    <cellStyle name="Normal 74 2 2 2 5 2 2" xfId="53720" xr:uid="{A13960F7-8746-4C2C-BFB8-01DF437CDF2E}"/>
    <cellStyle name="Normal 74 2 2 2 5 2 3" xfId="38495" xr:uid="{375063B4-6544-4D4F-BFD5-72591094DD7E}"/>
    <cellStyle name="Normal 74 2 2 2 5 3" xfId="18387" xr:uid="{368FA512-9576-4BA2-809A-1D1636CD9F86}"/>
    <cellStyle name="Normal 74 2 2 2 5 3 2" xfId="48703" xr:uid="{74ABD038-FAC7-4DE2-893E-4711E2323624}"/>
    <cellStyle name="Normal 74 2 2 2 5 3 3" xfId="33478" xr:uid="{CB5EEDA7-BF50-4BAC-84C1-148E22DB2B03}"/>
    <cellStyle name="Normal 74 2 2 2 5 4" xfId="43690" xr:uid="{E4B51EC7-CCDD-4265-B0DE-2BB466FAAD36}"/>
    <cellStyle name="Normal 74 2 2 2 5 5" xfId="28465" xr:uid="{F683E4C4-34AB-4D77-A5F4-A2A1D466AD50}"/>
    <cellStyle name="Normal 74 2 2 2 6" xfId="20064" xr:uid="{C63C88FD-1F85-4B19-859D-5EF78EB06B28}"/>
    <cellStyle name="Normal 74 2 2 2 6 2" xfId="50378" xr:uid="{1A04630E-AD60-4031-8709-467851AAD0E8}"/>
    <cellStyle name="Normal 74 2 2 2 6 3" xfId="35153" xr:uid="{CB26903F-F30D-4F20-B172-515C9D2F9918}"/>
    <cellStyle name="Normal 74 2 2 2 7" xfId="15044" xr:uid="{31ECFF0F-2A98-4E08-8487-D8C714529278}"/>
    <cellStyle name="Normal 74 2 2 2 7 2" xfId="45361" xr:uid="{C82E85F4-3174-42B1-98F2-4B5C29C66470}"/>
    <cellStyle name="Normal 74 2 2 2 7 3" xfId="30136" xr:uid="{BD359491-9183-4F40-8DB4-8B5CAFCEDC00}"/>
    <cellStyle name="Normal 74 2 2 2 8" xfId="40349" xr:uid="{6F2DC9A4-8190-4433-93A8-B3B74E392E95}"/>
    <cellStyle name="Normal 74 2 2 2 9" xfId="25123" xr:uid="{7E2B7796-DEB6-4D9C-AD4E-A10B070AA53F}"/>
    <cellStyle name="Normal 74 2 2 3" xfId="10204" xr:uid="{DAB21CC4-D071-4AEF-9A6F-9F0D0C0231B8}"/>
    <cellStyle name="Normal 74 2 2 3 2" xfId="11042" xr:uid="{FF56CB76-9C2D-40F5-AA6B-44A60ABDE16C}"/>
    <cellStyle name="Normal 74 2 2 3 2 2" xfId="12729" xr:uid="{97728A85-EB92-498F-958B-57F9EBEBCC84}"/>
    <cellStyle name="Normal 74 2 2 3 2 2 2" xfId="22781" xr:uid="{6B0CD27D-8E77-4F31-9EA5-6E5341FA5A33}"/>
    <cellStyle name="Normal 74 2 2 3 2 2 2 2" xfId="53095" xr:uid="{9B0A3DBD-1BC1-453C-8606-B609F9548453}"/>
    <cellStyle name="Normal 74 2 2 3 2 2 2 3" xfId="37870" xr:uid="{E0166222-A017-4772-999D-739085D79E3A}"/>
    <cellStyle name="Normal 74 2 2 3 2 2 3" xfId="17762" xr:uid="{494B60B2-8D36-4C00-8071-AF445AC8C588}"/>
    <cellStyle name="Normal 74 2 2 3 2 2 3 2" xfId="48078" xr:uid="{DEB6CA3F-C70C-42DA-9879-133389F35CDB}"/>
    <cellStyle name="Normal 74 2 2 3 2 2 3 3" xfId="32853" xr:uid="{36D428C0-0473-47AF-94EC-327B30A8AD74}"/>
    <cellStyle name="Normal 74 2 2 3 2 2 4" xfId="43065" xr:uid="{44025EE8-DEB9-4D86-8C54-90BFFC0F9568}"/>
    <cellStyle name="Normal 74 2 2 3 2 2 5" xfId="27840" xr:uid="{5C1D33C7-2B8A-4FEE-BD2A-4DA78E312D0E}"/>
    <cellStyle name="Normal 74 2 2 3 2 3" xfId="14409" xr:uid="{E93909F9-4E76-40A6-ACA8-25D1E78C06D1}"/>
    <cellStyle name="Normal 74 2 2 3 2 3 2" xfId="24452" xr:uid="{27F6BCE2-7359-4B7D-9521-D7128CBE4E4E}"/>
    <cellStyle name="Normal 74 2 2 3 2 3 2 2" xfId="54766" xr:uid="{779134C1-EAFA-4528-B5DC-0C14C177448C}"/>
    <cellStyle name="Normal 74 2 2 3 2 3 2 3" xfId="39541" xr:uid="{1D656A61-B87E-40BD-AC4B-95D1EC5BCBD1}"/>
    <cellStyle name="Normal 74 2 2 3 2 3 3" xfId="19433" xr:uid="{BFC2A87F-A874-4A8E-9C5B-4BA50DB1BFFE}"/>
    <cellStyle name="Normal 74 2 2 3 2 3 3 2" xfId="49749" xr:uid="{4B1833DD-3C1B-40FE-940B-A100E7BBA16A}"/>
    <cellStyle name="Normal 74 2 2 3 2 3 3 3" xfId="34524" xr:uid="{673684FE-EBB9-4C23-8A04-19781D181AD0}"/>
    <cellStyle name="Normal 74 2 2 3 2 3 4" xfId="44736" xr:uid="{4C19F0BD-5AD0-4446-95CD-96D77C91A8D6}"/>
    <cellStyle name="Normal 74 2 2 3 2 3 5" xfId="29511" xr:uid="{E97D52A4-F16D-43BC-A867-E1132408958E}"/>
    <cellStyle name="Normal 74 2 2 3 2 4" xfId="21110" xr:uid="{275AF8A8-65CD-4A3B-AA0D-9199EB315DA4}"/>
    <cellStyle name="Normal 74 2 2 3 2 4 2" xfId="51424" xr:uid="{1F6D5F39-E08F-46E6-9835-8268411D59F1}"/>
    <cellStyle name="Normal 74 2 2 3 2 4 3" xfId="36199" xr:uid="{69926125-9AAC-4A7D-A3C4-2E391D959EBF}"/>
    <cellStyle name="Normal 74 2 2 3 2 5" xfId="16090" xr:uid="{979666A2-2CCF-4EA4-9110-B99892895767}"/>
    <cellStyle name="Normal 74 2 2 3 2 5 2" xfId="46407" xr:uid="{4CCF8A7D-3813-4D5C-A6FA-433820E65FC6}"/>
    <cellStyle name="Normal 74 2 2 3 2 5 3" xfId="31182" xr:uid="{10D1D6C7-1F1E-448B-B84F-95E110544D29}"/>
    <cellStyle name="Normal 74 2 2 3 2 6" xfId="41395" xr:uid="{78F469F3-08EE-4E2F-AF79-5720A172ED06}"/>
    <cellStyle name="Normal 74 2 2 3 2 7" xfId="26169" xr:uid="{48EBD89C-69A0-441E-839A-1C39ADEDE5DB}"/>
    <cellStyle name="Normal 74 2 2 3 3" xfId="11892" xr:uid="{660D305C-FAC5-4D4D-9CC2-958A5E24E29A}"/>
    <cellStyle name="Normal 74 2 2 3 3 2" xfId="21945" xr:uid="{85746D65-5E5B-42FC-B772-2E88D249FD90}"/>
    <cellStyle name="Normal 74 2 2 3 3 2 2" xfId="52259" xr:uid="{83D3FFA2-002D-4C20-9AC8-A111C38A04EF}"/>
    <cellStyle name="Normal 74 2 2 3 3 2 3" xfId="37034" xr:uid="{AEB1E1B4-4F4E-4F7F-A185-816882126BDD}"/>
    <cellStyle name="Normal 74 2 2 3 3 3" xfId="16926" xr:uid="{7F62FE3B-0325-40FB-A0A3-12572009B885}"/>
    <cellStyle name="Normal 74 2 2 3 3 3 2" xfId="47242" xr:uid="{26CBEF0E-266B-4DB8-A1BA-778EC813023D}"/>
    <cellStyle name="Normal 74 2 2 3 3 3 3" xfId="32017" xr:uid="{AE6F47A7-72B5-48B9-B2B0-3599B1B70FEF}"/>
    <cellStyle name="Normal 74 2 2 3 3 4" xfId="42229" xr:uid="{A47DA273-275C-43E3-85FB-83AFA218C70A}"/>
    <cellStyle name="Normal 74 2 2 3 3 5" xfId="27004" xr:uid="{E6F4446F-5750-461D-A153-F85F56FC27FD}"/>
    <cellStyle name="Normal 74 2 2 3 4" xfId="13573" xr:uid="{1C5118EE-3A15-4879-9DE4-5BC0D1C2E301}"/>
    <cellStyle name="Normal 74 2 2 3 4 2" xfId="23616" xr:uid="{5A6EF178-E619-4609-B022-EED02CCEB3D0}"/>
    <cellStyle name="Normal 74 2 2 3 4 2 2" xfId="53930" xr:uid="{14165309-B3F4-4A0D-B18E-0A00DA38DF15}"/>
    <cellStyle name="Normal 74 2 2 3 4 2 3" xfId="38705" xr:uid="{5EEC5C32-92EC-4C1B-AD4A-4660A064FCB0}"/>
    <cellStyle name="Normal 74 2 2 3 4 3" xfId="18597" xr:uid="{06C67EB7-12ED-4421-AA6C-F1FD11C4D015}"/>
    <cellStyle name="Normal 74 2 2 3 4 3 2" xfId="48913" xr:uid="{A0BAF252-588E-4B7F-9C46-DB39E3FF764D}"/>
    <cellStyle name="Normal 74 2 2 3 4 3 3" xfId="33688" xr:uid="{6C01EF98-4088-402E-B0B6-5509E7FBA65B}"/>
    <cellStyle name="Normal 74 2 2 3 4 4" xfId="43900" xr:uid="{6140CC3F-EE46-46E0-8253-33E2FB9B1E89}"/>
    <cellStyle name="Normal 74 2 2 3 4 5" xfId="28675" xr:uid="{C611AE61-50B3-45AA-9131-DAC206DAB922}"/>
    <cellStyle name="Normal 74 2 2 3 5" xfId="20274" xr:uid="{4D206241-6BE8-4CE9-8E00-20B6BDADB81F}"/>
    <cellStyle name="Normal 74 2 2 3 5 2" xfId="50588" xr:uid="{5417ED6D-9B94-4A70-AF0B-2FDAAC72ED8D}"/>
    <cellStyle name="Normal 74 2 2 3 5 3" xfId="35363" xr:uid="{6C8A39B9-F549-4376-BB10-BD9F232704EC}"/>
    <cellStyle name="Normal 74 2 2 3 6" xfId="15254" xr:uid="{993E236A-352A-4AC4-BB52-D956FD3759A8}"/>
    <cellStyle name="Normal 74 2 2 3 6 2" xfId="45571" xr:uid="{28B9FAEA-262C-44A4-B8A1-178C4B1FA85A}"/>
    <cellStyle name="Normal 74 2 2 3 6 3" xfId="30346" xr:uid="{B42A7E45-03AC-484D-9641-7F0C250DFB1C}"/>
    <cellStyle name="Normal 74 2 2 3 7" xfId="40559" xr:uid="{5B0FC26F-336A-443C-AA6B-FF371670FC46}"/>
    <cellStyle name="Normal 74 2 2 3 8" xfId="25333" xr:uid="{07A63299-02FA-4DE7-B343-3252876C32B3}"/>
    <cellStyle name="Normal 74 2 2 4" xfId="10624" xr:uid="{A21D945A-B197-4034-B017-F2E0AAC99F13}"/>
    <cellStyle name="Normal 74 2 2 4 2" xfId="12311" xr:uid="{0A30FDB8-F738-45C0-A487-2CE571ABBDEF}"/>
    <cellStyle name="Normal 74 2 2 4 2 2" xfId="22363" xr:uid="{8CC2F0F4-E3CF-4DFB-B948-AC27D0992EB7}"/>
    <cellStyle name="Normal 74 2 2 4 2 2 2" xfId="52677" xr:uid="{C040C92A-95E3-4738-8BAC-059E27F2E8B5}"/>
    <cellStyle name="Normal 74 2 2 4 2 2 3" xfId="37452" xr:uid="{803F631B-12B5-4CEB-A9D7-DCA97A0EE15A}"/>
    <cellStyle name="Normal 74 2 2 4 2 3" xfId="17344" xr:uid="{B22F5BA3-840C-4CF7-B383-657FDAB8A98C}"/>
    <cellStyle name="Normal 74 2 2 4 2 3 2" xfId="47660" xr:uid="{F77396BD-CA9B-4CDA-A477-8AB6FF245942}"/>
    <cellStyle name="Normal 74 2 2 4 2 3 3" xfId="32435" xr:uid="{465E22EA-EC15-4859-88ED-835E997010BA}"/>
    <cellStyle name="Normal 74 2 2 4 2 4" xfId="42647" xr:uid="{5AF3436D-6017-4859-B35A-FB0AA1D60C13}"/>
    <cellStyle name="Normal 74 2 2 4 2 5" xfId="27422" xr:uid="{15143144-A877-446B-90A9-AEB0DBA9AF57}"/>
    <cellStyle name="Normal 74 2 2 4 3" xfId="13991" xr:uid="{23B3B238-AA90-4F70-98B3-6CD2ACB234F0}"/>
    <cellStyle name="Normal 74 2 2 4 3 2" xfId="24034" xr:uid="{5D60ABEB-33BB-437E-A74B-FAD7F030AFD9}"/>
    <cellStyle name="Normal 74 2 2 4 3 2 2" xfId="54348" xr:uid="{C712A7F7-3633-4D9B-9531-343374AA2122}"/>
    <cellStyle name="Normal 74 2 2 4 3 2 3" xfId="39123" xr:uid="{161547C8-5417-4591-A6CD-18CE67E6A2B9}"/>
    <cellStyle name="Normal 74 2 2 4 3 3" xfId="19015" xr:uid="{575142B5-FCF3-4C34-B297-89F1115A1973}"/>
    <cellStyle name="Normal 74 2 2 4 3 3 2" xfId="49331" xr:uid="{6153F267-E733-4D23-971D-B57991907BCC}"/>
    <cellStyle name="Normal 74 2 2 4 3 3 3" xfId="34106" xr:uid="{9D7D2169-9A7A-4D9A-830A-6E13B02936C2}"/>
    <cellStyle name="Normal 74 2 2 4 3 4" xfId="44318" xr:uid="{1F4B40C7-C4B0-477B-8551-A8CD8866035C}"/>
    <cellStyle name="Normal 74 2 2 4 3 5" xfId="29093" xr:uid="{56AD66D4-A307-42C1-9095-AE74E468B339}"/>
    <cellStyle name="Normal 74 2 2 4 4" xfId="20692" xr:uid="{CB90E9A6-27EE-4AF6-B67A-423353A6F848}"/>
    <cellStyle name="Normal 74 2 2 4 4 2" xfId="51006" xr:uid="{95454C71-50FA-4C9B-BBB2-45EADF3536D0}"/>
    <cellStyle name="Normal 74 2 2 4 4 3" xfId="35781" xr:uid="{40CC3B85-4DC3-4CC7-B2DA-0E1ECF3572A6}"/>
    <cellStyle name="Normal 74 2 2 4 5" xfId="15672" xr:uid="{420D8DAB-F9E2-472A-B302-46B97F24FD9B}"/>
    <cellStyle name="Normal 74 2 2 4 5 2" xfId="45989" xr:uid="{E7E5D20A-92CA-4D94-B38A-61152ABB18B6}"/>
    <cellStyle name="Normal 74 2 2 4 5 3" xfId="30764" xr:uid="{F77F182B-4EAE-45AE-A8E4-131DF38204F8}"/>
    <cellStyle name="Normal 74 2 2 4 6" xfId="40977" xr:uid="{E380FB64-33BD-41BB-A963-6E3CCA5590A0}"/>
    <cellStyle name="Normal 74 2 2 4 7" xfId="25751" xr:uid="{0DB3F2E5-FD8C-42E7-A077-7A9F66FE0F65}"/>
    <cellStyle name="Normal 74 2 2 5" xfId="11474" xr:uid="{122A07AA-5A55-405C-BB22-86070C1923D0}"/>
    <cellStyle name="Normal 74 2 2 5 2" xfId="21527" xr:uid="{0EC666C4-531E-465E-8655-0CA5D5A52505}"/>
    <cellStyle name="Normal 74 2 2 5 2 2" xfId="51841" xr:uid="{3C8B6751-08BD-4BEB-A57B-E6E01114552D}"/>
    <cellStyle name="Normal 74 2 2 5 2 3" xfId="36616" xr:uid="{5CDFC7B0-D45B-4915-89D4-DE1BBC871531}"/>
    <cellStyle name="Normal 74 2 2 5 3" xfId="16508" xr:uid="{41FA381C-1F45-4EF3-B607-00A9D2C0021B}"/>
    <cellStyle name="Normal 74 2 2 5 3 2" xfId="46824" xr:uid="{4281F260-5EF9-4C76-9F1E-4D7F4F570DDD}"/>
    <cellStyle name="Normal 74 2 2 5 3 3" xfId="31599" xr:uid="{1D8EAB0D-B05B-4077-AB17-C5A59F8D7A6D}"/>
    <cellStyle name="Normal 74 2 2 5 4" xfId="41811" xr:uid="{0FB6765F-0FF5-4BD3-A00A-B8CAA403E303}"/>
    <cellStyle name="Normal 74 2 2 5 5" xfId="26586" xr:uid="{6B283779-FEF5-4DC9-B54F-B3868C193CC1}"/>
    <cellStyle name="Normal 74 2 2 6" xfId="13155" xr:uid="{28673A6C-E0F8-436D-A3D4-95B5257CED2D}"/>
    <cellStyle name="Normal 74 2 2 6 2" xfId="23198" xr:uid="{3452AD7C-6F7E-44E2-AAA3-BAAF5043CD4A}"/>
    <cellStyle name="Normal 74 2 2 6 2 2" xfId="53512" xr:uid="{C7C773A2-695A-449C-85A1-6158A401E59F}"/>
    <cellStyle name="Normal 74 2 2 6 2 3" xfId="38287" xr:uid="{8645363C-BADA-4EB8-8024-7B6F634641FE}"/>
    <cellStyle name="Normal 74 2 2 6 3" xfId="18179" xr:uid="{1667D2DF-5810-40A4-A3C5-6E09F530F604}"/>
    <cellStyle name="Normal 74 2 2 6 3 2" xfId="48495" xr:uid="{8D93AADA-F7BF-4F3C-BADB-38C24C6F7ACC}"/>
    <cellStyle name="Normal 74 2 2 6 3 3" xfId="33270" xr:uid="{D67DFD78-010B-4D2D-AE5C-FC0F180DC6D5}"/>
    <cellStyle name="Normal 74 2 2 6 4" xfId="43482" xr:uid="{6D4A074B-6BBB-4BC3-8D4B-4A44657DDD84}"/>
    <cellStyle name="Normal 74 2 2 6 5" xfId="28257" xr:uid="{665E5615-2A8B-4F38-B39D-8573B426578B}"/>
    <cellStyle name="Normal 74 2 2 7" xfId="19856" xr:uid="{75405CD7-556D-4A00-B446-9FD537ADB045}"/>
    <cellStyle name="Normal 74 2 2 7 2" xfId="50170" xr:uid="{41924417-E37B-473C-9068-C75742414E17}"/>
    <cellStyle name="Normal 74 2 2 7 3" xfId="34945" xr:uid="{A934A9E3-2367-41A5-953E-90F48D33BAB9}"/>
    <cellStyle name="Normal 74 2 2 8" xfId="14836" xr:uid="{6DA0264F-E815-4062-92D8-EF81DD5B0CCC}"/>
    <cellStyle name="Normal 74 2 2 8 2" xfId="45153" xr:uid="{F0AEC8DF-ED8F-42EC-B68D-8BD3616BD3BD}"/>
    <cellStyle name="Normal 74 2 2 8 3" xfId="29928" xr:uid="{9F36E74D-77CA-4E01-B087-0537648F9972}"/>
    <cellStyle name="Normal 74 2 2 9" xfId="40141" xr:uid="{CDE79A5F-F9DA-473D-B4AF-E3C16A3B9CE1}"/>
    <cellStyle name="Normal 74 2 3" xfId="9888" xr:uid="{8B295628-8638-42CE-B522-D817010CB3BB}"/>
    <cellStyle name="Normal 74 2 3 2" xfId="10308" xr:uid="{05FBF0E6-5DFD-4727-B5CC-FB56ABA3E8CA}"/>
    <cellStyle name="Normal 74 2 3 2 2" xfId="11146" xr:uid="{0FE9A054-9113-4B76-8C56-6FF65DD208BE}"/>
    <cellStyle name="Normal 74 2 3 2 2 2" xfId="12833" xr:uid="{C1AA6D91-01EE-4F43-8F4E-FC9351E46E0A}"/>
    <cellStyle name="Normal 74 2 3 2 2 2 2" xfId="22885" xr:uid="{361B115E-92C2-4F7C-911D-0E72331D2FC6}"/>
    <cellStyle name="Normal 74 2 3 2 2 2 2 2" xfId="53199" xr:uid="{95A9D446-D6D8-4E52-AC15-6595FB15A7A2}"/>
    <cellStyle name="Normal 74 2 3 2 2 2 2 3" xfId="37974" xr:uid="{6EA97810-DED8-4E97-BBB8-DD84571EC51B}"/>
    <cellStyle name="Normal 74 2 3 2 2 2 3" xfId="17866" xr:uid="{96EB87D2-6E9A-438C-9A33-043F79604DF2}"/>
    <cellStyle name="Normal 74 2 3 2 2 2 3 2" xfId="48182" xr:uid="{7FD8DF5C-9523-4430-AB66-D9BA6F420907}"/>
    <cellStyle name="Normal 74 2 3 2 2 2 3 3" xfId="32957" xr:uid="{98722DB2-D698-44FA-895F-2328C1B1AC23}"/>
    <cellStyle name="Normal 74 2 3 2 2 2 4" xfId="43169" xr:uid="{15C90DE0-BCE6-4C8D-872E-90EB7015F250}"/>
    <cellStyle name="Normal 74 2 3 2 2 2 5" xfId="27944" xr:uid="{AE1BFFF8-6779-4D96-BFEE-9F999BE4DAEA}"/>
    <cellStyle name="Normal 74 2 3 2 2 3" xfId="14513" xr:uid="{361FD08F-69C8-44AA-986C-E3D1100D0162}"/>
    <cellStyle name="Normal 74 2 3 2 2 3 2" xfId="24556" xr:uid="{0BA08DEA-6445-4EBE-ABED-B4411A405F96}"/>
    <cellStyle name="Normal 74 2 3 2 2 3 2 2" xfId="54870" xr:uid="{E12A6A83-E474-4D1F-A024-FECCF7B5844D}"/>
    <cellStyle name="Normal 74 2 3 2 2 3 2 3" xfId="39645" xr:uid="{5D0D327C-51ED-49AF-B152-1577B8C958A8}"/>
    <cellStyle name="Normal 74 2 3 2 2 3 3" xfId="19537" xr:uid="{C0B6DD8A-265A-409E-B4C9-F6204EEDD7FD}"/>
    <cellStyle name="Normal 74 2 3 2 2 3 3 2" xfId="49853" xr:uid="{45AFD9F8-6F35-4789-90A0-B27801A4F53C}"/>
    <cellStyle name="Normal 74 2 3 2 2 3 3 3" xfId="34628" xr:uid="{0AA6FDAE-C736-4F0E-9DD7-1DA4083DB914}"/>
    <cellStyle name="Normal 74 2 3 2 2 3 4" xfId="44840" xr:uid="{79F3E214-795E-4F78-A84C-C1A2CA9BF9BF}"/>
    <cellStyle name="Normal 74 2 3 2 2 3 5" xfId="29615" xr:uid="{3CEA9B92-2F7B-455F-90BA-5076766A2FCB}"/>
    <cellStyle name="Normal 74 2 3 2 2 4" xfId="21214" xr:uid="{3AC14E79-5C9E-48B1-BFFB-5FD2383AAE54}"/>
    <cellStyle name="Normal 74 2 3 2 2 4 2" xfId="51528" xr:uid="{E0D4AB53-B7B1-4761-A6E0-5BAEBBD8E31C}"/>
    <cellStyle name="Normal 74 2 3 2 2 4 3" xfId="36303" xr:uid="{7E3B1349-00CF-44C0-9055-447F2D108D4B}"/>
    <cellStyle name="Normal 74 2 3 2 2 5" xfId="16194" xr:uid="{C6F32ECD-CB19-48A4-874D-6C79156452F3}"/>
    <cellStyle name="Normal 74 2 3 2 2 5 2" xfId="46511" xr:uid="{7C326F29-FA7C-4ECB-933C-0BF116CCCE5B}"/>
    <cellStyle name="Normal 74 2 3 2 2 5 3" xfId="31286" xr:uid="{601B487D-F8B1-4520-BF96-953C1CD98FE7}"/>
    <cellStyle name="Normal 74 2 3 2 2 6" xfId="41499" xr:uid="{D74E6C75-FC9D-4245-8DB2-1DA0760488BB}"/>
    <cellStyle name="Normal 74 2 3 2 2 7" xfId="26273" xr:uid="{C1453A8B-0DBE-48B9-AA2C-C3E573E73F31}"/>
    <cellStyle name="Normal 74 2 3 2 3" xfId="11996" xr:uid="{FA9FFC38-334C-4317-B736-7F2FE048B42C}"/>
    <cellStyle name="Normal 74 2 3 2 3 2" xfId="22049" xr:uid="{DDB49D12-EEB4-4B26-9397-35CE3E9E8BBE}"/>
    <cellStyle name="Normal 74 2 3 2 3 2 2" xfId="52363" xr:uid="{1357B002-24E0-4511-A475-13A1812AFE92}"/>
    <cellStyle name="Normal 74 2 3 2 3 2 3" xfId="37138" xr:uid="{41FF1956-3AC2-4EDA-90E4-9C0D06CE36D2}"/>
    <cellStyle name="Normal 74 2 3 2 3 3" xfId="17030" xr:uid="{11D49E38-5FCB-4C84-9B65-4D398E7BDB63}"/>
    <cellStyle name="Normal 74 2 3 2 3 3 2" xfId="47346" xr:uid="{55CE6F31-CDD0-48F8-85EA-54A11B8F14C0}"/>
    <cellStyle name="Normal 74 2 3 2 3 3 3" xfId="32121" xr:uid="{57A27399-41A5-4250-8BA1-47F80220143B}"/>
    <cellStyle name="Normal 74 2 3 2 3 4" xfId="42333" xr:uid="{63726024-B021-495D-82E9-2FD40F2CBF26}"/>
    <cellStyle name="Normal 74 2 3 2 3 5" xfId="27108" xr:uid="{8CFA2F42-24BF-4636-8FE8-D5C20C31F4CB}"/>
    <cellStyle name="Normal 74 2 3 2 4" xfId="13677" xr:uid="{D828ABCF-7F6A-4C76-8BFC-723C189E1A7E}"/>
    <cellStyle name="Normal 74 2 3 2 4 2" xfId="23720" xr:uid="{123A8812-F693-4EEB-BBDB-2A051F208EA8}"/>
    <cellStyle name="Normal 74 2 3 2 4 2 2" xfId="54034" xr:uid="{6CA3D4AA-EAAE-4537-8525-2254D7729942}"/>
    <cellStyle name="Normal 74 2 3 2 4 2 3" xfId="38809" xr:uid="{31F61884-0329-428E-A97C-19D6F2074435}"/>
    <cellStyle name="Normal 74 2 3 2 4 3" xfId="18701" xr:uid="{0AE52A1D-84B5-4404-8A93-8C4C68EB8629}"/>
    <cellStyle name="Normal 74 2 3 2 4 3 2" xfId="49017" xr:uid="{7E70B741-F16B-4A64-9A69-667692D09DC4}"/>
    <cellStyle name="Normal 74 2 3 2 4 3 3" xfId="33792" xr:uid="{A307730F-7B90-49D8-BE14-BD439D44ED05}"/>
    <cellStyle name="Normal 74 2 3 2 4 4" xfId="44004" xr:uid="{7D8E1506-896B-416F-9328-C69DA7CC6883}"/>
    <cellStyle name="Normal 74 2 3 2 4 5" xfId="28779" xr:uid="{1CF137A8-0DB5-43B6-8EE3-D79B6FF362D3}"/>
    <cellStyle name="Normal 74 2 3 2 5" xfId="20378" xr:uid="{F1F2C6F0-D3AC-413C-8084-FD29E64453B2}"/>
    <cellStyle name="Normal 74 2 3 2 5 2" xfId="50692" xr:uid="{560E8B2A-EA60-43F1-9BE5-90B3F9E12E1E}"/>
    <cellStyle name="Normal 74 2 3 2 5 3" xfId="35467" xr:uid="{D9262740-9A7E-46F5-AE91-CE277EFB3B1F}"/>
    <cellStyle name="Normal 74 2 3 2 6" xfId="15358" xr:uid="{07410CE6-9F37-4337-B117-3330C2484F29}"/>
    <cellStyle name="Normal 74 2 3 2 6 2" xfId="45675" xr:uid="{EFE5051D-4C75-419D-8833-A741CB879BE2}"/>
    <cellStyle name="Normal 74 2 3 2 6 3" xfId="30450" xr:uid="{FE88573C-E00A-4EAD-B73A-616EBADC8DB2}"/>
    <cellStyle name="Normal 74 2 3 2 7" xfId="40663" xr:uid="{823423C5-CFC6-488D-BF26-72DFB8B329F2}"/>
    <cellStyle name="Normal 74 2 3 2 8" xfId="25437" xr:uid="{3DEACD21-9BCA-41B7-8D87-BDCE7BAB3948}"/>
    <cellStyle name="Normal 74 2 3 3" xfId="10728" xr:uid="{19156AA9-3CD2-469A-BB11-781F14BEF0D7}"/>
    <cellStyle name="Normal 74 2 3 3 2" xfId="12415" xr:uid="{D529AD3C-84DA-4DAF-A5A6-F0AD9011E2D7}"/>
    <cellStyle name="Normal 74 2 3 3 2 2" xfId="22467" xr:uid="{13DC9A86-F1A8-43A3-91A3-2B654D08DC0D}"/>
    <cellStyle name="Normal 74 2 3 3 2 2 2" xfId="52781" xr:uid="{B328F332-E254-493A-90AB-7786D458738F}"/>
    <cellStyle name="Normal 74 2 3 3 2 2 3" xfId="37556" xr:uid="{A25990CC-F834-4314-B47F-06319687AB34}"/>
    <cellStyle name="Normal 74 2 3 3 2 3" xfId="17448" xr:uid="{0478BC8A-F61E-4C19-8AFC-D4BE69778BCC}"/>
    <cellStyle name="Normal 74 2 3 3 2 3 2" xfId="47764" xr:uid="{EF632FB7-96F0-478E-B8B8-A219711BC89D}"/>
    <cellStyle name="Normal 74 2 3 3 2 3 3" xfId="32539" xr:uid="{CF60D39A-82BB-4E24-B6B2-011A93DFCA56}"/>
    <cellStyle name="Normal 74 2 3 3 2 4" xfId="42751" xr:uid="{D7F3FE85-BEC2-48BD-BD52-72FF28C0E47A}"/>
    <cellStyle name="Normal 74 2 3 3 2 5" xfId="27526" xr:uid="{8CF3AECD-1027-4543-928E-F686E40B8EC1}"/>
    <cellStyle name="Normal 74 2 3 3 3" xfId="14095" xr:uid="{1C78520E-6BE8-4E0E-87B5-65DDF9E46196}"/>
    <cellStyle name="Normal 74 2 3 3 3 2" xfId="24138" xr:uid="{33FE32DE-F574-488C-82C6-3F869323D89B}"/>
    <cellStyle name="Normal 74 2 3 3 3 2 2" xfId="54452" xr:uid="{718D4CC5-61C4-4998-A40E-F6B58895C499}"/>
    <cellStyle name="Normal 74 2 3 3 3 2 3" xfId="39227" xr:uid="{5C1E0535-0379-463A-BF44-0D105FA1AB60}"/>
    <cellStyle name="Normal 74 2 3 3 3 3" xfId="19119" xr:uid="{67DF67B9-4880-4A05-BBC5-A612F8738A31}"/>
    <cellStyle name="Normal 74 2 3 3 3 3 2" xfId="49435" xr:uid="{F6494938-6B51-4EE8-A738-893AB33893CB}"/>
    <cellStyle name="Normal 74 2 3 3 3 3 3" xfId="34210" xr:uid="{940401B4-71D6-4405-A9F1-2CEA78EA7833}"/>
    <cellStyle name="Normal 74 2 3 3 3 4" xfId="44422" xr:uid="{431BA327-CC77-4069-BAC8-F0740F50DDC5}"/>
    <cellStyle name="Normal 74 2 3 3 3 5" xfId="29197" xr:uid="{13E4870B-7992-46B8-A860-DB54BEA2F0F4}"/>
    <cellStyle name="Normal 74 2 3 3 4" xfId="20796" xr:uid="{9887C873-4480-46C9-81F4-86B1E0797149}"/>
    <cellStyle name="Normal 74 2 3 3 4 2" xfId="51110" xr:uid="{B2FFF171-15CD-4E4A-BA40-1659F5D982EC}"/>
    <cellStyle name="Normal 74 2 3 3 4 3" xfId="35885" xr:uid="{38C46DA7-E671-485D-8A31-86B2558FC950}"/>
    <cellStyle name="Normal 74 2 3 3 5" xfId="15776" xr:uid="{4581F5E4-AF18-4A21-9DEA-52D88A69D605}"/>
    <cellStyle name="Normal 74 2 3 3 5 2" xfId="46093" xr:uid="{EC7D5A3C-5195-4883-B9E2-6A66BC2BF86F}"/>
    <cellStyle name="Normal 74 2 3 3 5 3" xfId="30868" xr:uid="{A1EFD5A8-BE14-4038-8040-807525A8196C}"/>
    <cellStyle name="Normal 74 2 3 3 6" xfId="41081" xr:uid="{8A7989D5-A879-43D6-BF05-9E8F0ECFC74D}"/>
    <cellStyle name="Normal 74 2 3 3 7" xfId="25855" xr:uid="{29476696-A13E-4B45-81AC-74CA5587624F}"/>
    <cellStyle name="Normal 74 2 3 4" xfId="11578" xr:uid="{E0DECCC4-1FC8-4D90-B63A-12762CA55A4B}"/>
    <cellStyle name="Normal 74 2 3 4 2" xfId="21631" xr:uid="{70AC0A14-60D0-49C9-ACA8-27DEF1CA90D7}"/>
    <cellStyle name="Normal 74 2 3 4 2 2" xfId="51945" xr:uid="{5D56EE32-FB2C-4A88-9888-6E0680250687}"/>
    <cellStyle name="Normal 74 2 3 4 2 3" xfId="36720" xr:uid="{EEA62D45-7F6D-41F9-A8BA-AD2C7FE68D07}"/>
    <cellStyle name="Normal 74 2 3 4 3" xfId="16612" xr:uid="{CE7DC7DE-9322-4769-A304-090C0AEE528C}"/>
    <cellStyle name="Normal 74 2 3 4 3 2" xfId="46928" xr:uid="{E66C290B-E509-45A2-B7AE-F9EC76834D8C}"/>
    <cellStyle name="Normal 74 2 3 4 3 3" xfId="31703" xr:uid="{5118C93C-9521-49B1-B62D-3515652D18E9}"/>
    <cellStyle name="Normal 74 2 3 4 4" xfId="41915" xr:uid="{F09E8A83-6F41-43A0-89E0-48DB42F7F906}"/>
    <cellStyle name="Normal 74 2 3 4 5" xfId="26690" xr:uid="{D1AEDAD1-AD9C-4C1A-BAA5-1BAAAF0FF3BC}"/>
    <cellStyle name="Normal 74 2 3 5" xfId="13259" xr:uid="{104C14FC-942D-4424-B3E9-867AC5673B9D}"/>
    <cellStyle name="Normal 74 2 3 5 2" xfId="23302" xr:uid="{1EDCC24A-9967-4298-8501-D795E7333ED0}"/>
    <cellStyle name="Normal 74 2 3 5 2 2" xfId="53616" xr:uid="{33933852-8548-4FD6-B603-79C815A1497E}"/>
    <cellStyle name="Normal 74 2 3 5 2 3" xfId="38391" xr:uid="{7049367C-6DB3-48E0-903B-9FD6D97A4748}"/>
    <cellStyle name="Normal 74 2 3 5 3" xfId="18283" xr:uid="{426E5803-D3D5-40DC-B0E5-75DE096ED3D4}"/>
    <cellStyle name="Normal 74 2 3 5 3 2" xfId="48599" xr:uid="{51EA53CA-26DA-41DB-8DBB-998114951468}"/>
    <cellStyle name="Normal 74 2 3 5 3 3" xfId="33374" xr:uid="{4E201A8D-6274-4C9A-A7BC-6655CB5DDD46}"/>
    <cellStyle name="Normal 74 2 3 5 4" xfId="43586" xr:uid="{A4BC754A-D85C-44C7-8744-54505EA2A819}"/>
    <cellStyle name="Normal 74 2 3 5 5" xfId="28361" xr:uid="{229C74E4-EA18-441D-83A2-BB08AEF690B2}"/>
    <cellStyle name="Normal 74 2 3 6" xfId="19960" xr:uid="{2F412BC5-6E7C-4F8A-9B09-F8E91609822D}"/>
    <cellStyle name="Normal 74 2 3 6 2" xfId="50274" xr:uid="{2EE94810-9552-4485-BD9E-6CA0FDE7BC7F}"/>
    <cellStyle name="Normal 74 2 3 6 3" xfId="35049" xr:uid="{08C9F376-E397-4104-94CE-7A4C6442609B}"/>
    <cellStyle name="Normal 74 2 3 7" xfId="14940" xr:uid="{66E62AB8-8E6C-473C-AA47-79FC0EA7FAB7}"/>
    <cellStyle name="Normal 74 2 3 7 2" xfId="45257" xr:uid="{1A955C07-A3AB-4E37-848F-B61CB9B31457}"/>
    <cellStyle name="Normal 74 2 3 7 3" xfId="30032" xr:uid="{C9B4B26A-71D3-42B0-AC71-F45DC88400DC}"/>
    <cellStyle name="Normal 74 2 3 8" xfId="40245" xr:uid="{AF8D8D3A-5B25-4F2F-BC66-81567D432817}"/>
    <cellStyle name="Normal 74 2 3 9" xfId="25019" xr:uid="{FF1CCAEB-C35C-4BC2-BDB0-259BE515021E}"/>
    <cellStyle name="Normal 74 2 4" xfId="10100" xr:uid="{E36508A2-CE7F-4687-9472-42CFC26EBB24}"/>
    <cellStyle name="Normal 74 2 4 2" xfId="10938" xr:uid="{E30816C6-A0CB-41E8-9A45-7E6343B843ED}"/>
    <cellStyle name="Normal 74 2 4 2 2" xfId="12625" xr:uid="{758D5E1C-332F-474D-BF27-B7F796A25AB7}"/>
    <cellStyle name="Normal 74 2 4 2 2 2" xfId="22677" xr:uid="{EE961687-C901-404E-BCAB-C4B561740A87}"/>
    <cellStyle name="Normal 74 2 4 2 2 2 2" xfId="52991" xr:uid="{CC3200A2-972B-458E-9B8A-DEA14BE10401}"/>
    <cellStyle name="Normal 74 2 4 2 2 2 3" xfId="37766" xr:uid="{43B5CC7D-22B7-4ECA-B20B-AA3FD718EA2B}"/>
    <cellStyle name="Normal 74 2 4 2 2 3" xfId="17658" xr:uid="{D62754F5-FC8A-4584-BABF-7AB32F3A5E53}"/>
    <cellStyle name="Normal 74 2 4 2 2 3 2" xfId="47974" xr:uid="{63F07F65-5357-4DB2-B474-44CB609009D3}"/>
    <cellStyle name="Normal 74 2 4 2 2 3 3" xfId="32749" xr:uid="{495638E6-3F59-440A-8DCB-3D7E0034F5CC}"/>
    <cellStyle name="Normal 74 2 4 2 2 4" xfId="42961" xr:uid="{4E250FB6-A1A4-4D6E-98A6-AE676A1D13DE}"/>
    <cellStyle name="Normal 74 2 4 2 2 5" xfId="27736" xr:uid="{D34D4D66-DD7F-4301-A025-ACC6E805B2AD}"/>
    <cellStyle name="Normal 74 2 4 2 3" xfId="14305" xr:uid="{9B280688-65D7-4635-8F1C-AFE843A39CB7}"/>
    <cellStyle name="Normal 74 2 4 2 3 2" xfId="24348" xr:uid="{9A0859DE-6CC2-44C0-94CD-3A76B6E15313}"/>
    <cellStyle name="Normal 74 2 4 2 3 2 2" xfId="54662" xr:uid="{88C11AFE-B272-464E-96A0-3F83B888C229}"/>
    <cellStyle name="Normal 74 2 4 2 3 2 3" xfId="39437" xr:uid="{6AB1717D-AF3F-4C0C-B02D-C60A5350410C}"/>
    <cellStyle name="Normal 74 2 4 2 3 3" xfId="19329" xr:uid="{A3288434-7612-4C04-B724-F08A4A2A2D81}"/>
    <cellStyle name="Normal 74 2 4 2 3 3 2" xfId="49645" xr:uid="{9BCE39A3-07C1-409C-B4C7-EB5838A87563}"/>
    <cellStyle name="Normal 74 2 4 2 3 3 3" xfId="34420" xr:uid="{FFACD579-DFFB-499C-8507-BC640D37D3F8}"/>
    <cellStyle name="Normal 74 2 4 2 3 4" xfId="44632" xr:uid="{9C67F019-A0E2-4E1B-B393-3C13BBD86418}"/>
    <cellStyle name="Normal 74 2 4 2 3 5" xfId="29407" xr:uid="{1482887D-92A9-4521-A59E-7272BA4BD536}"/>
    <cellStyle name="Normal 74 2 4 2 4" xfId="21006" xr:uid="{BFFD5CA9-7065-4855-BAFD-D02A0D5E94E0}"/>
    <cellStyle name="Normal 74 2 4 2 4 2" xfId="51320" xr:uid="{6348F266-FB0E-4C5F-988D-86A952732B54}"/>
    <cellStyle name="Normal 74 2 4 2 4 3" xfId="36095" xr:uid="{768FA409-61B9-47D8-9164-15C27FDC7AFB}"/>
    <cellStyle name="Normal 74 2 4 2 5" xfId="15986" xr:uid="{0CEA6B68-02E3-4336-A150-345AAFA8E4DE}"/>
    <cellStyle name="Normal 74 2 4 2 5 2" xfId="46303" xr:uid="{C437D305-8780-4155-A57D-167A1C7B4C60}"/>
    <cellStyle name="Normal 74 2 4 2 5 3" xfId="31078" xr:uid="{58F4F6BB-0375-4A70-83D8-49B44AC4466F}"/>
    <cellStyle name="Normal 74 2 4 2 6" xfId="41291" xr:uid="{10A636E1-10F7-45B7-A193-9D7AA0F53998}"/>
    <cellStyle name="Normal 74 2 4 2 7" xfId="26065" xr:uid="{B8995142-8C4F-4FB2-847F-3A7E780F8508}"/>
    <cellStyle name="Normal 74 2 4 3" xfId="11788" xr:uid="{914BF7EA-EFC2-464F-AFD9-BCDB0411AB83}"/>
    <cellStyle name="Normal 74 2 4 3 2" xfId="21841" xr:uid="{C0C3B9A9-505F-45F9-AA44-5C6696D75317}"/>
    <cellStyle name="Normal 74 2 4 3 2 2" xfId="52155" xr:uid="{DD7E6857-3118-49C7-8D53-6FDE22EA1A04}"/>
    <cellStyle name="Normal 74 2 4 3 2 3" xfId="36930" xr:uid="{797D506E-2BFA-4995-89C2-1D8DB3B9BC34}"/>
    <cellStyle name="Normal 74 2 4 3 3" xfId="16822" xr:uid="{F7AC66D0-EF5C-46F1-9675-F3CA63097C36}"/>
    <cellStyle name="Normal 74 2 4 3 3 2" xfId="47138" xr:uid="{00F6C713-5A13-4722-8D6F-A5CF3ECA92E9}"/>
    <cellStyle name="Normal 74 2 4 3 3 3" xfId="31913" xr:uid="{44B7DFA4-7B44-4D9D-8466-19B8C12DD85B}"/>
    <cellStyle name="Normal 74 2 4 3 4" xfId="42125" xr:uid="{39BEA7AB-50E9-438F-A56C-B019C1388F94}"/>
    <cellStyle name="Normal 74 2 4 3 5" xfId="26900" xr:uid="{F78F9B46-FCA3-45AA-BDA6-152B51CA94D1}"/>
    <cellStyle name="Normal 74 2 4 4" xfId="13469" xr:uid="{011BC9A5-BD57-46EF-ABF9-9CD4C9E7CC29}"/>
    <cellStyle name="Normal 74 2 4 4 2" xfId="23512" xr:uid="{00410B5C-1E63-44C4-B1B4-1BFA2FB7E06E}"/>
    <cellStyle name="Normal 74 2 4 4 2 2" xfId="53826" xr:uid="{324CFD72-BA19-412A-9DA8-443528410ECE}"/>
    <cellStyle name="Normal 74 2 4 4 2 3" xfId="38601" xr:uid="{52E5593F-D203-4EFB-B9F9-85DAA80D88A0}"/>
    <cellStyle name="Normal 74 2 4 4 3" xfId="18493" xr:uid="{1B6AFAA4-C24B-4BA9-B644-B45AEA570D90}"/>
    <cellStyle name="Normal 74 2 4 4 3 2" xfId="48809" xr:uid="{D738617F-0341-4435-B8F7-C77104201254}"/>
    <cellStyle name="Normal 74 2 4 4 3 3" xfId="33584" xr:uid="{559714E1-9483-4A72-8265-F7B58554E24E}"/>
    <cellStyle name="Normal 74 2 4 4 4" xfId="43796" xr:uid="{FCFDBB21-70AB-4C0B-A3B0-25047BA103FF}"/>
    <cellStyle name="Normal 74 2 4 4 5" xfId="28571" xr:uid="{D02E0126-B492-4675-A4FD-3C26FACE2FDD}"/>
    <cellStyle name="Normal 74 2 4 5" xfId="20170" xr:uid="{10448CF5-459C-4027-8EED-CF726D274CFD}"/>
    <cellStyle name="Normal 74 2 4 5 2" xfId="50484" xr:uid="{EA79B880-47AD-41AB-8796-A98C108EF5B3}"/>
    <cellStyle name="Normal 74 2 4 5 3" xfId="35259" xr:uid="{7357A5D2-6847-4F86-A90D-44CA06BB2C31}"/>
    <cellStyle name="Normal 74 2 4 6" xfId="15150" xr:uid="{D4E94F5A-0C1E-447E-A6D1-B64F9C911FC5}"/>
    <cellStyle name="Normal 74 2 4 6 2" xfId="45467" xr:uid="{0D03EA6B-8202-47DB-8385-70BE7E9DF610}"/>
    <cellStyle name="Normal 74 2 4 6 3" xfId="30242" xr:uid="{17F82B6D-F75C-45AA-A597-CA4866EC961D}"/>
    <cellStyle name="Normal 74 2 4 7" xfId="40455" xr:uid="{E583D68D-4602-42D6-B690-B6C3826F52AB}"/>
    <cellStyle name="Normal 74 2 4 8" xfId="25229" xr:uid="{15EBE75F-2D94-4593-B3E5-B160354D194C}"/>
    <cellStyle name="Normal 74 2 5" xfId="10520" xr:uid="{C0131FF6-ECDC-4895-9F0F-14FF4EC0EA89}"/>
    <cellStyle name="Normal 74 2 5 2" xfId="12207" xr:uid="{B7AE88F8-B970-48E8-B57B-488C4E6E60CC}"/>
    <cellStyle name="Normal 74 2 5 2 2" xfId="22259" xr:uid="{F18A134F-8C0B-4037-8C1E-441D0C122E80}"/>
    <cellStyle name="Normal 74 2 5 2 2 2" xfId="52573" xr:uid="{A59A9F42-CBED-47BC-AFC7-095B519747B8}"/>
    <cellStyle name="Normal 74 2 5 2 2 3" xfId="37348" xr:uid="{D77E740E-BC7A-4967-AC44-87563D08FA5E}"/>
    <cellStyle name="Normal 74 2 5 2 3" xfId="17240" xr:uid="{87F4BB57-EB1E-4061-9ED6-2CC685512B93}"/>
    <cellStyle name="Normal 74 2 5 2 3 2" xfId="47556" xr:uid="{27CFD5A5-3827-4E7D-8D7D-AA6E737048D5}"/>
    <cellStyle name="Normal 74 2 5 2 3 3" xfId="32331" xr:uid="{1B905F77-467D-4BAF-83F7-85D924697C01}"/>
    <cellStyle name="Normal 74 2 5 2 4" xfId="42543" xr:uid="{D97D9DD1-B31F-4849-B46F-76B8E382B1AB}"/>
    <cellStyle name="Normal 74 2 5 2 5" xfId="27318" xr:uid="{59957156-16F5-4CEF-9908-234B9E2AEA4E}"/>
    <cellStyle name="Normal 74 2 5 3" xfId="13887" xr:uid="{E6CE6AB0-3780-49BB-B66D-BA3552642375}"/>
    <cellStyle name="Normal 74 2 5 3 2" xfId="23930" xr:uid="{69E1BC74-69F8-4056-AFAC-7D3BF80A22BC}"/>
    <cellStyle name="Normal 74 2 5 3 2 2" xfId="54244" xr:uid="{6286669D-EBA3-4DA6-B868-F1B61376BB99}"/>
    <cellStyle name="Normal 74 2 5 3 2 3" xfId="39019" xr:uid="{04664276-24B8-42BC-A186-E071E1D11866}"/>
    <cellStyle name="Normal 74 2 5 3 3" xfId="18911" xr:uid="{44F1CC3E-260D-416D-84E3-A5643865EA70}"/>
    <cellStyle name="Normal 74 2 5 3 3 2" xfId="49227" xr:uid="{67B96C6B-B6FA-4AF9-9D3E-0A0D3EA25A56}"/>
    <cellStyle name="Normal 74 2 5 3 3 3" xfId="34002" xr:uid="{4415F0BB-C614-4113-9998-03E8CCC6F703}"/>
    <cellStyle name="Normal 74 2 5 3 4" xfId="44214" xr:uid="{44727191-4847-496D-B336-C28A1E4EB0A4}"/>
    <cellStyle name="Normal 74 2 5 3 5" xfId="28989" xr:uid="{DC7C377F-8585-4409-B0B6-CF1437EBBA4A}"/>
    <cellStyle name="Normal 74 2 5 4" xfId="20588" xr:uid="{A5943069-C1D0-4D0A-8956-FDE696BB7C46}"/>
    <cellStyle name="Normal 74 2 5 4 2" xfId="50902" xr:uid="{3A8E34DE-40C2-4F22-9C28-C10C4E7C2D51}"/>
    <cellStyle name="Normal 74 2 5 4 3" xfId="35677" xr:uid="{6542611A-A314-4D3B-8038-1AC9729CC653}"/>
    <cellStyle name="Normal 74 2 5 5" xfId="15568" xr:uid="{30174F6A-6800-41BF-A152-338A0040E415}"/>
    <cellStyle name="Normal 74 2 5 5 2" xfId="45885" xr:uid="{0EEF313E-75A0-420C-87E7-29EF94FCE5F0}"/>
    <cellStyle name="Normal 74 2 5 5 3" xfId="30660" xr:uid="{C3FAFE83-F3A7-445F-9183-496C7FB9A9EE}"/>
    <cellStyle name="Normal 74 2 5 6" xfId="40873" xr:uid="{50261765-41A9-4171-B470-641641B824E9}"/>
    <cellStyle name="Normal 74 2 5 7" xfId="25647" xr:uid="{B2D52A88-994A-4051-9D0F-E72599D4B022}"/>
    <cellStyle name="Normal 74 2 6" xfId="11370" xr:uid="{DA7A4746-3DE8-46DD-ADA0-90B58CDA3CC7}"/>
    <cellStyle name="Normal 74 2 6 2" xfId="21423" xr:uid="{0ABCDAFE-F67E-42FF-A5BF-F20BEB4C204D}"/>
    <cellStyle name="Normal 74 2 6 2 2" xfId="51737" xr:uid="{B5A066B3-497B-44B0-8F85-836BEC5678A0}"/>
    <cellStyle name="Normal 74 2 6 2 3" xfId="36512" xr:uid="{258D5CDC-E452-40CE-9147-EEDA93A6D8A5}"/>
    <cellStyle name="Normal 74 2 6 3" xfId="16404" xr:uid="{B93651EC-CAB9-42EF-81FC-2550048DED29}"/>
    <cellStyle name="Normal 74 2 6 3 2" xfId="46720" xr:uid="{A08D989A-74DA-46A9-8D93-EA5FD35CE368}"/>
    <cellStyle name="Normal 74 2 6 3 3" xfId="31495" xr:uid="{26729E09-C168-4881-A48E-673EEA2C55E0}"/>
    <cellStyle name="Normal 74 2 6 4" xfId="41707" xr:uid="{D6DCFA5D-1B2E-4FD9-B5B9-47574A41F641}"/>
    <cellStyle name="Normal 74 2 6 5" xfId="26482" xr:uid="{8908CFE5-4690-4266-A562-44A4392DA3C7}"/>
    <cellStyle name="Normal 74 2 7" xfId="13051" xr:uid="{F17484C7-3541-466E-B7E2-2C3AB66D344B}"/>
    <cellStyle name="Normal 74 2 7 2" xfId="23094" xr:uid="{BB3FFC17-0A69-498B-87B8-2A8EC70E9027}"/>
    <cellStyle name="Normal 74 2 7 2 2" xfId="53408" xr:uid="{D0607E38-2AB5-4E93-88CF-6410E5156274}"/>
    <cellStyle name="Normal 74 2 7 2 3" xfId="38183" xr:uid="{09B883FA-A808-4F5D-87E6-CE6EC60DE3E7}"/>
    <cellStyle name="Normal 74 2 7 3" xfId="18075" xr:uid="{6E069AD2-C8AD-46A0-9A19-DCB5779FE9DE}"/>
    <cellStyle name="Normal 74 2 7 3 2" xfId="48391" xr:uid="{CA22EE5F-BEF6-4BD7-8CBD-F51EF88E4C03}"/>
    <cellStyle name="Normal 74 2 7 3 3" xfId="33166" xr:uid="{6AA6154A-A633-44C5-B121-60C972012411}"/>
    <cellStyle name="Normal 74 2 7 4" xfId="43378" xr:uid="{149F8555-62A5-438A-9807-8F3F3EABE291}"/>
    <cellStyle name="Normal 74 2 7 5" xfId="28153" xr:uid="{2B433DCF-6A6D-4ECC-BFAB-B24A6E81D596}"/>
    <cellStyle name="Normal 74 2 8" xfId="19752" xr:uid="{BD32C724-5F39-451F-A552-29AF889C8DC7}"/>
    <cellStyle name="Normal 74 2 8 2" xfId="50066" xr:uid="{1556B9BA-6C58-4493-B017-2AF1DC19106A}"/>
    <cellStyle name="Normal 74 2 8 3" xfId="34841" xr:uid="{FFC79534-E4F6-4EA4-B7B2-47B856FA50D8}"/>
    <cellStyle name="Normal 74 2 9" xfId="14732" xr:uid="{D465CDA8-983B-41D6-B2AC-8966339F065A}"/>
    <cellStyle name="Normal 74 2 9 2" xfId="45049" xr:uid="{2E0F50C8-26A9-42BB-ABFB-C582516F8EBF}"/>
    <cellStyle name="Normal 74 2 9 3" xfId="29824" xr:uid="{772393FE-3FF1-4DE4-B0C5-7B6F2E34A0EA}"/>
    <cellStyle name="Normal 74 3" xfId="9725" xr:uid="{26F9084A-00B0-4C2D-A21A-24784D56F5E9}"/>
    <cellStyle name="Normal 74 3 10" xfId="24863" xr:uid="{EBE3E9A0-CAFD-44C3-B3B3-6C0C6160D7EE}"/>
    <cellStyle name="Normal 74 3 2" xfId="9940" xr:uid="{90659A20-DCDB-403B-8B8C-56C398469864}"/>
    <cellStyle name="Normal 74 3 2 2" xfId="10360" xr:uid="{21E9919A-648E-4042-B7F6-AC0B892809CA}"/>
    <cellStyle name="Normal 74 3 2 2 2" xfId="11198" xr:uid="{E824F717-3162-4F3B-9B5F-32FBBCD859B2}"/>
    <cellStyle name="Normal 74 3 2 2 2 2" xfId="12885" xr:uid="{6940A786-27AF-4902-8831-B5A9BE60A64E}"/>
    <cellStyle name="Normal 74 3 2 2 2 2 2" xfId="22937" xr:uid="{3212919B-3C33-4F62-86CD-B254B6FDE2A6}"/>
    <cellStyle name="Normal 74 3 2 2 2 2 2 2" xfId="53251" xr:uid="{D6D2FDC8-F684-40D7-9466-B9B8417BDF0B}"/>
    <cellStyle name="Normal 74 3 2 2 2 2 2 3" xfId="38026" xr:uid="{7A5AABA0-B595-46EE-860B-E930884CD270}"/>
    <cellStyle name="Normal 74 3 2 2 2 2 3" xfId="17918" xr:uid="{1842AD89-06DF-4B7F-96F9-7C64CBFB40F5}"/>
    <cellStyle name="Normal 74 3 2 2 2 2 3 2" xfId="48234" xr:uid="{8D99C0C7-FD81-45D8-83C2-C0731396313D}"/>
    <cellStyle name="Normal 74 3 2 2 2 2 3 3" xfId="33009" xr:uid="{3149B36B-0428-4247-8B71-179F34FFF96C}"/>
    <cellStyle name="Normal 74 3 2 2 2 2 4" xfId="43221" xr:uid="{94E6D670-D264-4FF7-976B-DECBC01D5069}"/>
    <cellStyle name="Normal 74 3 2 2 2 2 5" xfId="27996" xr:uid="{0172ACEF-0D32-4805-AD98-CFA258910DE3}"/>
    <cellStyle name="Normal 74 3 2 2 2 3" xfId="14565" xr:uid="{B568B7CC-9AB8-46B0-AC49-3C0EBF20BEAA}"/>
    <cellStyle name="Normal 74 3 2 2 2 3 2" xfId="24608" xr:uid="{3C4873E5-B71E-4A0D-B6C8-45C7F9AC7F7E}"/>
    <cellStyle name="Normal 74 3 2 2 2 3 2 2" xfId="54922" xr:uid="{37EEDD03-ABE7-4247-A88B-DDE33A3C084D}"/>
    <cellStyle name="Normal 74 3 2 2 2 3 2 3" xfId="39697" xr:uid="{363377C0-77A6-4D4F-BAAB-F68C6ED884BB}"/>
    <cellStyle name="Normal 74 3 2 2 2 3 3" xfId="19589" xr:uid="{811DD0BC-2E58-4A05-A3F4-21EB3435978D}"/>
    <cellStyle name="Normal 74 3 2 2 2 3 3 2" xfId="49905" xr:uid="{A2D78850-B20C-4E80-ABF4-A64FAC9DFB4A}"/>
    <cellStyle name="Normal 74 3 2 2 2 3 3 3" xfId="34680" xr:uid="{3B667794-B7C7-4E8C-AFDD-D59E66CAA6A4}"/>
    <cellStyle name="Normal 74 3 2 2 2 3 4" xfId="44892" xr:uid="{205D2BBF-97F6-4B6C-8EE3-CA0F553B6E75}"/>
    <cellStyle name="Normal 74 3 2 2 2 3 5" xfId="29667" xr:uid="{1A0C5531-719B-41FE-8F07-FACCEF936BA3}"/>
    <cellStyle name="Normal 74 3 2 2 2 4" xfId="21266" xr:uid="{CFBE698B-77D6-431D-A1AB-ADF79F9CE20A}"/>
    <cellStyle name="Normal 74 3 2 2 2 4 2" xfId="51580" xr:uid="{6002EF90-F860-41FA-843B-CF8FBEF8EE73}"/>
    <cellStyle name="Normal 74 3 2 2 2 4 3" xfId="36355" xr:uid="{D80F774B-49EB-41ED-8F1A-4E0A036197A8}"/>
    <cellStyle name="Normal 74 3 2 2 2 5" xfId="16246" xr:uid="{0444BE46-5A0F-49DC-860F-8DACE6DC8E0B}"/>
    <cellStyle name="Normal 74 3 2 2 2 5 2" xfId="46563" xr:uid="{A661AC07-A659-473F-8B19-421D799ABCB3}"/>
    <cellStyle name="Normal 74 3 2 2 2 5 3" xfId="31338" xr:uid="{00DC0801-EF7C-4B62-A5B2-B12A84EF7E36}"/>
    <cellStyle name="Normal 74 3 2 2 2 6" xfId="41551" xr:uid="{A4AAEDC7-1D0B-446E-93A1-FB1EBF99B78C}"/>
    <cellStyle name="Normal 74 3 2 2 2 7" xfId="26325" xr:uid="{BDF9C813-5119-4AD5-9755-C9C5D63EABF9}"/>
    <cellStyle name="Normal 74 3 2 2 3" xfId="12048" xr:uid="{841D062F-589D-4967-8E77-BEB99DA19D28}"/>
    <cellStyle name="Normal 74 3 2 2 3 2" xfId="22101" xr:uid="{E0AE46B3-14AD-4841-931C-188DD4AE90D2}"/>
    <cellStyle name="Normal 74 3 2 2 3 2 2" xfId="52415" xr:uid="{CFB650AC-8785-480B-AEDC-E6577D2C2C02}"/>
    <cellStyle name="Normal 74 3 2 2 3 2 3" xfId="37190" xr:uid="{C5E24FBA-5414-4CA0-892F-6AC7140690F0}"/>
    <cellStyle name="Normal 74 3 2 2 3 3" xfId="17082" xr:uid="{9010DF1C-1816-49CF-80CA-1BA7738AB75F}"/>
    <cellStyle name="Normal 74 3 2 2 3 3 2" xfId="47398" xr:uid="{DE4C790F-68FE-4D96-99DB-2F207EFC4320}"/>
    <cellStyle name="Normal 74 3 2 2 3 3 3" xfId="32173" xr:uid="{13897D3B-A4D3-4334-874B-06607F79A0F2}"/>
    <cellStyle name="Normal 74 3 2 2 3 4" xfId="42385" xr:uid="{9D09D8AB-8E7F-46E5-900E-58F114A659B7}"/>
    <cellStyle name="Normal 74 3 2 2 3 5" xfId="27160" xr:uid="{A7B816D8-3127-47E5-A3FA-133AC7362E6D}"/>
    <cellStyle name="Normal 74 3 2 2 4" xfId="13729" xr:uid="{938FD32E-4C05-43D5-A044-B725696BB828}"/>
    <cellStyle name="Normal 74 3 2 2 4 2" xfId="23772" xr:uid="{87606199-A9C0-40A2-8841-E86C6C77E4DD}"/>
    <cellStyle name="Normal 74 3 2 2 4 2 2" xfId="54086" xr:uid="{62B6989D-5481-4FB5-ADF2-C83175C92204}"/>
    <cellStyle name="Normal 74 3 2 2 4 2 3" xfId="38861" xr:uid="{18FDAB3B-3F82-477C-B33A-2502D067D525}"/>
    <cellStyle name="Normal 74 3 2 2 4 3" xfId="18753" xr:uid="{1D39B53E-C588-4797-9FD6-14D1EBE199E5}"/>
    <cellStyle name="Normal 74 3 2 2 4 3 2" xfId="49069" xr:uid="{45773969-2DB2-4709-9BA7-4C7F7305159A}"/>
    <cellStyle name="Normal 74 3 2 2 4 3 3" xfId="33844" xr:uid="{8AA83BFA-7714-469C-AAB7-DC8A4F35E84E}"/>
    <cellStyle name="Normal 74 3 2 2 4 4" xfId="44056" xr:uid="{30B68482-7701-4D9C-BA40-053936FBE19B}"/>
    <cellStyle name="Normal 74 3 2 2 4 5" xfId="28831" xr:uid="{6B9251FF-7187-4503-820B-5D0DF1A7BCA3}"/>
    <cellStyle name="Normal 74 3 2 2 5" xfId="20430" xr:uid="{A6E0B500-E7F2-4378-A83A-741CE0ACCDCB}"/>
    <cellStyle name="Normal 74 3 2 2 5 2" xfId="50744" xr:uid="{D429CA5A-BA03-4102-9AF0-57190CD44649}"/>
    <cellStyle name="Normal 74 3 2 2 5 3" xfId="35519" xr:uid="{907620FA-26E0-4420-897B-41C1CD33F92D}"/>
    <cellStyle name="Normal 74 3 2 2 6" xfId="15410" xr:uid="{98F58381-08E0-4C02-BD6B-EB89A07C3495}"/>
    <cellStyle name="Normal 74 3 2 2 6 2" xfId="45727" xr:uid="{8D4B33C4-0081-457F-A76D-70725D41CF50}"/>
    <cellStyle name="Normal 74 3 2 2 6 3" xfId="30502" xr:uid="{13CDD843-9749-4A23-895D-AC490D307FA5}"/>
    <cellStyle name="Normal 74 3 2 2 7" xfId="40715" xr:uid="{BF8FD65D-EF5A-416F-8B6A-3163361CA6B1}"/>
    <cellStyle name="Normal 74 3 2 2 8" xfId="25489" xr:uid="{AA5C23CB-9F8C-4E0F-8596-8D5227CD44CD}"/>
    <cellStyle name="Normal 74 3 2 3" xfId="10780" xr:uid="{8AA4162A-68B4-447D-BFB3-878AD65F31FD}"/>
    <cellStyle name="Normal 74 3 2 3 2" xfId="12467" xr:uid="{7394D2C5-153C-4540-B78D-1C8B882E0D45}"/>
    <cellStyle name="Normal 74 3 2 3 2 2" xfId="22519" xr:uid="{4A513502-27C2-4A25-A8D3-98639DDB7955}"/>
    <cellStyle name="Normal 74 3 2 3 2 2 2" xfId="52833" xr:uid="{96A7E3A8-E043-401C-83A5-9B2BB66BFB86}"/>
    <cellStyle name="Normal 74 3 2 3 2 2 3" xfId="37608" xr:uid="{57BE3C91-1007-4553-86FF-0EC66B66C03F}"/>
    <cellStyle name="Normal 74 3 2 3 2 3" xfId="17500" xr:uid="{A8E54FD1-4E24-4C14-B203-7B7B5018A1D1}"/>
    <cellStyle name="Normal 74 3 2 3 2 3 2" xfId="47816" xr:uid="{28FA0BB2-4919-42D3-B06C-344D239F5FE5}"/>
    <cellStyle name="Normal 74 3 2 3 2 3 3" xfId="32591" xr:uid="{65BB8133-10FF-4A67-9282-E3C77EFF4E29}"/>
    <cellStyle name="Normal 74 3 2 3 2 4" xfId="42803" xr:uid="{422F1284-5F77-4CE9-AB8A-61F415A1FB6A}"/>
    <cellStyle name="Normal 74 3 2 3 2 5" xfId="27578" xr:uid="{CDEF7696-2717-4399-A23D-8351CC7317F9}"/>
    <cellStyle name="Normal 74 3 2 3 3" xfId="14147" xr:uid="{A6909A67-E256-47A5-903A-7FF4F60DE1AF}"/>
    <cellStyle name="Normal 74 3 2 3 3 2" xfId="24190" xr:uid="{99F1D668-ECCE-4287-AE17-B36C086A8FFC}"/>
    <cellStyle name="Normal 74 3 2 3 3 2 2" xfId="54504" xr:uid="{BA2FF099-48AC-476D-B4B6-EC85346B4D56}"/>
    <cellStyle name="Normal 74 3 2 3 3 2 3" xfId="39279" xr:uid="{4AC48F79-0274-460F-AF8E-81EDF7F50104}"/>
    <cellStyle name="Normal 74 3 2 3 3 3" xfId="19171" xr:uid="{01AFD351-C303-4414-B969-21C5707CEF0D}"/>
    <cellStyle name="Normal 74 3 2 3 3 3 2" xfId="49487" xr:uid="{D6407A86-9DF0-4443-B076-8B6BA70BD86A}"/>
    <cellStyle name="Normal 74 3 2 3 3 3 3" xfId="34262" xr:uid="{9EF748A3-93A7-444B-9908-C4F454178DC4}"/>
    <cellStyle name="Normal 74 3 2 3 3 4" xfId="44474" xr:uid="{B1D18387-4582-4C72-845B-77E3904DD3E1}"/>
    <cellStyle name="Normal 74 3 2 3 3 5" xfId="29249" xr:uid="{86241135-6944-4F3B-BEE0-9D77B9F79B12}"/>
    <cellStyle name="Normal 74 3 2 3 4" xfId="20848" xr:uid="{A804F0A6-C3DA-4484-915F-004297232751}"/>
    <cellStyle name="Normal 74 3 2 3 4 2" xfId="51162" xr:uid="{CDA881C9-81AD-431A-89F3-47730D4CCC8C}"/>
    <cellStyle name="Normal 74 3 2 3 4 3" xfId="35937" xr:uid="{07CF60F8-7FBB-463F-BA9D-870FD07B095E}"/>
    <cellStyle name="Normal 74 3 2 3 5" xfId="15828" xr:uid="{CD1579E1-12AE-47E7-8119-170E76ED4026}"/>
    <cellStyle name="Normal 74 3 2 3 5 2" xfId="46145" xr:uid="{19F860B9-20D2-48D1-A506-12F08587A241}"/>
    <cellStyle name="Normal 74 3 2 3 5 3" xfId="30920" xr:uid="{8A7D7DEB-1A0B-4F0C-9FFF-71760D939DEE}"/>
    <cellStyle name="Normal 74 3 2 3 6" xfId="41133" xr:uid="{9DD83C52-974D-45D3-B9C7-33628C5DA449}"/>
    <cellStyle name="Normal 74 3 2 3 7" xfId="25907" xr:uid="{1829D19E-5BFF-4E40-8682-DD274DA0AB69}"/>
    <cellStyle name="Normal 74 3 2 4" xfId="11630" xr:uid="{AB6ADAFD-EED9-4D7A-B542-12070FF6A881}"/>
    <cellStyle name="Normal 74 3 2 4 2" xfId="21683" xr:uid="{0F2F7D9D-FAD2-404D-BDAD-C98903BE0FB6}"/>
    <cellStyle name="Normal 74 3 2 4 2 2" xfId="51997" xr:uid="{7B8B4969-F38A-4E45-A61F-6FB1C3F8F7A9}"/>
    <cellStyle name="Normal 74 3 2 4 2 3" xfId="36772" xr:uid="{CC70AE02-A776-40F4-9621-49D577FCF68C}"/>
    <cellStyle name="Normal 74 3 2 4 3" xfId="16664" xr:uid="{8195C379-9778-4476-AB74-A65A515CBE40}"/>
    <cellStyle name="Normal 74 3 2 4 3 2" xfId="46980" xr:uid="{F64F3649-5F94-40DB-AAF4-39758DDE924F}"/>
    <cellStyle name="Normal 74 3 2 4 3 3" xfId="31755" xr:uid="{63A2131C-6DF9-4D24-AC34-8BD2CFF57285}"/>
    <cellStyle name="Normal 74 3 2 4 4" xfId="41967" xr:uid="{75F8E480-BE29-4EAC-B155-29296B24445F}"/>
    <cellStyle name="Normal 74 3 2 4 5" xfId="26742" xr:uid="{324598AD-018D-4F29-9F19-FAE7189F03E8}"/>
    <cellStyle name="Normal 74 3 2 5" xfId="13311" xr:uid="{BDFCB4FB-2ADD-4C64-BB7B-482891B1F92D}"/>
    <cellStyle name="Normal 74 3 2 5 2" xfId="23354" xr:uid="{4AA3CC49-B927-439E-9F45-BE861001EF5C}"/>
    <cellStyle name="Normal 74 3 2 5 2 2" xfId="53668" xr:uid="{EAEB1ADB-38D1-4DA9-A35E-59357EA166CB}"/>
    <cellStyle name="Normal 74 3 2 5 2 3" xfId="38443" xr:uid="{4D818F81-F7B7-4F3F-B917-ADDFCCE438C5}"/>
    <cellStyle name="Normal 74 3 2 5 3" xfId="18335" xr:uid="{AF9B86CE-FB17-4B28-96C2-809E8D15ECAB}"/>
    <cellStyle name="Normal 74 3 2 5 3 2" xfId="48651" xr:uid="{F1A743E9-E0E7-4BCC-9597-4B7A5E4DB821}"/>
    <cellStyle name="Normal 74 3 2 5 3 3" xfId="33426" xr:uid="{CB7918E5-F28D-4705-A087-7C6993993A8F}"/>
    <cellStyle name="Normal 74 3 2 5 4" xfId="43638" xr:uid="{BB0D02D1-4266-4F57-B123-18A6B0FAD503}"/>
    <cellStyle name="Normal 74 3 2 5 5" xfId="28413" xr:uid="{7AE85210-FE08-4CAB-BACA-E35AE2CD443C}"/>
    <cellStyle name="Normal 74 3 2 6" xfId="20012" xr:uid="{4818044D-7745-4496-A49E-37A5D1065299}"/>
    <cellStyle name="Normal 74 3 2 6 2" xfId="50326" xr:uid="{AC477562-E624-415D-A1A1-80BCACDC6B38}"/>
    <cellStyle name="Normal 74 3 2 6 3" xfId="35101" xr:uid="{7B4015CE-70DA-42E4-AA0A-A73DAE1B2FF8}"/>
    <cellStyle name="Normal 74 3 2 7" xfId="14992" xr:uid="{51FD5620-63C4-4C16-8D0C-75F7D0CB5018}"/>
    <cellStyle name="Normal 74 3 2 7 2" xfId="45309" xr:uid="{AB96921A-4B9B-4053-A860-3DAB73B01816}"/>
    <cellStyle name="Normal 74 3 2 7 3" xfId="30084" xr:uid="{A0A5B8EC-EFAA-4676-B932-B4C390226756}"/>
    <cellStyle name="Normal 74 3 2 8" xfId="40297" xr:uid="{C1A98553-D9BC-4368-92A9-E8B4154CF742}"/>
    <cellStyle name="Normal 74 3 2 9" xfId="25071" xr:uid="{1C194A94-725E-4656-BABA-D438AC3D20B6}"/>
    <cellStyle name="Normal 74 3 3" xfId="10152" xr:uid="{F957A39E-5044-4D75-B341-36CF90EF4ED6}"/>
    <cellStyle name="Normal 74 3 3 2" xfId="10990" xr:uid="{DE7C0952-1091-440A-9EFD-07FC19E9DDC2}"/>
    <cellStyle name="Normal 74 3 3 2 2" xfId="12677" xr:uid="{DECCED43-C2EC-4695-9B89-3CC1262C401E}"/>
    <cellStyle name="Normal 74 3 3 2 2 2" xfId="22729" xr:uid="{813D4FEC-66E9-4A9E-964E-3E179E32F1AD}"/>
    <cellStyle name="Normal 74 3 3 2 2 2 2" xfId="53043" xr:uid="{E5BC450B-2621-4F77-A23C-AAD22D9BB313}"/>
    <cellStyle name="Normal 74 3 3 2 2 2 3" xfId="37818" xr:uid="{07010B4E-7C8D-4DFF-B167-2174F88C72C1}"/>
    <cellStyle name="Normal 74 3 3 2 2 3" xfId="17710" xr:uid="{A0AFF550-8594-494B-8A79-7CAD07F6983F}"/>
    <cellStyle name="Normal 74 3 3 2 2 3 2" xfId="48026" xr:uid="{95FDE2B8-5E3D-4E0E-B7FA-586C657C6E4F}"/>
    <cellStyle name="Normal 74 3 3 2 2 3 3" xfId="32801" xr:uid="{E0BD7E04-4D00-435B-99F4-2373108E5B3A}"/>
    <cellStyle name="Normal 74 3 3 2 2 4" xfId="43013" xr:uid="{715E89FD-1A74-47D4-AB34-1616BD2B8712}"/>
    <cellStyle name="Normal 74 3 3 2 2 5" xfId="27788" xr:uid="{94900D47-A730-4BC6-AD06-F101DD1C6502}"/>
    <cellStyle name="Normal 74 3 3 2 3" xfId="14357" xr:uid="{6256EA76-B7E3-4DE4-AF82-95522D696B10}"/>
    <cellStyle name="Normal 74 3 3 2 3 2" xfId="24400" xr:uid="{7C708B5C-6210-4029-B47F-E11A427CAE06}"/>
    <cellStyle name="Normal 74 3 3 2 3 2 2" xfId="54714" xr:uid="{38609E60-3F19-4574-8FF8-FA7837EFCE04}"/>
    <cellStyle name="Normal 74 3 3 2 3 2 3" xfId="39489" xr:uid="{0B77CFD9-9768-4B22-8D15-1B19F8772046}"/>
    <cellStyle name="Normal 74 3 3 2 3 3" xfId="19381" xr:uid="{E2B5A03A-5616-454C-B4E4-6D348BC8E5BD}"/>
    <cellStyle name="Normal 74 3 3 2 3 3 2" xfId="49697" xr:uid="{043F25F4-8612-4F8A-9284-F62721437D46}"/>
    <cellStyle name="Normal 74 3 3 2 3 3 3" xfId="34472" xr:uid="{ADC16C35-603B-4CDB-B8C5-5534673287AE}"/>
    <cellStyle name="Normal 74 3 3 2 3 4" xfId="44684" xr:uid="{64897CBA-05D5-4510-9785-F6AF9CADA75F}"/>
    <cellStyle name="Normal 74 3 3 2 3 5" xfId="29459" xr:uid="{6F26EE91-492B-45D4-B037-63C5A557588D}"/>
    <cellStyle name="Normal 74 3 3 2 4" xfId="21058" xr:uid="{46E18DE5-86EA-474A-99B0-543CCB6DEA76}"/>
    <cellStyle name="Normal 74 3 3 2 4 2" xfId="51372" xr:uid="{ACD2B30C-37A6-4D36-8DA8-823E92443DE5}"/>
    <cellStyle name="Normal 74 3 3 2 4 3" xfId="36147" xr:uid="{7ADD4D0C-864E-4CFA-8720-9D3A0F76A198}"/>
    <cellStyle name="Normal 74 3 3 2 5" xfId="16038" xr:uid="{649F84A4-BFCA-490E-BA40-93E8C375CA14}"/>
    <cellStyle name="Normal 74 3 3 2 5 2" xfId="46355" xr:uid="{82C385A2-AFBA-433E-AADB-F75FAA5B618D}"/>
    <cellStyle name="Normal 74 3 3 2 5 3" xfId="31130" xr:uid="{AA90097A-5551-4A96-B093-3761C12A176F}"/>
    <cellStyle name="Normal 74 3 3 2 6" xfId="41343" xr:uid="{88B31872-FF8B-43D3-AF58-4C58DB73AFC4}"/>
    <cellStyle name="Normal 74 3 3 2 7" xfId="26117" xr:uid="{FC225803-47E0-4D68-B845-44F710118D13}"/>
    <cellStyle name="Normal 74 3 3 3" xfId="11840" xr:uid="{436C5073-D15B-4947-91DE-A2122448257D}"/>
    <cellStyle name="Normal 74 3 3 3 2" xfId="21893" xr:uid="{48B26413-F5EE-4B73-B303-F7CF8257E473}"/>
    <cellStyle name="Normal 74 3 3 3 2 2" xfId="52207" xr:uid="{30363CCB-0E64-40CA-B77A-DBBDC32BFC33}"/>
    <cellStyle name="Normal 74 3 3 3 2 3" xfId="36982" xr:uid="{3DE1DCFB-F946-40F9-81D0-F5D5D9BC2B96}"/>
    <cellStyle name="Normal 74 3 3 3 3" xfId="16874" xr:uid="{83ACE52A-4E80-4F7E-9265-272504F5A4D8}"/>
    <cellStyle name="Normal 74 3 3 3 3 2" xfId="47190" xr:uid="{E2D39DFA-3E95-4C24-BB62-F853EA1E408B}"/>
    <cellStyle name="Normal 74 3 3 3 3 3" xfId="31965" xr:uid="{464AD7E6-1730-446D-AD5F-9BCEB4BADF5D}"/>
    <cellStyle name="Normal 74 3 3 3 4" xfId="42177" xr:uid="{D4EA30FD-AEDB-48B7-BC2A-E67A7BE49F87}"/>
    <cellStyle name="Normal 74 3 3 3 5" xfId="26952" xr:uid="{65C7E9EC-34B3-490B-A740-E4664F394565}"/>
    <cellStyle name="Normal 74 3 3 4" xfId="13521" xr:uid="{76EB2DF6-4F50-4EC3-AD71-E04DEE67F4E3}"/>
    <cellStyle name="Normal 74 3 3 4 2" xfId="23564" xr:uid="{FDF186A5-2576-40E9-823B-F6052B688385}"/>
    <cellStyle name="Normal 74 3 3 4 2 2" xfId="53878" xr:uid="{0DA83DF5-0514-470B-8712-394AA0EEB677}"/>
    <cellStyle name="Normal 74 3 3 4 2 3" xfId="38653" xr:uid="{B59EA309-539B-4AB9-9970-AF728AB4E6A1}"/>
    <cellStyle name="Normal 74 3 3 4 3" xfId="18545" xr:uid="{E3DAC8AE-46F1-4177-B808-99EFFE32D943}"/>
    <cellStyle name="Normal 74 3 3 4 3 2" xfId="48861" xr:uid="{EA7228EC-A29A-47E5-8921-116A6D90E5A8}"/>
    <cellStyle name="Normal 74 3 3 4 3 3" xfId="33636" xr:uid="{A4A60613-E0F0-41D7-B065-26A0A2CBAB3C}"/>
    <cellStyle name="Normal 74 3 3 4 4" xfId="43848" xr:uid="{0FEA28C6-E382-441D-8207-7FD9E187C0B9}"/>
    <cellStyle name="Normal 74 3 3 4 5" xfId="28623" xr:uid="{B6002ADB-E80F-4A94-AA0B-D23A3E92009C}"/>
    <cellStyle name="Normal 74 3 3 5" xfId="20222" xr:uid="{B7F49696-4D4A-41D2-9711-55AF00034C20}"/>
    <cellStyle name="Normal 74 3 3 5 2" xfId="50536" xr:uid="{5AA7A5B8-0189-446B-9457-34A2B9EEFC44}"/>
    <cellStyle name="Normal 74 3 3 5 3" xfId="35311" xr:uid="{EAE75580-35CB-43C4-920F-F9727B59D597}"/>
    <cellStyle name="Normal 74 3 3 6" xfId="15202" xr:uid="{F8A6E20E-3A27-4E5B-AA67-49E28FA3E945}"/>
    <cellStyle name="Normal 74 3 3 6 2" xfId="45519" xr:uid="{22F6BF4C-3DFA-4BA8-9DF6-8B5FEEDA4D0C}"/>
    <cellStyle name="Normal 74 3 3 6 3" xfId="30294" xr:uid="{C061FB0B-ED08-4104-BC98-FAFB093F936D}"/>
    <cellStyle name="Normal 74 3 3 7" xfId="40507" xr:uid="{CC3AABE8-B492-4151-B6E4-872797BB06F2}"/>
    <cellStyle name="Normal 74 3 3 8" xfId="25281" xr:uid="{CB806038-306C-4D0F-B1C5-8F720EA362FE}"/>
    <cellStyle name="Normal 74 3 4" xfId="10572" xr:uid="{891296A4-1D50-4075-AB28-BF91253CDC2F}"/>
    <cellStyle name="Normal 74 3 4 2" xfId="12259" xr:uid="{393C02BA-96A6-4604-AEFE-CCABD1562CD8}"/>
    <cellStyle name="Normal 74 3 4 2 2" xfId="22311" xr:uid="{DE42B3AA-94C2-4BA6-A511-5B1CE9C44966}"/>
    <cellStyle name="Normal 74 3 4 2 2 2" xfId="52625" xr:uid="{33CE47A3-4830-467B-9503-592F703845D7}"/>
    <cellStyle name="Normal 74 3 4 2 2 3" xfId="37400" xr:uid="{9582E8A8-D351-4C7A-87F5-4401EDF73BD3}"/>
    <cellStyle name="Normal 74 3 4 2 3" xfId="17292" xr:uid="{4B933B50-547D-40AF-A5F6-1B09C4877DCB}"/>
    <cellStyle name="Normal 74 3 4 2 3 2" xfId="47608" xr:uid="{FF86CAA0-A09E-4872-8A53-093190618BEF}"/>
    <cellStyle name="Normal 74 3 4 2 3 3" xfId="32383" xr:uid="{8CDDF34D-0978-4801-AF3B-BE1DFAE78B75}"/>
    <cellStyle name="Normal 74 3 4 2 4" xfId="42595" xr:uid="{D17A9C9C-43F7-42D6-9446-717C71D20265}"/>
    <cellStyle name="Normal 74 3 4 2 5" xfId="27370" xr:uid="{C8AE6C9D-14A4-4E9D-B9B8-B0E5FE04A18D}"/>
    <cellStyle name="Normal 74 3 4 3" xfId="13939" xr:uid="{C4FF2EE6-892E-4B26-B863-508E435AAC7D}"/>
    <cellStyle name="Normal 74 3 4 3 2" xfId="23982" xr:uid="{57585D25-5399-44CF-9291-ADBEF98AA938}"/>
    <cellStyle name="Normal 74 3 4 3 2 2" xfId="54296" xr:uid="{4D247B45-05AF-439A-ACBD-3B9A238F8EEA}"/>
    <cellStyle name="Normal 74 3 4 3 2 3" xfId="39071" xr:uid="{63BB6474-3E2C-42BF-A6C6-72DB08243A24}"/>
    <cellStyle name="Normal 74 3 4 3 3" xfId="18963" xr:uid="{8D2FFBA9-6CDD-4417-B730-7D48AFA3AF9F}"/>
    <cellStyle name="Normal 74 3 4 3 3 2" xfId="49279" xr:uid="{C6B18780-1B91-4764-BBFB-A24536009E13}"/>
    <cellStyle name="Normal 74 3 4 3 3 3" xfId="34054" xr:uid="{33AC5711-7B55-4724-81AC-6ACACD8F474C}"/>
    <cellStyle name="Normal 74 3 4 3 4" xfId="44266" xr:uid="{D82B25F5-FEA9-4F90-B077-7ACA5D57E5EB}"/>
    <cellStyle name="Normal 74 3 4 3 5" xfId="29041" xr:uid="{D70206AE-BCD2-4001-B3CD-D40E3C2E61B6}"/>
    <cellStyle name="Normal 74 3 4 4" xfId="20640" xr:uid="{A6C2FEFC-A3F5-4C6C-8459-E5A18B5067DE}"/>
    <cellStyle name="Normal 74 3 4 4 2" xfId="50954" xr:uid="{086D970F-35DC-4EA7-9716-8088BA204498}"/>
    <cellStyle name="Normal 74 3 4 4 3" xfId="35729" xr:uid="{0BF3B569-EA97-4A99-849A-52F7FEFABECD}"/>
    <cellStyle name="Normal 74 3 4 5" xfId="15620" xr:uid="{090938D5-3838-480B-9764-439E4948073B}"/>
    <cellStyle name="Normal 74 3 4 5 2" xfId="45937" xr:uid="{F7149B24-5ABF-4C7E-8CD4-FDB915AD0E2E}"/>
    <cellStyle name="Normal 74 3 4 5 3" xfId="30712" xr:uid="{FE121315-AD6C-427D-9C23-7C74B72C2EC2}"/>
    <cellStyle name="Normal 74 3 4 6" xfId="40925" xr:uid="{C4AB4BA1-96AA-46DE-AA49-45A02C378206}"/>
    <cellStyle name="Normal 74 3 4 7" xfId="25699" xr:uid="{ECADCE1E-976D-4CB0-9062-78AACEFE8C94}"/>
    <cellStyle name="Normal 74 3 5" xfId="11422" xr:uid="{5CAE40F5-E893-4443-B02E-5B4E1BE248A6}"/>
    <cellStyle name="Normal 74 3 5 2" xfId="21475" xr:uid="{659807CA-775E-43EB-B629-E756E66AA197}"/>
    <cellStyle name="Normal 74 3 5 2 2" xfId="51789" xr:uid="{A4FB1CBB-AEF6-4DB7-894C-4AA6896ECAF7}"/>
    <cellStyle name="Normal 74 3 5 2 3" xfId="36564" xr:uid="{744E4F94-1A5C-44C2-81E9-75658D6AF151}"/>
    <cellStyle name="Normal 74 3 5 3" xfId="16456" xr:uid="{4097BC87-C767-4A82-8522-082FF9171F96}"/>
    <cellStyle name="Normal 74 3 5 3 2" xfId="46772" xr:uid="{E0ADFD8B-A40E-407D-AC62-7C7E1F5D3265}"/>
    <cellStyle name="Normal 74 3 5 3 3" xfId="31547" xr:uid="{FD407CD0-2744-4F46-A0CD-4ACE6813C4D0}"/>
    <cellStyle name="Normal 74 3 5 4" xfId="41759" xr:uid="{3E0C8099-DEAA-4B04-A575-769698F3CBCA}"/>
    <cellStyle name="Normal 74 3 5 5" xfId="26534" xr:uid="{FD8C7277-AFE4-4111-942A-9CBEEC668E38}"/>
    <cellStyle name="Normal 74 3 6" xfId="13103" xr:uid="{F353F38E-1876-4228-9780-71BE9445CCC4}"/>
    <cellStyle name="Normal 74 3 6 2" xfId="23146" xr:uid="{49667554-5C40-40C4-B64A-3A434ED206CD}"/>
    <cellStyle name="Normal 74 3 6 2 2" xfId="53460" xr:uid="{7022C73E-30CF-42FB-AB9F-8D376E8C36A7}"/>
    <cellStyle name="Normal 74 3 6 2 3" xfId="38235" xr:uid="{9F346D96-CF6E-4CE9-AB3B-D58C311D1112}"/>
    <cellStyle name="Normal 74 3 6 3" xfId="18127" xr:uid="{7D52DD4E-B281-4179-B1F4-45531604A91E}"/>
    <cellStyle name="Normal 74 3 6 3 2" xfId="48443" xr:uid="{621F9522-B205-4AE3-B0ED-3DF294718AF4}"/>
    <cellStyle name="Normal 74 3 6 3 3" xfId="33218" xr:uid="{42CD40BC-23F9-433C-9B25-DCDD6E028EB0}"/>
    <cellStyle name="Normal 74 3 6 4" xfId="43430" xr:uid="{9A78F907-7E89-4CB7-9952-7462F7676270}"/>
    <cellStyle name="Normal 74 3 6 5" xfId="28205" xr:uid="{9D854EE8-BA89-417B-86A5-7CA3758916FB}"/>
    <cellStyle name="Normal 74 3 7" xfId="19804" xr:uid="{11039E4B-332D-457F-B7DE-66CEA5709EE9}"/>
    <cellStyle name="Normal 74 3 7 2" xfId="50118" xr:uid="{73CB11C2-FF85-4D85-947C-5C7C62011085}"/>
    <cellStyle name="Normal 74 3 7 3" xfId="34893" xr:uid="{A071F4EC-69EB-4FA3-9C5B-ACDF2D77836A}"/>
    <cellStyle name="Normal 74 3 8" xfId="14784" xr:uid="{DA66ACD3-A208-4DC9-ACCA-8A90D9D0506F}"/>
    <cellStyle name="Normal 74 3 8 2" xfId="45101" xr:uid="{AA7C4BE6-009A-4BDA-8775-4B9AFB057A3C}"/>
    <cellStyle name="Normal 74 3 8 3" xfId="29876" xr:uid="{448AE240-3F81-4EB5-85E7-6099BCEB1182}"/>
    <cellStyle name="Normal 74 3 9" xfId="40090" xr:uid="{E32963B1-91C3-4A04-92C4-B8B88F213604}"/>
    <cellStyle name="Normal 74 4" xfId="9835" xr:uid="{6900B93A-63E9-4E81-AECD-E51FBF3D0B63}"/>
    <cellStyle name="Normal 74 4 2" xfId="10256" xr:uid="{17CB9446-328F-42B2-B046-8C7A6973A533}"/>
    <cellStyle name="Normal 74 4 2 2" xfId="11094" xr:uid="{BD3762D1-E0EC-4796-A5AF-A56149BDDCF3}"/>
    <cellStyle name="Normal 74 4 2 2 2" xfId="12781" xr:uid="{9FE742CC-AA19-4B61-8C17-E9168B898772}"/>
    <cellStyle name="Normal 74 4 2 2 2 2" xfId="22833" xr:uid="{0C8F1119-9B0D-497E-9940-F78AA1F7D0B7}"/>
    <cellStyle name="Normal 74 4 2 2 2 2 2" xfId="53147" xr:uid="{A14B246C-F4BA-4E6D-809F-9F5B8E4D04F2}"/>
    <cellStyle name="Normal 74 4 2 2 2 2 3" xfId="37922" xr:uid="{AECDA34E-7DCE-4FF5-8E9A-1E39F0A2C140}"/>
    <cellStyle name="Normal 74 4 2 2 2 3" xfId="17814" xr:uid="{85DFCAF0-07D1-46A4-B8A6-51EEDF8A9DFC}"/>
    <cellStyle name="Normal 74 4 2 2 2 3 2" xfId="48130" xr:uid="{5352BA06-933C-4AD2-BDFE-802291FB02AE}"/>
    <cellStyle name="Normal 74 4 2 2 2 3 3" xfId="32905" xr:uid="{772AFC5F-723C-475C-853D-D15508301C26}"/>
    <cellStyle name="Normal 74 4 2 2 2 4" xfId="43117" xr:uid="{6348A8D9-5193-4C30-BC04-45EEFB92028F}"/>
    <cellStyle name="Normal 74 4 2 2 2 5" xfId="27892" xr:uid="{C42609C1-5A6E-48A5-A729-5F943EA2BA25}"/>
    <cellStyle name="Normal 74 4 2 2 3" xfId="14461" xr:uid="{FFBAF728-6333-47EA-9791-5BFEED7C78DC}"/>
    <cellStyle name="Normal 74 4 2 2 3 2" xfId="24504" xr:uid="{9E14AF3A-A1CC-4F79-BE22-D8187546C0F2}"/>
    <cellStyle name="Normal 74 4 2 2 3 2 2" xfId="54818" xr:uid="{A06D4605-73F9-49FB-AD97-921EBB37AB04}"/>
    <cellStyle name="Normal 74 4 2 2 3 2 3" xfId="39593" xr:uid="{BAA4E2B1-946B-49CF-8B2B-E34291640757}"/>
    <cellStyle name="Normal 74 4 2 2 3 3" xfId="19485" xr:uid="{9161FD20-E93E-45C9-A0C7-E196A4210455}"/>
    <cellStyle name="Normal 74 4 2 2 3 3 2" xfId="49801" xr:uid="{5216017F-A51D-45B4-8247-7E8968840503}"/>
    <cellStyle name="Normal 74 4 2 2 3 3 3" xfId="34576" xr:uid="{1AAAA0CF-7B78-4805-A2E7-3A3A309191FA}"/>
    <cellStyle name="Normal 74 4 2 2 3 4" xfId="44788" xr:uid="{8ECED3D9-8F5E-4591-B362-A6B91BF38BA6}"/>
    <cellStyle name="Normal 74 4 2 2 3 5" xfId="29563" xr:uid="{304229F1-3CDB-4F77-81A9-0F4619316463}"/>
    <cellStyle name="Normal 74 4 2 2 4" xfId="21162" xr:uid="{B692F16F-652F-4AE9-84AB-36D8504850AE}"/>
    <cellStyle name="Normal 74 4 2 2 4 2" xfId="51476" xr:uid="{F1D775F2-0DEB-476C-A6CA-841C52E9EE77}"/>
    <cellStyle name="Normal 74 4 2 2 4 3" xfId="36251" xr:uid="{34CEF0C6-E6C9-483D-BA86-C3C589A66BA5}"/>
    <cellStyle name="Normal 74 4 2 2 5" xfId="16142" xr:uid="{065C0EC5-9F6C-44BF-AE13-B8CCFD03FBA7}"/>
    <cellStyle name="Normal 74 4 2 2 5 2" xfId="46459" xr:uid="{516032DF-F542-4A30-ADFB-5A97E3E0331A}"/>
    <cellStyle name="Normal 74 4 2 2 5 3" xfId="31234" xr:uid="{5EDDC66D-8FE9-49AF-B11C-941B50F168C2}"/>
    <cellStyle name="Normal 74 4 2 2 6" xfId="41447" xr:uid="{C646C441-5680-42A6-B710-5E6977625366}"/>
    <cellStyle name="Normal 74 4 2 2 7" xfId="26221" xr:uid="{2C7A165F-5B24-4567-9488-669E43731AD2}"/>
    <cellStyle name="Normal 74 4 2 3" xfId="11944" xr:uid="{CC5DDC12-55E5-4CE0-9F18-694393CE0229}"/>
    <cellStyle name="Normal 74 4 2 3 2" xfId="21997" xr:uid="{DF4392E1-259B-4A4F-B0A6-96DC5F75D007}"/>
    <cellStyle name="Normal 74 4 2 3 2 2" xfId="52311" xr:uid="{FB571773-93FD-4AA1-9E15-27038946F5A1}"/>
    <cellStyle name="Normal 74 4 2 3 2 3" xfId="37086" xr:uid="{C1D80E02-EF90-43B4-80C5-9D91FA860BE2}"/>
    <cellStyle name="Normal 74 4 2 3 3" xfId="16978" xr:uid="{6E02EAF1-25B2-4054-82A7-5AD2A64D1761}"/>
    <cellStyle name="Normal 74 4 2 3 3 2" xfId="47294" xr:uid="{68655C4F-5676-4A44-91D3-1851B5006D11}"/>
    <cellStyle name="Normal 74 4 2 3 3 3" xfId="32069" xr:uid="{EA778104-1459-4C38-BF39-7103109D790B}"/>
    <cellStyle name="Normal 74 4 2 3 4" xfId="42281" xr:uid="{473FA06A-3B1B-4426-9CEF-65584C428FAF}"/>
    <cellStyle name="Normal 74 4 2 3 5" xfId="27056" xr:uid="{068CB195-703B-4630-B337-EBF04D5E762F}"/>
    <cellStyle name="Normal 74 4 2 4" xfId="13625" xr:uid="{B3B35C15-5931-4B31-96EF-03E2D661299D}"/>
    <cellStyle name="Normal 74 4 2 4 2" xfId="23668" xr:uid="{A716A041-88E8-42AC-9E93-5ED2626A3FE1}"/>
    <cellStyle name="Normal 74 4 2 4 2 2" xfId="53982" xr:uid="{8E36CD1A-4E48-4261-A334-415825009F42}"/>
    <cellStyle name="Normal 74 4 2 4 2 3" xfId="38757" xr:uid="{F86A2932-844C-40BF-BAA5-8C93FDFB6B80}"/>
    <cellStyle name="Normal 74 4 2 4 3" xfId="18649" xr:uid="{9D177952-3807-4ED1-9EF9-12EA30338419}"/>
    <cellStyle name="Normal 74 4 2 4 3 2" xfId="48965" xr:uid="{EC2ADF09-6310-4CD0-841B-14D579E73FDA}"/>
    <cellStyle name="Normal 74 4 2 4 3 3" xfId="33740" xr:uid="{DA6790E5-C76B-4F12-93F0-E5BB7B3CE2D6}"/>
    <cellStyle name="Normal 74 4 2 4 4" xfId="43952" xr:uid="{209F25BB-2E6D-46E3-8449-8054FBBD10CF}"/>
    <cellStyle name="Normal 74 4 2 4 5" xfId="28727" xr:uid="{55DAF738-B8F8-4F82-8FD7-25250023EC8E}"/>
    <cellStyle name="Normal 74 4 2 5" xfId="20326" xr:uid="{091849A7-FAD9-4A24-9C99-738485004A28}"/>
    <cellStyle name="Normal 74 4 2 5 2" xfId="50640" xr:uid="{4825BA33-CFF0-4CDE-8464-90B4BFF1874D}"/>
    <cellStyle name="Normal 74 4 2 5 3" xfId="35415" xr:uid="{892291D7-8E8C-413A-AF3D-D449F0A73463}"/>
    <cellStyle name="Normal 74 4 2 6" xfId="15306" xr:uid="{AA4D7AF4-D0CA-4F6F-9201-CA751009D03F}"/>
    <cellStyle name="Normal 74 4 2 6 2" xfId="45623" xr:uid="{6891A2EE-1340-497C-85BF-E8DBB93B6AC1}"/>
    <cellStyle name="Normal 74 4 2 6 3" xfId="30398" xr:uid="{C9492C8B-A99F-4352-A390-C4E42382EAB7}"/>
    <cellStyle name="Normal 74 4 2 7" xfId="40611" xr:uid="{4AD21C9A-4117-4161-9F24-3E91933745C5}"/>
    <cellStyle name="Normal 74 4 2 8" xfId="25385" xr:uid="{04B24A96-FB8C-4ECD-8F0A-5187A57C70E9}"/>
    <cellStyle name="Normal 74 4 3" xfId="10676" xr:uid="{D6B9D54F-EB6D-4061-B066-860582853EF0}"/>
    <cellStyle name="Normal 74 4 3 2" xfId="12363" xr:uid="{78A20E58-E175-4100-BCAF-ECB74DB4885A}"/>
    <cellStyle name="Normal 74 4 3 2 2" xfId="22415" xr:uid="{3717725A-0C67-4A6A-8240-BBB0CB39A4B9}"/>
    <cellStyle name="Normal 74 4 3 2 2 2" xfId="52729" xr:uid="{27C691D5-6815-4B81-9C25-2C7C7FD7B51F}"/>
    <cellStyle name="Normal 74 4 3 2 2 3" xfId="37504" xr:uid="{8DC0FC5F-35AA-4F04-B9A4-E0B7F018388D}"/>
    <cellStyle name="Normal 74 4 3 2 3" xfId="17396" xr:uid="{0CFA898C-9BA3-4876-9F6A-5DB7FF00DB5A}"/>
    <cellStyle name="Normal 74 4 3 2 3 2" xfId="47712" xr:uid="{B00EC2B4-8C4B-47C3-8E68-E0452BB2F4D9}"/>
    <cellStyle name="Normal 74 4 3 2 3 3" xfId="32487" xr:uid="{EB4DC1D7-E95D-4BA8-A961-3D62F75AE5DE}"/>
    <cellStyle name="Normal 74 4 3 2 4" xfId="42699" xr:uid="{5174330E-EC9D-4AD0-B6FB-2A2472994565}"/>
    <cellStyle name="Normal 74 4 3 2 5" xfId="27474" xr:uid="{8BAE4183-1097-48EE-80E1-261B08E051FB}"/>
    <cellStyle name="Normal 74 4 3 3" xfId="14043" xr:uid="{BCA5D292-4184-47B9-A999-7C831B69C668}"/>
    <cellStyle name="Normal 74 4 3 3 2" xfId="24086" xr:uid="{4447FE0C-B190-456F-A3CD-0A2D9673B61F}"/>
    <cellStyle name="Normal 74 4 3 3 2 2" xfId="54400" xr:uid="{BE8BD752-8E1E-4D61-9FC8-87CA6FEF113F}"/>
    <cellStyle name="Normal 74 4 3 3 2 3" xfId="39175" xr:uid="{B46FE4B0-4CFE-45D3-93BA-6345863E825F}"/>
    <cellStyle name="Normal 74 4 3 3 3" xfId="19067" xr:uid="{BF388D9F-AE50-4C22-925A-FD37262F2E5A}"/>
    <cellStyle name="Normal 74 4 3 3 3 2" xfId="49383" xr:uid="{6CD21FEF-DF42-480C-BE37-7A2D0674BE8B}"/>
    <cellStyle name="Normal 74 4 3 3 3 3" xfId="34158" xr:uid="{F07D1E9C-1711-4C1D-A5CE-C0DBABCC327A}"/>
    <cellStyle name="Normal 74 4 3 3 4" xfId="44370" xr:uid="{E7F9BF88-BED2-4648-BC02-8C0C3034C1CB}"/>
    <cellStyle name="Normal 74 4 3 3 5" xfId="29145" xr:uid="{5DB512BA-FABF-47ED-B892-1CD518BBDDF4}"/>
    <cellStyle name="Normal 74 4 3 4" xfId="20744" xr:uid="{8AAA847D-1122-4D59-A217-9CDBCEED2604}"/>
    <cellStyle name="Normal 74 4 3 4 2" xfId="51058" xr:uid="{E5DF24B9-49BC-4D02-8B8F-A5E302FA3378}"/>
    <cellStyle name="Normal 74 4 3 4 3" xfId="35833" xr:uid="{098AB2A9-26DA-4A2B-B0A7-AED18BB9ADBE}"/>
    <cellStyle name="Normal 74 4 3 5" xfId="15724" xr:uid="{6814E2CC-40BE-4DB9-8AE6-E5987635D4EB}"/>
    <cellStyle name="Normal 74 4 3 5 2" xfId="46041" xr:uid="{1A4200AF-2A8D-4D23-BED0-27529D6B2206}"/>
    <cellStyle name="Normal 74 4 3 5 3" xfId="30816" xr:uid="{1B57D935-2DBF-4BA4-A53E-45BC3EBF1DFD}"/>
    <cellStyle name="Normal 74 4 3 6" xfId="41029" xr:uid="{D84442FA-681A-41BC-93F5-15274FEEB003}"/>
    <cellStyle name="Normal 74 4 3 7" xfId="25803" xr:uid="{0EEF2F9C-EBB0-407F-A0C7-B4E5CE0C8AB9}"/>
    <cellStyle name="Normal 74 4 4" xfId="11526" xr:uid="{25E72A10-F342-4F1A-8738-0D52C69B86B5}"/>
    <cellStyle name="Normal 74 4 4 2" xfId="21579" xr:uid="{D961E8CF-7630-42B5-90B6-D135FDE8687B}"/>
    <cellStyle name="Normal 74 4 4 2 2" xfId="51893" xr:uid="{9DC6DE2A-165F-4BB5-B762-F6E7199E910F}"/>
    <cellStyle name="Normal 74 4 4 2 3" xfId="36668" xr:uid="{343A46E1-7EB4-4576-8C9E-2331BB615B44}"/>
    <cellStyle name="Normal 74 4 4 3" xfId="16560" xr:uid="{4E527E73-6C02-4513-93DA-1C724120BDB3}"/>
    <cellStyle name="Normal 74 4 4 3 2" xfId="46876" xr:uid="{B2B93C1B-0105-436D-8ED6-4F1694C7DCA2}"/>
    <cellStyle name="Normal 74 4 4 3 3" xfId="31651" xr:uid="{417A5EED-9FA7-4090-BB3B-5BFD4ADCEC22}"/>
    <cellStyle name="Normal 74 4 4 4" xfId="41863" xr:uid="{A1B7DF6E-3FB0-4BBC-BA74-75C19AF5E915}"/>
    <cellStyle name="Normal 74 4 4 5" xfId="26638" xr:uid="{2AEF80D4-6219-40F7-864E-9D58D2FFB02F}"/>
    <cellStyle name="Normal 74 4 5" xfId="13207" xr:uid="{A45E6287-9F52-4129-8909-AC33A021C87F}"/>
    <cellStyle name="Normal 74 4 5 2" xfId="23250" xr:uid="{24348229-5FDF-437F-B107-4E36EAFB03B6}"/>
    <cellStyle name="Normal 74 4 5 2 2" xfId="53564" xr:uid="{37CFFEB2-CA8C-429D-BFB4-EE6EB84374AE}"/>
    <cellStyle name="Normal 74 4 5 2 3" xfId="38339" xr:uid="{A1419AB3-856F-4818-A81A-E563C9190737}"/>
    <cellStyle name="Normal 74 4 5 3" xfId="18231" xr:uid="{667E61DD-BE0F-48AE-AAF6-94C55F962526}"/>
    <cellStyle name="Normal 74 4 5 3 2" xfId="48547" xr:uid="{8F43FA49-A8FC-491C-A231-648E653078DF}"/>
    <cellStyle name="Normal 74 4 5 3 3" xfId="33322" xr:uid="{3AD3A720-968C-4559-85C1-734FF64C5370}"/>
    <cellStyle name="Normal 74 4 5 4" xfId="43534" xr:uid="{1EC9ACFC-A0B4-416A-9034-0847BAB43576}"/>
    <cellStyle name="Normal 74 4 5 5" xfId="28309" xr:uid="{CF1C1201-AE5E-439A-B5BE-0ABC78B746F2}"/>
    <cellStyle name="Normal 74 4 6" xfId="19908" xr:uid="{0280E517-1D30-4483-8D9F-6F4B88ED110F}"/>
    <cellStyle name="Normal 74 4 6 2" xfId="50222" xr:uid="{F30008B3-4D45-49C8-BF84-612DFB915E96}"/>
    <cellStyle name="Normal 74 4 6 3" xfId="34997" xr:uid="{5471A7F8-8D0C-4630-AE86-C36DD8D1FA5E}"/>
    <cellStyle name="Normal 74 4 7" xfId="14888" xr:uid="{E0A0D197-D890-440B-BA2B-71BB6E5E0F21}"/>
    <cellStyle name="Normal 74 4 7 2" xfId="45205" xr:uid="{7CC88B5D-35EC-42EF-BDAC-24DA2D03ABB9}"/>
    <cellStyle name="Normal 74 4 7 3" xfId="29980" xr:uid="{E9E2E4E9-3916-4ED7-AF18-602BD393F20E}"/>
    <cellStyle name="Normal 74 4 8" xfId="40193" xr:uid="{D166E58B-784A-4A9F-B821-EA2BD46745D0}"/>
    <cellStyle name="Normal 74 4 9" xfId="24967" xr:uid="{B30C13C4-50EB-4D92-8F67-CAB652FA35C4}"/>
    <cellStyle name="Normal 74 5" xfId="10047" xr:uid="{949FDDFE-0E4A-46E4-BE58-B6ECE7AD2F6B}"/>
    <cellStyle name="Normal 74 5 2" xfId="10886" xr:uid="{C64857D3-5B67-4D67-8DEE-99DFBDD997C5}"/>
    <cellStyle name="Normal 74 5 2 2" xfId="12573" xr:uid="{D3751471-A9D6-4146-88E5-8AC81EAF6C88}"/>
    <cellStyle name="Normal 74 5 2 2 2" xfId="22625" xr:uid="{387A73DC-F529-43CF-8DDC-B5E548865A9B}"/>
    <cellStyle name="Normal 74 5 2 2 2 2" xfId="52939" xr:uid="{77E36280-F5FE-41E3-BC03-5F0EE682CE8D}"/>
    <cellStyle name="Normal 74 5 2 2 2 3" xfId="37714" xr:uid="{A2BA26FF-2D32-4E44-8F6B-C33D0C914827}"/>
    <cellStyle name="Normal 74 5 2 2 3" xfId="17606" xr:uid="{261402C3-15D6-4C14-92E7-2D6BEA7443C6}"/>
    <cellStyle name="Normal 74 5 2 2 3 2" xfId="47922" xr:uid="{6D6F5106-2B3F-4F82-9E8E-4DEE8915F0A8}"/>
    <cellStyle name="Normal 74 5 2 2 3 3" xfId="32697" xr:uid="{3B471E53-7141-432B-9839-96414CD70D96}"/>
    <cellStyle name="Normal 74 5 2 2 4" xfId="42909" xr:uid="{534B3AAF-7C55-4748-89CA-49F0F984DF8E}"/>
    <cellStyle name="Normal 74 5 2 2 5" xfId="27684" xr:uid="{80938706-E8E3-4817-A7B2-3138CD9B0ED5}"/>
    <cellStyle name="Normal 74 5 2 3" xfId="14253" xr:uid="{A8D7DA49-6BC5-4D46-9FD8-14B02AE151C0}"/>
    <cellStyle name="Normal 74 5 2 3 2" xfId="24296" xr:uid="{130F9B28-32C2-4857-8013-55EB528E20A0}"/>
    <cellStyle name="Normal 74 5 2 3 2 2" xfId="54610" xr:uid="{188F6C5F-F0CC-476C-BE33-6FD36ADE120C}"/>
    <cellStyle name="Normal 74 5 2 3 2 3" xfId="39385" xr:uid="{6C5F20CC-3461-4F33-BA65-6316ECA27B6F}"/>
    <cellStyle name="Normal 74 5 2 3 3" xfId="19277" xr:uid="{272113E0-B0D3-40B4-B7DC-25CF7299F6A8}"/>
    <cellStyle name="Normal 74 5 2 3 3 2" xfId="49593" xr:uid="{9929E7C2-4926-4BD1-AFB5-C1757400F51D}"/>
    <cellStyle name="Normal 74 5 2 3 3 3" xfId="34368" xr:uid="{FDC299A1-40DC-4055-8BBE-6CB72465EF8C}"/>
    <cellStyle name="Normal 74 5 2 3 4" xfId="44580" xr:uid="{B6D9C4E7-D471-4D94-8832-F73A236EEB14}"/>
    <cellStyle name="Normal 74 5 2 3 5" xfId="29355" xr:uid="{129BAB70-7682-43EE-A0BE-46F31C3D7DEC}"/>
    <cellStyle name="Normal 74 5 2 4" xfId="20954" xr:uid="{99A3F441-DFED-4461-BB43-79B58C815BC1}"/>
    <cellStyle name="Normal 74 5 2 4 2" xfId="51268" xr:uid="{A336C89A-C0B8-46FF-B221-A3122C4C997D}"/>
    <cellStyle name="Normal 74 5 2 4 3" xfId="36043" xr:uid="{A11439DD-3E5E-4835-B013-DE7E74047023}"/>
    <cellStyle name="Normal 74 5 2 5" xfId="15934" xr:uid="{B998B76F-5668-4A89-85A4-63B0694A9836}"/>
    <cellStyle name="Normal 74 5 2 5 2" xfId="46251" xr:uid="{6C05FD0A-3B79-4D7A-8696-51FE8534F9F5}"/>
    <cellStyle name="Normal 74 5 2 5 3" xfId="31026" xr:uid="{0D7B2FCE-75FD-489B-B7B2-A2C6C2DD1EB6}"/>
    <cellStyle name="Normal 74 5 2 6" xfId="41239" xr:uid="{B37DDFF8-80EB-46F6-83D4-B64D2CBBA9A3}"/>
    <cellStyle name="Normal 74 5 2 7" xfId="26013" xr:uid="{70C6D01A-5966-4192-965E-B701D84DCC93}"/>
    <cellStyle name="Normal 74 5 3" xfId="11736" xr:uid="{97AC9DD1-B08D-456C-9CDD-BFC0ADBFE89A}"/>
    <cellStyle name="Normal 74 5 3 2" xfId="21789" xr:uid="{BD33DD0A-D07E-4549-BB24-38FC33C828FF}"/>
    <cellStyle name="Normal 74 5 3 2 2" xfId="52103" xr:uid="{A147F740-F89A-4959-962D-170E2F7C695D}"/>
    <cellStyle name="Normal 74 5 3 2 3" xfId="36878" xr:uid="{229E38D2-ADA1-4A0C-B7F9-64F99288B300}"/>
    <cellStyle name="Normal 74 5 3 3" xfId="16770" xr:uid="{0D88B11E-70A7-44FF-8907-BC5F2CB25130}"/>
    <cellStyle name="Normal 74 5 3 3 2" xfId="47086" xr:uid="{3BAE61E7-E5CA-4B90-B97C-A1B8115A852D}"/>
    <cellStyle name="Normal 74 5 3 3 3" xfId="31861" xr:uid="{875D45D3-67EA-4070-9669-C75A89137AE6}"/>
    <cellStyle name="Normal 74 5 3 4" xfId="42073" xr:uid="{7FF8DFB6-35EF-45A3-BA26-F7542AA64E42}"/>
    <cellStyle name="Normal 74 5 3 5" xfId="26848" xr:uid="{805FBC00-5BE4-4162-BF4E-5B1BFF68257F}"/>
    <cellStyle name="Normal 74 5 4" xfId="13417" xr:uid="{AF5DA4E7-50DA-4D04-B89E-D60899AB9559}"/>
    <cellStyle name="Normal 74 5 4 2" xfId="23460" xr:uid="{68684CC9-9919-48EE-9E36-6C81B8BABF9A}"/>
    <cellStyle name="Normal 74 5 4 2 2" xfId="53774" xr:uid="{F854439E-A4EA-4988-8EE0-C2D4BE2AFFCF}"/>
    <cellStyle name="Normal 74 5 4 2 3" xfId="38549" xr:uid="{5BFC4C62-96A6-4457-8CBE-21710B61B569}"/>
    <cellStyle name="Normal 74 5 4 3" xfId="18441" xr:uid="{31D6FC6B-906C-4AE0-B352-2B0F631D4A04}"/>
    <cellStyle name="Normal 74 5 4 3 2" xfId="48757" xr:uid="{B86B863F-859C-44AB-8745-DD646AF07B04}"/>
    <cellStyle name="Normal 74 5 4 3 3" xfId="33532" xr:uid="{9EA8321B-F6A5-4D97-9095-30BD69913BEA}"/>
    <cellStyle name="Normal 74 5 4 4" xfId="43744" xr:uid="{D0301762-56EB-4647-9906-42416D36CCD6}"/>
    <cellStyle name="Normal 74 5 4 5" xfId="28519" xr:uid="{C5A399B0-29CC-478F-9E3B-E0EE899CFBBF}"/>
    <cellStyle name="Normal 74 5 5" xfId="20118" xr:uid="{95352773-0E03-47D5-AE6C-FF2BA179FF8D}"/>
    <cellStyle name="Normal 74 5 5 2" xfId="50432" xr:uid="{A7D4A602-CEDB-4C96-AB35-EF0C94AF93AC}"/>
    <cellStyle name="Normal 74 5 5 3" xfId="35207" xr:uid="{03351EAE-51AA-4CDB-89D4-2C4487A7EE4B}"/>
    <cellStyle name="Normal 74 5 6" xfId="15098" xr:uid="{9B08A587-6B8A-4559-8C6E-27F6FCE1848F}"/>
    <cellStyle name="Normal 74 5 6 2" xfId="45415" xr:uid="{CA4AE2A7-B17A-4761-8979-E89844325D4A}"/>
    <cellStyle name="Normal 74 5 6 3" xfId="30190" xr:uid="{DFB1601D-2DB9-4CDD-B713-5285B52CBFEF}"/>
    <cellStyle name="Normal 74 5 7" xfId="40403" xr:uid="{DD922D0B-F835-4D06-9E9D-7920D244853F}"/>
    <cellStyle name="Normal 74 5 8" xfId="25177" xr:uid="{EE371D96-0A38-49C1-95C1-4327C40949BB}"/>
    <cellStyle name="Normal 74 6" xfId="10467" xr:uid="{A482B49C-CC71-4CA3-A4B9-7D597FEB4E80}"/>
    <cellStyle name="Normal 74 6 2" xfId="12155" xr:uid="{FB128AFC-C07F-4B0F-8B9F-0F0D4A334155}"/>
    <cellStyle name="Normal 74 6 2 2" xfId="22207" xr:uid="{8B4DC1E5-3CDE-4830-9406-2D6173B78743}"/>
    <cellStyle name="Normal 74 6 2 2 2" xfId="52521" xr:uid="{88EA198B-C94C-4D83-8039-239AB5C09690}"/>
    <cellStyle name="Normal 74 6 2 2 3" xfId="37296" xr:uid="{8B3D8A43-15C2-445F-942C-8EF5524F1A6A}"/>
    <cellStyle name="Normal 74 6 2 3" xfId="17188" xr:uid="{56E93AF6-BAA8-4147-B9D0-2BF13229115A}"/>
    <cellStyle name="Normal 74 6 2 3 2" xfId="47504" xr:uid="{1DC0FA28-9005-4290-BEBB-BCD3CED37C42}"/>
    <cellStyle name="Normal 74 6 2 3 3" xfId="32279" xr:uid="{DD772E31-A623-4AF6-A184-F5EFE75F24C5}"/>
    <cellStyle name="Normal 74 6 2 4" xfId="42491" xr:uid="{A29A0153-82BA-41CE-BC06-1CC35869D93C}"/>
    <cellStyle name="Normal 74 6 2 5" xfId="27266" xr:uid="{9F754E92-DC13-45BB-BD33-F501F2B2902F}"/>
    <cellStyle name="Normal 74 6 3" xfId="13835" xr:uid="{6EC0EE65-A97E-4B8E-94F3-A5BF9B0A4653}"/>
    <cellStyle name="Normal 74 6 3 2" xfId="23878" xr:uid="{4C8058EA-A4E2-4892-98FD-BAF0EBAA2A31}"/>
    <cellStyle name="Normal 74 6 3 2 2" xfId="54192" xr:uid="{BD599D4A-3405-4E29-A899-CC9861D97969}"/>
    <cellStyle name="Normal 74 6 3 2 3" xfId="38967" xr:uid="{4587AA4B-8462-4B3F-9142-74BF2C0ADC96}"/>
    <cellStyle name="Normal 74 6 3 3" xfId="18859" xr:uid="{A9CFA9A4-FF41-4270-8CE3-D6EDFFE93D00}"/>
    <cellStyle name="Normal 74 6 3 3 2" xfId="49175" xr:uid="{EECEE565-26A6-4FD7-A82D-C3665CF20864}"/>
    <cellStyle name="Normal 74 6 3 3 3" xfId="33950" xr:uid="{7D5E5020-3618-4437-BE03-1749ABF53288}"/>
    <cellStyle name="Normal 74 6 3 4" xfId="44162" xr:uid="{39AF96BC-1F75-46B7-B2FC-C2A3A0D501F6}"/>
    <cellStyle name="Normal 74 6 3 5" xfId="28937" xr:uid="{0CAEFAD9-5FFC-41CC-B549-3960A2AE223B}"/>
    <cellStyle name="Normal 74 6 4" xfId="20536" xr:uid="{3C3DE65E-198A-4AAA-809A-5F89E97D2936}"/>
    <cellStyle name="Normal 74 6 4 2" xfId="50850" xr:uid="{E70CC3E0-767B-4E9F-BF55-EA543B403B5A}"/>
    <cellStyle name="Normal 74 6 4 3" xfId="35625" xr:uid="{276C9D54-1936-4276-8A60-DACF53F96505}"/>
    <cellStyle name="Normal 74 6 5" xfId="15516" xr:uid="{D8600BAD-663A-4C60-9C98-89E17A0EAF63}"/>
    <cellStyle name="Normal 74 6 5 2" xfId="45833" xr:uid="{7D6D3E9D-4423-4E7B-A63F-EA10B1D6E0C1}"/>
    <cellStyle name="Normal 74 6 5 3" xfId="30608" xr:uid="{DFA6A962-F264-48E9-802D-B9A1371A75EE}"/>
    <cellStyle name="Normal 74 6 6" xfId="40821" xr:uid="{E909CEB0-47CB-4F7F-B41D-C04E21E6A231}"/>
    <cellStyle name="Normal 74 6 7" xfId="25595" xr:uid="{149DF152-08F6-47BF-8ADD-5E4FBE4214C0}"/>
    <cellStyle name="Normal 74 7" xfId="11316" xr:uid="{EA31425A-432B-411A-A0E7-02F0020FD91B}"/>
    <cellStyle name="Normal 74 7 2" xfId="21371" xr:uid="{6B92E882-233B-4621-A2E3-8395AAD1710C}"/>
    <cellStyle name="Normal 74 7 2 2" xfId="51685" xr:uid="{E8FE35B3-D7F3-4478-93C5-C196FBDF2875}"/>
    <cellStyle name="Normal 74 7 2 3" xfId="36460" xr:uid="{CF56BC4C-85ED-4AD8-8BF3-C5131ADF5DDE}"/>
    <cellStyle name="Normal 74 7 3" xfId="16352" xr:uid="{30717268-3BD2-41D8-AEC2-7E14D9996AFD}"/>
    <cellStyle name="Normal 74 7 3 2" xfId="46668" xr:uid="{9C0A6CA3-1211-408D-AA30-9ECFFE5E0E1B}"/>
    <cellStyle name="Normal 74 7 3 3" xfId="31443" xr:uid="{FBA96F6A-91CC-4B2B-BED8-5F2C429E6A65}"/>
    <cellStyle name="Normal 74 7 4" xfId="41655" xr:uid="{FD37A53C-C86A-4175-A71A-3BEEDCD10281}"/>
    <cellStyle name="Normal 74 7 5" xfId="26430" xr:uid="{9E4EB25A-5F18-4E48-8374-2A74B16FBC6B}"/>
    <cellStyle name="Normal 74 8" xfId="12998" xr:uid="{422FA43E-6288-49C4-AFAD-E666092FDF9E}"/>
    <cellStyle name="Normal 74 8 2" xfId="23042" xr:uid="{83C53580-B6BE-40C2-81C6-80CC25490D3A}"/>
    <cellStyle name="Normal 74 8 2 2" xfId="53356" xr:uid="{5A7CC800-3AE1-4395-913E-EDEC9BF507D8}"/>
    <cellStyle name="Normal 74 8 2 3" xfId="38131" xr:uid="{A7AC7FD6-33E2-44E0-AD7A-D880CED59D8F}"/>
    <cellStyle name="Normal 74 8 3" xfId="18023" xr:uid="{9DF966F3-4741-4EB7-B397-CFA7CABDB727}"/>
    <cellStyle name="Normal 74 8 3 2" xfId="48339" xr:uid="{1DECB7BA-5557-41D6-BA93-C3016A5EE2C2}"/>
    <cellStyle name="Normal 74 8 3 3" xfId="33114" xr:uid="{A15B8BC1-8C5F-4352-B478-4D5AD14BDF1E}"/>
    <cellStyle name="Normal 74 8 4" xfId="43326" xr:uid="{9B3DBF56-7E28-49A9-99E6-851060051065}"/>
    <cellStyle name="Normal 74 8 5" xfId="28101" xr:uid="{11B46332-4BBC-44FF-ABCF-FF4E9840DE41}"/>
    <cellStyle name="Normal 74 9" xfId="19699" xr:uid="{00774A66-574D-487E-B45A-A400299C4C0F}"/>
    <cellStyle name="Normal 74 9 2" xfId="50014" xr:uid="{5DA30C79-4409-4E19-8271-B97FDC1C4D14}"/>
    <cellStyle name="Normal 74 9 3" xfId="34789" xr:uid="{E99293DB-D60A-427C-8338-29360499D80A}"/>
    <cellStyle name="Normal 75" xfId="5036" xr:uid="{FF69EE5F-3B56-4BFE-AFBD-69020FD92752}"/>
    <cellStyle name="Normal 75 2" xfId="9419" xr:uid="{9C69996A-160C-4D11-8E8A-E189CD2A2A3A}"/>
    <cellStyle name="Normal 76" xfId="5037" xr:uid="{736F9F94-5660-4557-AD0A-8128078454C4}"/>
    <cellStyle name="Normal 76 10" xfId="14680" xr:uid="{EC024E69-50DC-48A0-BBE3-AFF84C267450}"/>
    <cellStyle name="Normal 76 10 2" xfId="44998" xr:uid="{331C1A21-F1AE-4A91-B74E-BBEBC580AEED}"/>
    <cellStyle name="Normal 76 10 3" xfId="29773" xr:uid="{C61596F1-FB2B-4C69-86E6-5BCEA4DEBFA6}"/>
    <cellStyle name="Normal 76 11" xfId="39989" xr:uid="{3A526769-1B45-465A-847D-2F05D42520C9}"/>
    <cellStyle name="Normal 76 12" xfId="24758" xr:uid="{77D9C88D-52F2-4B83-A05F-62E9119A9786}"/>
    <cellStyle name="Normal 76 13" xfId="9420" xr:uid="{A386B22E-15E4-4408-B71F-30329CBAE7EA}"/>
    <cellStyle name="Normal 76 2" xfId="9672" xr:uid="{324F94E2-75E0-4C80-8718-2DDC8909A77A}"/>
    <cellStyle name="Normal 76 2 10" xfId="40040" xr:uid="{AF24C4FA-6705-4553-9667-20424A587004}"/>
    <cellStyle name="Normal 76 2 11" xfId="24812" xr:uid="{8268F85E-3ACA-4E62-AEDB-598170399E3A}"/>
    <cellStyle name="Normal 76 2 2" xfId="9779" xr:uid="{3FFC8D60-9A7C-406D-AB3B-DBB5673058D9}"/>
    <cellStyle name="Normal 76 2 2 10" xfId="24916" xr:uid="{32FBF5E4-0B53-4758-B4A0-782328FF2B27}"/>
    <cellStyle name="Normal 76 2 2 2" xfId="9993" xr:uid="{3E8FB14E-E35F-4858-A47E-065CC0879C58}"/>
    <cellStyle name="Normal 76 2 2 2 2" xfId="10413" xr:uid="{F28C2A67-4753-46F6-A471-427E35B594F2}"/>
    <cellStyle name="Normal 76 2 2 2 2 2" xfId="11251" xr:uid="{12D09B49-1F15-4119-8C2E-1C47D0FEAF24}"/>
    <cellStyle name="Normal 76 2 2 2 2 2 2" xfId="12938" xr:uid="{AFC48A28-BD81-4806-BA1B-A369B5038B6A}"/>
    <cellStyle name="Normal 76 2 2 2 2 2 2 2" xfId="22990" xr:uid="{E73881B0-2A96-4DD5-8798-CB0F8A243F86}"/>
    <cellStyle name="Normal 76 2 2 2 2 2 2 2 2" xfId="53304" xr:uid="{24C33C61-71E5-4982-9A5B-A0EAD4535539}"/>
    <cellStyle name="Normal 76 2 2 2 2 2 2 2 3" xfId="38079" xr:uid="{16052C6E-F726-47E1-AC64-A73519F5A261}"/>
    <cellStyle name="Normal 76 2 2 2 2 2 2 3" xfId="17971" xr:uid="{B274859F-8898-4C40-BD49-8ACEC8E128F0}"/>
    <cellStyle name="Normal 76 2 2 2 2 2 2 3 2" xfId="48287" xr:uid="{6B168342-013B-4E39-B7AA-E3ADA25E1E95}"/>
    <cellStyle name="Normal 76 2 2 2 2 2 2 3 3" xfId="33062" xr:uid="{A6A34602-A2A4-4E96-833D-1CFB3F1460C8}"/>
    <cellStyle name="Normal 76 2 2 2 2 2 2 4" xfId="43274" xr:uid="{129AA450-A60D-4B64-A250-E454BC92E485}"/>
    <cellStyle name="Normal 76 2 2 2 2 2 2 5" xfId="28049" xr:uid="{9DF5BA2B-7E42-4040-96AB-6CFF0751A868}"/>
    <cellStyle name="Normal 76 2 2 2 2 2 3" xfId="14618" xr:uid="{EE2AF03E-62CC-43A3-BA0A-51987E6CDDF8}"/>
    <cellStyle name="Normal 76 2 2 2 2 2 3 2" xfId="24661" xr:uid="{DF7A3BE0-90CB-435A-A01D-584C33650329}"/>
    <cellStyle name="Normal 76 2 2 2 2 2 3 2 2" xfId="54975" xr:uid="{27EFB279-C58E-4A83-B00F-758149390155}"/>
    <cellStyle name="Normal 76 2 2 2 2 2 3 2 3" xfId="39750" xr:uid="{13D68E8C-E280-4B04-AC0D-2C282770731F}"/>
    <cellStyle name="Normal 76 2 2 2 2 2 3 3" xfId="19642" xr:uid="{9D508517-9262-402E-83F4-426B3654F419}"/>
    <cellStyle name="Normal 76 2 2 2 2 2 3 3 2" xfId="49958" xr:uid="{F545E49F-FED0-415D-BE84-2940E01B084C}"/>
    <cellStyle name="Normal 76 2 2 2 2 2 3 3 3" xfId="34733" xr:uid="{6DEEF252-0AF3-4102-9353-0BDDB6DD7E65}"/>
    <cellStyle name="Normal 76 2 2 2 2 2 3 4" xfId="44945" xr:uid="{ECB202EC-8E59-43B8-B2AC-FF1E6C2744BC}"/>
    <cellStyle name="Normal 76 2 2 2 2 2 3 5" xfId="29720" xr:uid="{26D16DEB-449C-4C9C-AB25-FCC48B8E1A9B}"/>
    <cellStyle name="Normal 76 2 2 2 2 2 4" xfId="21319" xr:uid="{B14303D4-06CE-4B19-AC27-3F9E7320AC98}"/>
    <cellStyle name="Normal 76 2 2 2 2 2 4 2" xfId="51633" xr:uid="{08180A0D-475D-48E2-865E-8DC7448AC241}"/>
    <cellStyle name="Normal 76 2 2 2 2 2 4 3" xfId="36408" xr:uid="{520F5D9E-2D69-41CB-B709-3C7A3C38B9BB}"/>
    <cellStyle name="Normal 76 2 2 2 2 2 5" xfId="16299" xr:uid="{CCF39295-F0E9-4743-ADC5-BAEE7DA692DA}"/>
    <cellStyle name="Normal 76 2 2 2 2 2 5 2" xfId="46616" xr:uid="{2CE050AA-DE59-486A-A9C2-4C8C915A2760}"/>
    <cellStyle name="Normal 76 2 2 2 2 2 5 3" xfId="31391" xr:uid="{97F6EABD-4F92-4227-827F-62251406A0D3}"/>
    <cellStyle name="Normal 76 2 2 2 2 2 6" xfId="41604" xr:uid="{79DF614A-2A4E-47A7-AA51-0A2CA6D86D07}"/>
    <cellStyle name="Normal 76 2 2 2 2 2 7" xfId="26378" xr:uid="{743F28E0-395B-4DBF-A430-00675E3666FF}"/>
    <cellStyle name="Normal 76 2 2 2 2 3" xfId="12101" xr:uid="{3AA4F6EC-1E76-4028-B8AB-918239947D95}"/>
    <cellStyle name="Normal 76 2 2 2 2 3 2" xfId="22154" xr:uid="{18F282BD-BF19-494B-8A7C-5710013A86DA}"/>
    <cellStyle name="Normal 76 2 2 2 2 3 2 2" xfId="52468" xr:uid="{7425077F-DBE1-4DAD-9E8F-F1A63153DF54}"/>
    <cellStyle name="Normal 76 2 2 2 2 3 2 3" xfId="37243" xr:uid="{72D106F6-CCAE-4428-AA70-A5F6C38EB5EA}"/>
    <cellStyle name="Normal 76 2 2 2 2 3 3" xfId="17135" xr:uid="{AF76CC28-F916-49DB-9E97-DD4CFA2AF685}"/>
    <cellStyle name="Normal 76 2 2 2 2 3 3 2" xfId="47451" xr:uid="{6D4E23BE-F7AC-49DA-BE30-7E4D6B0B753E}"/>
    <cellStyle name="Normal 76 2 2 2 2 3 3 3" xfId="32226" xr:uid="{FA41A6B6-AB3E-459B-878D-153E440E8436}"/>
    <cellStyle name="Normal 76 2 2 2 2 3 4" xfId="42438" xr:uid="{8EAEF834-E309-4176-90DD-1FEE4CF550A0}"/>
    <cellStyle name="Normal 76 2 2 2 2 3 5" xfId="27213" xr:uid="{6D8F548D-0FE6-4FC9-BFFA-990779455ADE}"/>
    <cellStyle name="Normal 76 2 2 2 2 4" xfId="13782" xr:uid="{37495E67-F09B-455D-8846-78B5A05DAF05}"/>
    <cellStyle name="Normal 76 2 2 2 2 4 2" xfId="23825" xr:uid="{F165B588-13D9-458F-BD42-F52035603244}"/>
    <cellStyle name="Normal 76 2 2 2 2 4 2 2" xfId="54139" xr:uid="{A6A7EFF6-A646-4610-9B04-60F5F79AA398}"/>
    <cellStyle name="Normal 76 2 2 2 2 4 2 3" xfId="38914" xr:uid="{D6D8FC32-814C-45FE-87AC-465AC1F1E446}"/>
    <cellStyle name="Normal 76 2 2 2 2 4 3" xfId="18806" xr:uid="{D8E55BB1-2E42-48DB-BA50-07D8ACD24D3E}"/>
    <cellStyle name="Normal 76 2 2 2 2 4 3 2" xfId="49122" xr:uid="{524DB88E-2EA5-44CE-9694-B30C7DD2F10D}"/>
    <cellStyle name="Normal 76 2 2 2 2 4 3 3" xfId="33897" xr:uid="{001FD332-B7C0-4954-90CE-13447A3325A3}"/>
    <cellStyle name="Normal 76 2 2 2 2 4 4" xfId="44109" xr:uid="{AFDE2992-282A-467D-B6AB-5905EA7504C5}"/>
    <cellStyle name="Normal 76 2 2 2 2 4 5" xfId="28884" xr:uid="{3835414F-412C-4C67-8407-7974C6B3C5C3}"/>
    <cellStyle name="Normal 76 2 2 2 2 5" xfId="20483" xr:uid="{CED94DE3-89D7-4FE5-92AE-2BE8EA2007EB}"/>
    <cellStyle name="Normal 76 2 2 2 2 5 2" xfId="50797" xr:uid="{C5A05466-B306-4430-9628-465B444B1EA0}"/>
    <cellStyle name="Normal 76 2 2 2 2 5 3" xfId="35572" xr:uid="{09AA986C-2023-45A4-A11B-848EDC312E0F}"/>
    <cellStyle name="Normal 76 2 2 2 2 6" xfId="15463" xr:uid="{B1A74680-3C16-4CFC-A91C-6EBD7047226C}"/>
    <cellStyle name="Normal 76 2 2 2 2 6 2" xfId="45780" xr:uid="{673DD65C-D344-4B3F-AA75-674DA6DFDB92}"/>
    <cellStyle name="Normal 76 2 2 2 2 6 3" xfId="30555" xr:uid="{9101A54A-60E0-4AC8-96C7-B3B2CCCC8DB4}"/>
    <cellStyle name="Normal 76 2 2 2 2 7" xfId="40768" xr:uid="{80118C11-36E5-4200-9CD7-17A9838F92BA}"/>
    <cellStyle name="Normal 76 2 2 2 2 8" xfId="25542" xr:uid="{6EA99D5C-B1A3-43A7-ABD0-23771C56BB8C}"/>
    <cellStyle name="Normal 76 2 2 2 3" xfId="10833" xr:uid="{32677B43-96EB-42F8-AC1E-2FEBFD208A24}"/>
    <cellStyle name="Normal 76 2 2 2 3 2" xfId="12520" xr:uid="{9524DF8B-DFF5-40CB-8541-449109F71ACC}"/>
    <cellStyle name="Normal 76 2 2 2 3 2 2" xfId="22572" xr:uid="{D9298AE8-57D8-4275-9777-C5F92BA898C8}"/>
    <cellStyle name="Normal 76 2 2 2 3 2 2 2" xfId="52886" xr:uid="{38A0E1BC-2C47-4254-808E-7953A2AB7F0E}"/>
    <cellStyle name="Normal 76 2 2 2 3 2 2 3" xfId="37661" xr:uid="{1525A30F-0D28-4A19-989A-8EEC439060DE}"/>
    <cellStyle name="Normal 76 2 2 2 3 2 3" xfId="17553" xr:uid="{B622F037-6698-4F8C-AB45-1120E88979A9}"/>
    <cellStyle name="Normal 76 2 2 2 3 2 3 2" xfId="47869" xr:uid="{1C640180-7284-4353-9164-145C6665C8B8}"/>
    <cellStyle name="Normal 76 2 2 2 3 2 3 3" xfId="32644" xr:uid="{494ED361-B646-4397-8609-D983D5807C2F}"/>
    <cellStyle name="Normal 76 2 2 2 3 2 4" xfId="42856" xr:uid="{47E1363B-4C74-4BF3-B1A5-7BFB3E34E4E8}"/>
    <cellStyle name="Normal 76 2 2 2 3 2 5" xfId="27631" xr:uid="{BD89F34F-82A8-41B4-BBE8-E5C97447AE7C}"/>
    <cellStyle name="Normal 76 2 2 2 3 3" xfId="14200" xr:uid="{292279FA-A745-4A00-BEB8-C79A3FC17AA6}"/>
    <cellStyle name="Normal 76 2 2 2 3 3 2" xfId="24243" xr:uid="{A5CEC484-3E9C-4E80-83F1-C70E5D05B2D9}"/>
    <cellStyle name="Normal 76 2 2 2 3 3 2 2" xfId="54557" xr:uid="{A5F5344E-2BD5-4ECB-9227-647A50B91999}"/>
    <cellStyle name="Normal 76 2 2 2 3 3 2 3" xfId="39332" xr:uid="{4452BC39-9597-4E0A-AF74-FB34CECA2AA5}"/>
    <cellStyle name="Normal 76 2 2 2 3 3 3" xfId="19224" xr:uid="{633AD4FB-93EA-4BF1-AC6A-3544EE9D67FC}"/>
    <cellStyle name="Normal 76 2 2 2 3 3 3 2" xfId="49540" xr:uid="{4281D630-122D-4CBE-BFE0-F396F5710935}"/>
    <cellStyle name="Normal 76 2 2 2 3 3 3 3" xfId="34315" xr:uid="{5854B901-FA16-4CF2-8544-7FD3A7A52960}"/>
    <cellStyle name="Normal 76 2 2 2 3 3 4" xfId="44527" xr:uid="{C45E95AC-AFD4-4508-9ABF-E66431F68BBC}"/>
    <cellStyle name="Normal 76 2 2 2 3 3 5" xfId="29302" xr:uid="{DC9B8128-2998-47AE-BA03-B12008E5128B}"/>
    <cellStyle name="Normal 76 2 2 2 3 4" xfId="20901" xr:uid="{26361E7E-92C3-4593-AFD8-D023700E52AE}"/>
    <cellStyle name="Normal 76 2 2 2 3 4 2" xfId="51215" xr:uid="{42159E7C-58E5-4C53-A1B5-4FE7C156051A}"/>
    <cellStyle name="Normal 76 2 2 2 3 4 3" xfId="35990" xr:uid="{53E0F67E-87D9-449F-B2F0-EED815F7E12E}"/>
    <cellStyle name="Normal 76 2 2 2 3 5" xfId="15881" xr:uid="{E3F3A8FF-A9BE-4869-B911-1701AFC8E3E5}"/>
    <cellStyle name="Normal 76 2 2 2 3 5 2" xfId="46198" xr:uid="{45FBE457-88A3-44D5-9AC4-88DFDFD5350C}"/>
    <cellStyle name="Normal 76 2 2 2 3 5 3" xfId="30973" xr:uid="{EF6AE447-D7D5-4E71-9C5C-7EE85580940C}"/>
    <cellStyle name="Normal 76 2 2 2 3 6" xfId="41186" xr:uid="{AB5627F2-5282-4C85-A50B-CE1737978863}"/>
    <cellStyle name="Normal 76 2 2 2 3 7" xfId="25960" xr:uid="{917A61F4-5E79-4797-B466-232B561C1587}"/>
    <cellStyle name="Normal 76 2 2 2 4" xfId="11683" xr:uid="{70B44FBA-30AE-473F-ADE8-AA280666151C}"/>
    <cellStyle name="Normal 76 2 2 2 4 2" xfId="21736" xr:uid="{735D044A-63C7-4C8C-9AB5-738E94457E55}"/>
    <cellStyle name="Normal 76 2 2 2 4 2 2" xfId="52050" xr:uid="{E4414A4C-9F28-44C9-8FE3-839B9219CD5A}"/>
    <cellStyle name="Normal 76 2 2 2 4 2 3" xfId="36825" xr:uid="{AC1BC6AC-2D7F-479E-B993-EECB5F011A96}"/>
    <cellStyle name="Normal 76 2 2 2 4 3" xfId="16717" xr:uid="{94CEB4C4-BA93-4A9A-9A97-C7D75966BBD4}"/>
    <cellStyle name="Normal 76 2 2 2 4 3 2" xfId="47033" xr:uid="{AE06886D-ADEA-4700-9116-A4400EEB9D9F}"/>
    <cellStyle name="Normal 76 2 2 2 4 3 3" xfId="31808" xr:uid="{D6B7286F-06BB-4A35-A71E-D05C2180A2D9}"/>
    <cellStyle name="Normal 76 2 2 2 4 4" xfId="42020" xr:uid="{44453AF7-3F35-4B37-B00D-0178EE071BF4}"/>
    <cellStyle name="Normal 76 2 2 2 4 5" xfId="26795" xr:uid="{AFE80246-6AA5-4590-B4DD-FBEC5DE5BB12}"/>
    <cellStyle name="Normal 76 2 2 2 5" xfId="13364" xr:uid="{51D6719C-76FF-484C-9124-6E9F38AB57A5}"/>
    <cellStyle name="Normal 76 2 2 2 5 2" xfId="23407" xr:uid="{7072B9B9-A398-4C61-B105-E7BFB5405A60}"/>
    <cellStyle name="Normal 76 2 2 2 5 2 2" xfId="53721" xr:uid="{E6E3FAA9-F378-43D1-B7F5-FCAC807A57BE}"/>
    <cellStyle name="Normal 76 2 2 2 5 2 3" xfId="38496" xr:uid="{6B9260F7-A4C1-4AA0-A8E7-87428B5272AC}"/>
    <cellStyle name="Normal 76 2 2 2 5 3" xfId="18388" xr:uid="{56BCD046-D03D-4785-93C6-A05B608E29E0}"/>
    <cellStyle name="Normal 76 2 2 2 5 3 2" xfId="48704" xr:uid="{FB67D132-5966-465C-85CE-8F52B19EA800}"/>
    <cellStyle name="Normal 76 2 2 2 5 3 3" xfId="33479" xr:uid="{DE2F0E0A-B4E6-4D47-BE4D-DE6B8160D96C}"/>
    <cellStyle name="Normal 76 2 2 2 5 4" xfId="43691" xr:uid="{2A0F6E41-E085-4E6B-B80A-C89AD7DCF2C2}"/>
    <cellStyle name="Normal 76 2 2 2 5 5" xfId="28466" xr:uid="{09B5A1CA-922A-4742-AFE4-A110270DF86A}"/>
    <cellStyle name="Normal 76 2 2 2 6" xfId="20065" xr:uid="{A30E2A30-FE7F-417C-B614-216EEE67AF45}"/>
    <cellStyle name="Normal 76 2 2 2 6 2" xfId="50379" xr:uid="{5EE84929-0656-4D32-BE4D-020731CBAE02}"/>
    <cellStyle name="Normal 76 2 2 2 6 3" xfId="35154" xr:uid="{C8043765-F0EE-4C3D-86C3-27BAD9ACCE8A}"/>
    <cellStyle name="Normal 76 2 2 2 7" xfId="15045" xr:uid="{75781AB1-54BF-49D6-836D-6ED01062A714}"/>
    <cellStyle name="Normal 76 2 2 2 7 2" xfId="45362" xr:uid="{DE3AE1D1-942B-4C36-A963-D255D9D7BCD1}"/>
    <cellStyle name="Normal 76 2 2 2 7 3" xfId="30137" xr:uid="{160F8927-FE6A-4890-9A38-A95850221A4C}"/>
    <cellStyle name="Normal 76 2 2 2 8" xfId="40350" xr:uid="{3B037F61-C57D-4584-9782-D34EEA608F55}"/>
    <cellStyle name="Normal 76 2 2 2 9" xfId="25124" xr:uid="{658A58EA-7C49-4A56-BCC0-DC854347001E}"/>
    <cellStyle name="Normal 76 2 2 3" xfId="10205" xr:uid="{89A9041D-F77F-405F-95AD-84F1FE2AABDA}"/>
    <cellStyle name="Normal 76 2 2 3 2" xfId="11043" xr:uid="{DDAABB59-D5A2-4323-A30C-51FC4B12CDB5}"/>
    <cellStyle name="Normal 76 2 2 3 2 2" xfId="12730" xr:uid="{44D4A9D5-2AD2-45F7-993A-1AF4D48AAE37}"/>
    <cellStyle name="Normal 76 2 2 3 2 2 2" xfId="22782" xr:uid="{58FF48B7-5DA6-4C9C-959D-0512F39AF112}"/>
    <cellStyle name="Normal 76 2 2 3 2 2 2 2" xfId="53096" xr:uid="{5DC85F15-900F-46EF-8630-280150D6A4CC}"/>
    <cellStyle name="Normal 76 2 2 3 2 2 2 3" xfId="37871" xr:uid="{D410ECDA-1155-49EA-AECB-A3ECA4EF7F36}"/>
    <cellStyle name="Normal 76 2 2 3 2 2 3" xfId="17763" xr:uid="{622DD781-09FD-418A-9844-864095C96B07}"/>
    <cellStyle name="Normal 76 2 2 3 2 2 3 2" xfId="48079" xr:uid="{83053048-0D0F-4409-A104-FC7F48ACFB1B}"/>
    <cellStyle name="Normal 76 2 2 3 2 2 3 3" xfId="32854" xr:uid="{20D3B0BA-8DF9-4718-8419-546C69E32422}"/>
    <cellStyle name="Normal 76 2 2 3 2 2 4" xfId="43066" xr:uid="{8DBD5B10-5BD2-42D1-9FCC-4697932C6D03}"/>
    <cellStyle name="Normal 76 2 2 3 2 2 5" xfId="27841" xr:uid="{1CF8AB2E-BC32-4D6E-8B9E-6B1D2D12485A}"/>
    <cellStyle name="Normal 76 2 2 3 2 3" xfId="14410" xr:uid="{CA2A0F27-5719-415B-ABC4-A3599D82F8EC}"/>
    <cellStyle name="Normal 76 2 2 3 2 3 2" xfId="24453" xr:uid="{0BE1AF29-A9CB-4D71-9563-C0CA37DEB366}"/>
    <cellStyle name="Normal 76 2 2 3 2 3 2 2" xfId="54767" xr:uid="{88EAFBB7-50FB-4BDF-A770-E88CAF06D7C1}"/>
    <cellStyle name="Normal 76 2 2 3 2 3 2 3" xfId="39542" xr:uid="{F2CAB6A8-3C9F-4FFC-A4BE-BFB6F4425D4E}"/>
    <cellStyle name="Normal 76 2 2 3 2 3 3" xfId="19434" xr:uid="{9FB4A18F-4C43-4439-BB29-353CCD3DD4FE}"/>
    <cellStyle name="Normal 76 2 2 3 2 3 3 2" xfId="49750" xr:uid="{6352BD83-59B6-41B0-8ADB-F5A2E53CEA22}"/>
    <cellStyle name="Normal 76 2 2 3 2 3 3 3" xfId="34525" xr:uid="{EE27C3E5-CE7F-4A1B-811C-D11701A41305}"/>
    <cellStyle name="Normal 76 2 2 3 2 3 4" xfId="44737" xr:uid="{27FE5C5C-364E-4F4F-B1E1-0E221FFAD27B}"/>
    <cellStyle name="Normal 76 2 2 3 2 3 5" xfId="29512" xr:uid="{F61FB82B-DD0A-454E-A20F-78967E9DC1FF}"/>
    <cellStyle name="Normal 76 2 2 3 2 4" xfId="21111" xr:uid="{3CA8CE39-F73E-4B8D-9091-61DBDDD414AB}"/>
    <cellStyle name="Normal 76 2 2 3 2 4 2" xfId="51425" xr:uid="{D2BB80AC-493F-4146-99C0-DF2A313AF986}"/>
    <cellStyle name="Normal 76 2 2 3 2 4 3" xfId="36200" xr:uid="{097FE9B5-3206-454E-B85B-280BACEE90AE}"/>
    <cellStyle name="Normal 76 2 2 3 2 5" xfId="16091" xr:uid="{19DC84C4-90DB-4B2B-8348-668352658E00}"/>
    <cellStyle name="Normal 76 2 2 3 2 5 2" xfId="46408" xr:uid="{D26938E6-15F8-41B9-B30F-AC215B2DA195}"/>
    <cellStyle name="Normal 76 2 2 3 2 5 3" xfId="31183" xr:uid="{AB2FF50B-CE80-4AE1-BAC8-FF00B68CA3CA}"/>
    <cellStyle name="Normal 76 2 2 3 2 6" xfId="41396" xr:uid="{65EE6A21-A9E9-41FB-A173-4CA80E4B3E3E}"/>
    <cellStyle name="Normal 76 2 2 3 2 7" xfId="26170" xr:uid="{4D4F2A68-8066-4CF4-A6C6-16AFDB6C74CA}"/>
    <cellStyle name="Normal 76 2 2 3 3" xfId="11893" xr:uid="{8B48B4C4-BCB2-4EA4-A542-8FCD7F40B48F}"/>
    <cellStyle name="Normal 76 2 2 3 3 2" xfId="21946" xr:uid="{514F1E64-B8AC-427A-B89D-DA0E79F98E28}"/>
    <cellStyle name="Normal 76 2 2 3 3 2 2" xfId="52260" xr:uid="{D29913EE-1EB8-461F-969A-BCA7689D1E98}"/>
    <cellStyle name="Normal 76 2 2 3 3 2 3" xfId="37035" xr:uid="{939B65F5-4783-4702-9383-CEC116A8766A}"/>
    <cellStyle name="Normal 76 2 2 3 3 3" xfId="16927" xr:uid="{5C4DA0DA-8AD0-461F-A75E-9B69494E38C2}"/>
    <cellStyle name="Normal 76 2 2 3 3 3 2" xfId="47243" xr:uid="{C51AFDC2-7354-427B-87B1-D7B63593BA4F}"/>
    <cellStyle name="Normal 76 2 2 3 3 3 3" xfId="32018" xr:uid="{46741D25-FCC5-4FD9-91AB-B3EF29FD502D}"/>
    <cellStyle name="Normal 76 2 2 3 3 4" xfId="42230" xr:uid="{F7EEF6B1-B6AA-4943-A182-C24AAACEB947}"/>
    <cellStyle name="Normal 76 2 2 3 3 5" xfId="27005" xr:uid="{0F00DC9F-FFDA-4AE8-B8F4-9D38E9EE75B7}"/>
    <cellStyle name="Normal 76 2 2 3 4" xfId="13574" xr:uid="{41AA4820-3EA2-4201-8278-61FF325807CC}"/>
    <cellStyle name="Normal 76 2 2 3 4 2" xfId="23617" xr:uid="{27992429-7106-4F9F-A936-40C17A4127DA}"/>
    <cellStyle name="Normal 76 2 2 3 4 2 2" xfId="53931" xr:uid="{243B3D0E-F1AC-4ED7-ABE4-856319785906}"/>
    <cellStyle name="Normal 76 2 2 3 4 2 3" xfId="38706" xr:uid="{101C084C-E723-484D-AFC6-EF1CD9453237}"/>
    <cellStyle name="Normal 76 2 2 3 4 3" xfId="18598" xr:uid="{8E4721C1-EB0C-40DC-8D4D-30F518945567}"/>
    <cellStyle name="Normal 76 2 2 3 4 3 2" xfId="48914" xr:uid="{6E781816-3332-4EBE-8EFA-102F4515E449}"/>
    <cellStyle name="Normal 76 2 2 3 4 3 3" xfId="33689" xr:uid="{09307124-7857-4AD3-8719-6331E2CED8DB}"/>
    <cellStyle name="Normal 76 2 2 3 4 4" xfId="43901" xr:uid="{D527906A-A7F8-4724-AC58-6AB421050F8D}"/>
    <cellStyle name="Normal 76 2 2 3 4 5" xfId="28676" xr:uid="{B7A125F6-1EBD-4838-A057-2EAECA620B10}"/>
    <cellStyle name="Normal 76 2 2 3 5" xfId="20275" xr:uid="{37088745-2440-4657-A158-04A252CB8139}"/>
    <cellStyle name="Normal 76 2 2 3 5 2" xfId="50589" xr:uid="{4C7EE68F-0638-4D4E-B379-B0466CEE28F0}"/>
    <cellStyle name="Normal 76 2 2 3 5 3" xfId="35364" xr:uid="{96C0A72A-39FA-4E2D-8F17-DC78C4E02B7B}"/>
    <cellStyle name="Normal 76 2 2 3 6" xfId="15255" xr:uid="{5DD6FE6F-340E-4CA1-AB69-53FE1CE5B4D8}"/>
    <cellStyle name="Normal 76 2 2 3 6 2" xfId="45572" xr:uid="{1946A62F-C4DA-44F5-8620-FCA2012FDD06}"/>
    <cellStyle name="Normal 76 2 2 3 6 3" xfId="30347" xr:uid="{18D9D398-40C9-4D29-9F8E-2D2F413DB67E}"/>
    <cellStyle name="Normal 76 2 2 3 7" xfId="40560" xr:uid="{1BDEA9FD-0588-4713-9033-8B49C3B60C1D}"/>
    <cellStyle name="Normal 76 2 2 3 8" xfId="25334" xr:uid="{0BBAB94E-2C0C-42EC-9482-9D2BCD044571}"/>
    <cellStyle name="Normal 76 2 2 4" xfId="10625" xr:uid="{199DE37D-E1D6-4645-B1CF-1850D3E9AF9C}"/>
    <cellStyle name="Normal 76 2 2 4 2" xfId="12312" xr:uid="{9422E43F-7548-4DA1-A152-B3762535DBCB}"/>
    <cellStyle name="Normal 76 2 2 4 2 2" xfId="22364" xr:uid="{82FB734B-DCE3-4AFE-927C-5E033DECCAB8}"/>
    <cellStyle name="Normal 76 2 2 4 2 2 2" xfId="52678" xr:uid="{FE3B046A-1EAC-4C14-B762-1B9A38C48B13}"/>
    <cellStyle name="Normal 76 2 2 4 2 2 3" xfId="37453" xr:uid="{C7963E13-6B29-4FDF-83E2-D88BFBF46F86}"/>
    <cellStyle name="Normal 76 2 2 4 2 3" xfId="17345" xr:uid="{1B3355C0-0CED-4152-A6A8-93C1CC9AD79B}"/>
    <cellStyle name="Normal 76 2 2 4 2 3 2" xfId="47661" xr:uid="{F880811F-55DF-4B91-AFA6-417AF9FAF42C}"/>
    <cellStyle name="Normal 76 2 2 4 2 3 3" xfId="32436" xr:uid="{3D29C037-7C76-42B9-A871-0B46EA7355E4}"/>
    <cellStyle name="Normal 76 2 2 4 2 4" xfId="42648" xr:uid="{341910D6-EC0E-4DB8-B5EF-DF895A4C9CB0}"/>
    <cellStyle name="Normal 76 2 2 4 2 5" xfId="27423" xr:uid="{90F9FF11-9FF8-40E6-A587-9A47941C4EF2}"/>
    <cellStyle name="Normal 76 2 2 4 3" xfId="13992" xr:uid="{02EF786C-F706-4AF2-BCAC-4B940BE73D6E}"/>
    <cellStyle name="Normal 76 2 2 4 3 2" xfId="24035" xr:uid="{AF8996B9-0A2E-4202-A442-93D384E8A090}"/>
    <cellStyle name="Normal 76 2 2 4 3 2 2" xfId="54349" xr:uid="{134841FD-226E-44AD-A1E7-775E71BFCEFE}"/>
    <cellStyle name="Normal 76 2 2 4 3 2 3" xfId="39124" xr:uid="{F56F393D-1B2C-4492-91EF-C7E696298F12}"/>
    <cellStyle name="Normal 76 2 2 4 3 3" xfId="19016" xr:uid="{3AF5F3C7-0364-4CFE-A7A5-D75DEE785826}"/>
    <cellStyle name="Normal 76 2 2 4 3 3 2" xfId="49332" xr:uid="{591966CE-0827-45A2-B756-0D17E27077F8}"/>
    <cellStyle name="Normal 76 2 2 4 3 3 3" xfId="34107" xr:uid="{B4DA4303-D915-438D-8536-6DD1639E1396}"/>
    <cellStyle name="Normal 76 2 2 4 3 4" xfId="44319" xr:uid="{BCD869E8-A111-4E79-970D-E96BBB5AFF4F}"/>
    <cellStyle name="Normal 76 2 2 4 3 5" xfId="29094" xr:uid="{165C378C-6F62-4EC5-9E69-868D0E7C429B}"/>
    <cellStyle name="Normal 76 2 2 4 4" xfId="20693" xr:uid="{D4AB224A-1D17-4CC7-AC8F-605FA0CB4D4F}"/>
    <cellStyle name="Normal 76 2 2 4 4 2" xfId="51007" xr:uid="{85A3F0E0-0A88-4933-946B-E7ABCA5BC034}"/>
    <cellStyle name="Normal 76 2 2 4 4 3" xfId="35782" xr:uid="{756A768A-772F-41F8-BEEA-26E0F926BD9B}"/>
    <cellStyle name="Normal 76 2 2 4 5" xfId="15673" xr:uid="{106E8494-DB9A-44AE-9012-8D4B67A1F555}"/>
    <cellStyle name="Normal 76 2 2 4 5 2" xfId="45990" xr:uid="{9BEE2850-02C3-46B2-A24B-33A8385D2413}"/>
    <cellStyle name="Normal 76 2 2 4 5 3" xfId="30765" xr:uid="{4DFBA300-BFC4-45E7-9121-40ACE512263F}"/>
    <cellStyle name="Normal 76 2 2 4 6" xfId="40978" xr:uid="{8B2DAD11-23FB-4135-BD61-00F01894A126}"/>
    <cellStyle name="Normal 76 2 2 4 7" xfId="25752" xr:uid="{6101C7F8-DB7A-4063-A75A-115001AE00E2}"/>
    <cellStyle name="Normal 76 2 2 5" xfId="11475" xr:uid="{5E34965F-EF61-490A-B308-9D59A0520ED2}"/>
    <cellStyle name="Normal 76 2 2 5 2" xfId="21528" xr:uid="{56986D83-6121-45BA-B535-B308DF64527B}"/>
    <cellStyle name="Normal 76 2 2 5 2 2" xfId="51842" xr:uid="{C7676120-B2D0-480A-AB5B-2B8BB375DB25}"/>
    <cellStyle name="Normal 76 2 2 5 2 3" xfId="36617" xr:uid="{692D7531-E967-42AF-B03C-77B82578174C}"/>
    <cellStyle name="Normal 76 2 2 5 3" xfId="16509" xr:uid="{650466CD-6AB0-4FAA-9A63-615B2F947DD8}"/>
    <cellStyle name="Normal 76 2 2 5 3 2" xfId="46825" xr:uid="{F5975E54-B0CA-41CF-AC16-2E74FB3A54CB}"/>
    <cellStyle name="Normal 76 2 2 5 3 3" xfId="31600" xr:uid="{76D7D7DF-76B4-4B38-BB84-636009ADCC73}"/>
    <cellStyle name="Normal 76 2 2 5 4" xfId="41812" xr:uid="{FAB4889B-207A-4ED6-AE14-104E03A40FC5}"/>
    <cellStyle name="Normal 76 2 2 5 5" xfId="26587" xr:uid="{B527B5FC-B32E-44F4-8AEF-9F8360DEA95B}"/>
    <cellStyle name="Normal 76 2 2 6" xfId="13156" xr:uid="{56060DE0-D56E-493B-8183-03E37CE3A715}"/>
    <cellStyle name="Normal 76 2 2 6 2" xfId="23199" xr:uid="{3BE7FBA6-A693-463E-B176-5F93C623C2AB}"/>
    <cellStyle name="Normal 76 2 2 6 2 2" xfId="53513" xr:uid="{A14AF41E-5BFC-4D2E-9DF7-EC57F995CD81}"/>
    <cellStyle name="Normal 76 2 2 6 2 3" xfId="38288" xr:uid="{0D194F68-1235-4F51-B28F-00AC3BEE665F}"/>
    <cellStyle name="Normal 76 2 2 6 3" xfId="18180" xr:uid="{26417126-A4F8-44B8-BE22-DBF90CE09789}"/>
    <cellStyle name="Normal 76 2 2 6 3 2" xfId="48496" xr:uid="{655A76A5-D685-46F8-8CA2-74BDD14D67BF}"/>
    <cellStyle name="Normal 76 2 2 6 3 3" xfId="33271" xr:uid="{08355E63-EF48-4A1A-9890-9D2B40F39119}"/>
    <cellStyle name="Normal 76 2 2 6 4" xfId="43483" xr:uid="{9DF228AE-78CD-4E73-98FA-BD44B7350D56}"/>
    <cellStyle name="Normal 76 2 2 6 5" xfId="28258" xr:uid="{39493B0F-3168-4EAD-89EA-5C28872A0ECB}"/>
    <cellStyle name="Normal 76 2 2 7" xfId="19857" xr:uid="{A6612E42-5A64-4E8C-BB54-B3881A3EA28D}"/>
    <cellStyle name="Normal 76 2 2 7 2" xfId="50171" xr:uid="{15A902EA-330E-4AD1-9507-369D36634429}"/>
    <cellStyle name="Normal 76 2 2 7 3" xfId="34946" xr:uid="{50577369-6015-4219-9E3A-833C1DBFDE13}"/>
    <cellStyle name="Normal 76 2 2 8" xfId="14837" xr:uid="{CB9BF03F-40B7-41A4-949A-0A4D10CE3816}"/>
    <cellStyle name="Normal 76 2 2 8 2" xfId="45154" xr:uid="{3FD4FF2E-0B50-4AA1-BFBE-A816D4B25454}"/>
    <cellStyle name="Normal 76 2 2 8 3" xfId="29929" xr:uid="{0D40C57E-B7C1-4660-9DDB-C652F0AAACC5}"/>
    <cellStyle name="Normal 76 2 2 9" xfId="40142" xr:uid="{D6F2213D-95FC-40B1-BB69-1201646A173F}"/>
    <cellStyle name="Normal 76 2 3" xfId="9889" xr:uid="{7F07ADCB-CA9D-40E7-B394-644F7AF03B72}"/>
    <cellStyle name="Normal 76 2 3 2" xfId="10309" xr:uid="{86D2E984-46B1-41CE-9A7D-86BA663D644C}"/>
    <cellStyle name="Normal 76 2 3 2 2" xfId="11147" xr:uid="{0CC36962-CF8D-4154-91A8-FC0DF33FAF5F}"/>
    <cellStyle name="Normal 76 2 3 2 2 2" xfId="12834" xr:uid="{0CD91E22-C5E3-4E3B-A88D-41A6CDE6DD03}"/>
    <cellStyle name="Normal 76 2 3 2 2 2 2" xfId="22886" xr:uid="{0193230B-91BE-44E8-987E-0BD442D8DF55}"/>
    <cellStyle name="Normal 76 2 3 2 2 2 2 2" xfId="53200" xr:uid="{A289DEC6-F424-471C-8587-B300FDC3AEB9}"/>
    <cellStyle name="Normal 76 2 3 2 2 2 2 3" xfId="37975" xr:uid="{0AF36722-F61B-4102-B13F-C06F1CAC0C26}"/>
    <cellStyle name="Normal 76 2 3 2 2 2 3" xfId="17867" xr:uid="{87894A66-1B60-49FE-9400-C07E7A8C3143}"/>
    <cellStyle name="Normal 76 2 3 2 2 2 3 2" xfId="48183" xr:uid="{2AD804E2-B183-41E6-B605-E98B3493F224}"/>
    <cellStyle name="Normal 76 2 3 2 2 2 3 3" xfId="32958" xr:uid="{B38818FA-31EB-428A-9BF6-838113DD01C2}"/>
    <cellStyle name="Normal 76 2 3 2 2 2 4" xfId="43170" xr:uid="{CD1ABDB6-6C7C-43E8-A8E3-405B9284520B}"/>
    <cellStyle name="Normal 76 2 3 2 2 2 5" xfId="27945" xr:uid="{F70BA4FB-C538-4D13-A624-FB96274A0A69}"/>
    <cellStyle name="Normal 76 2 3 2 2 3" xfId="14514" xr:uid="{3DC6A7B7-9174-4359-8FDD-61B38F272AA7}"/>
    <cellStyle name="Normal 76 2 3 2 2 3 2" xfId="24557" xr:uid="{A9B40A97-4FFF-467F-B64C-523A7551CD1C}"/>
    <cellStyle name="Normal 76 2 3 2 2 3 2 2" xfId="54871" xr:uid="{A4A14252-9935-4808-96E1-6C12BF5A658B}"/>
    <cellStyle name="Normal 76 2 3 2 2 3 2 3" xfId="39646" xr:uid="{FDCC845B-CCB6-4D3E-A8D5-5528213DB984}"/>
    <cellStyle name="Normal 76 2 3 2 2 3 3" xfId="19538" xr:uid="{D7106F5C-16BE-4A03-AFEA-985CA1FE0EF1}"/>
    <cellStyle name="Normal 76 2 3 2 2 3 3 2" xfId="49854" xr:uid="{235DB034-CAAC-4989-B739-EE7940D2636F}"/>
    <cellStyle name="Normal 76 2 3 2 2 3 3 3" xfId="34629" xr:uid="{F6ED799C-3F35-4D73-B485-850B19F558DD}"/>
    <cellStyle name="Normal 76 2 3 2 2 3 4" xfId="44841" xr:uid="{48676798-7CB6-4CE7-9DBD-DB2DB8972F2A}"/>
    <cellStyle name="Normal 76 2 3 2 2 3 5" xfId="29616" xr:uid="{EC2E0BD2-D063-43C0-8EFE-2497D7BF3C7B}"/>
    <cellStyle name="Normal 76 2 3 2 2 4" xfId="21215" xr:uid="{913C9825-6099-464B-95E8-979E87414072}"/>
    <cellStyle name="Normal 76 2 3 2 2 4 2" xfId="51529" xr:uid="{DF531AF4-08EA-42FE-A742-41863810897E}"/>
    <cellStyle name="Normal 76 2 3 2 2 4 3" xfId="36304" xr:uid="{F7005DBA-D9F0-4963-800B-7A07CD89A31B}"/>
    <cellStyle name="Normal 76 2 3 2 2 5" xfId="16195" xr:uid="{580F63CB-9DF5-4C27-BAE7-AE8BC4C29E2D}"/>
    <cellStyle name="Normal 76 2 3 2 2 5 2" xfId="46512" xr:uid="{A62D7798-D61E-4CD2-BC09-2B14AFEFC7D4}"/>
    <cellStyle name="Normal 76 2 3 2 2 5 3" xfId="31287" xr:uid="{0A5F42A9-BFA4-4003-8B45-5E97E3DCA009}"/>
    <cellStyle name="Normal 76 2 3 2 2 6" xfId="41500" xr:uid="{7C06AD4E-0886-4C8B-B115-8075B9994D78}"/>
    <cellStyle name="Normal 76 2 3 2 2 7" xfId="26274" xr:uid="{AA9F15BA-027B-4F67-B9FE-6D959B444E35}"/>
    <cellStyle name="Normal 76 2 3 2 3" xfId="11997" xr:uid="{91222AC1-EE39-4DF7-9C02-E0D95CE77D6B}"/>
    <cellStyle name="Normal 76 2 3 2 3 2" xfId="22050" xr:uid="{F8DB82DD-80EE-41DE-AA64-2E1390754494}"/>
    <cellStyle name="Normal 76 2 3 2 3 2 2" xfId="52364" xr:uid="{EABCE765-0903-4BE2-B014-C25B09A75DBA}"/>
    <cellStyle name="Normal 76 2 3 2 3 2 3" xfId="37139" xr:uid="{273B8E76-AD25-46DC-8FC4-5A4AFC188864}"/>
    <cellStyle name="Normal 76 2 3 2 3 3" xfId="17031" xr:uid="{187C41FE-DB66-47D2-A08C-501AA051C255}"/>
    <cellStyle name="Normal 76 2 3 2 3 3 2" xfId="47347" xr:uid="{99F9AD19-3C7D-454C-BBA9-BE94AD42D1E7}"/>
    <cellStyle name="Normal 76 2 3 2 3 3 3" xfId="32122" xr:uid="{FAAE2734-5DC0-4FBE-AE4F-8F67CE33D618}"/>
    <cellStyle name="Normal 76 2 3 2 3 4" xfId="42334" xr:uid="{7233C8F4-3D16-4FB7-BDA5-9948AB73C370}"/>
    <cellStyle name="Normal 76 2 3 2 3 5" xfId="27109" xr:uid="{AE06727B-21DB-455A-BAC3-CB0252AEA761}"/>
    <cellStyle name="Normal 76 2 3 2 4" xfId="13678" xr:uid="{485058B4-14FC-47DA-8666-230C08C2F3F3}"/>
    <cellStyle name="Normal 76 2 3 2 4 2" xfId="23721" xr:uid="{F70763D2-0DBA-4BFA-B885-BCF8628C4406}"/>
    <cellStyle name="Normal 76 2 3 2 4 2 2" xfId="54035" xr:uid="{26A9FDE6-8FB6-40A8-9E5C-8522A1ECB51C}"/>
    <cellStyle name="Normal 76 2 3 2 4 2 3" xfId="38810" xr:uid="{4332703A-3378-42B5-8D52-7199C9963618}"/>
    <cellStyle name="Normal 76 2 3 2 4 3" xfId="18702" xr:uid="{213C20AE-6FE5-402B-A461-BEE6F585D02C}"/>
    <cellStyle name="Normal 76 2 3 2 4 3 2" xfId="49018" xr:uid="{A0CD1F00-C7AF-456E-B93E-39784CB7E5BF}"/>
    <cellStyle name="Normal 76 2 3 2 4 3 3" xfId="33793" xr:uid="{9923189B-BC6C-408C-ADD4-330A8707B67A}"/>
    <cellStyle name="Normal 76 2 3 2 4 4" xfId="44005" xr:uid="{E33396EB-3BA5-45A7-844A-A18EEE72C68F}"/>
    <cellStyle name="Normal 76 2 3 2 4 5" xfId="28780" xr:uid="{84E84617-3D9B-42FC-B00C-4B99C03C84B7}"/>
    <cellStyle name="Normal 76 2 3 2 5" xfId="20379" xr:uid="{7779C695-FE95-4024-B7AD-E0C9C268B45A}"/>
    <cellStyle name="Normal 76 2 3 2 5 2" xfId="50693" xr:uid="{835EE5F8-74D7-49CF-9B03-7AF77C15AD96}"/>
    <cellStyle name="Normal 76 2 3 2 5 3" xfId="35468" xr:uid="{397BD9DC-933D-4A6C-9F13-0F8F445F7C71}"/>
    <cellStyle name="Normal 76 2 3 2 6" xfId="15359" xr:uid="{3517F082-5C24-4652-A3A6-04387573F232}"/>
    <cellStyle name="Normal 76 2 3 2 6 2" xfId="45676" xr:uid="{C3429319-DDA5-4C19-9CEB-94E0126D8635}"/>
    <cellStyle name="Normal 76 2 3 2 6 3" xfId="30451" xr:uid="{5B2932D8-B903-460B-BCD5-D93F4BA8D2E0}"/>
    <cellStyle name="Normal 76 2 3 2 7" xfId="40664" xr:uid="{883AEAE2-B2DE-415C-B486-AB5D62E2CBF6}"/>
    <cellStyle name="Normal 76 2 3 2 8" xfId="25438" xr:uid="{0F688651-780B-4045-A721-021D18E2BFDA}"/>
    <cellStyle name="Normal 76 2 3 3" xfId="10729" xr:uid="{7F41C1B9-57C6-4A3E-9B71-260214BAC815}"/>
    <cellStyle name="Normal 76 2 3 3 2" xfId="12416" xr:uid="{1429C41F-EC2D-4EF6-B5E8-940EAA8E7AC0}"/>
    <cellStyle name="Normal 76 2 3 3 2 2" xfId="22468" xr:uid="{92A243B5-5588-4A07-9A9E-B43A3C4821D5}"/>
    <cellStyle name="Normal 76 2 3 3 2 2 2" xfId="52782" xr:uid="{74DD174A-2378-4240-B26A-218142F9130A}"/>
    <cellStyle name="Normal 76 2 3 3 2 2 3" xfId="37557" xr:uid="{38A6A82C-B822-4851-BA91-126A48000602}"/>
    <cellStyle name="Normal 76 2 3 3 2 3" xfId="17449" xr:uid="{04043348-6A21-48BA-ABE6-F0542574DC0E}"/>
    <cellStyle name="Normal 76 2 3 3 2 3 2" xfId="47765" xr:uid="{7165BDA4-852E-463E-AA62-043C8859D48C}"/>
    <cellStyle name="Normal 76 2 3 3 2 3 3" xfId="32540" xr:uid="{26ADA426-1CF4-4936-8558-AE63C31AB71E}"/>
    <cellStyle name="Normal 76 2 3 3 2 4" xfId="42752" xr:uid="{309A7107-F46E-4F28-867D-A4236657C27F}"/>
    <cellStyle name="Normal 76 2 3 3 2 5" xfId="27527" xr:uid="{2A8101F1-849F-48DE-A8BC-120FD03DB350}"/>
    <cellStyle name="Normal 76 2 3 3 3" xfId="14096" xr:uid="{E93B141C-6150-401C-B653-F18F6DFFC644}"/>
    <cellStyle name="Normal 76 2 3 3 3 2" xfId="24139" xr:uid="{D20F6463-4375-42DE-A57A-6EE2D7F242FD}"/>
    <cellStyle name="Normal 76 2 3 3 3 2 2" xfId="54453" xr:uid="{C606F37E-5CA5-44BE-B1F6-52EB6A2CF248}"/>
    <cellStyle name="Normal 76 2 3 3 3 2 3" xfId="39228" xr:uid="{3239DF71-63D7-4E57-8789-A6C073D8906F}"/>
    <cellStyle name="Normal 76 2 3 3 3 3" xfId="19120" xr:uid="{1DB56CFF-5726-4A95-A54E-ABD8B2D7C86F}"/>
    <cellStyle name="Normal 76 2 3 3 3 3 2" xfId="49436" xr:uid="{2468AF6D-0294-43D3-BED5-DF57EB9D60F4}"/>
    <cellStyle name="Normal 76 2 3 3 3 3 3" xfId="34211" xr:uid="{D169E702-AD7C-4AF9-A70B-4E79B2108B1A}"/>
    <cellStyle name="Normal 76 2 3 3 3 4" xfId="44423" xr:uid="{0839F950-A2B4-438F-BDE5-1928D2C4F72E}"/>
    <cellStyle name="Normal 76 2 3 3 3 5" xfId="29198" xr:uid="{41842149-D2AC-4E09-9DDD-196E65F06C2B}"/>
    <cellStyle name="Normal 76 2 3 3 4" xfId="20797" xr:uid="{30AB9C08-C42F-41DD-BC44-8FFDA2BC81AF}"/>
    <cellStyle name="Normal 76 2 3 3 4 2" xfId="51111" xr:uid="{CCA4E711-D2E1-43A1-9458-79ED8DBFF732}"/>
    <cellStyle name="Normal 76 2 3 3 4 3" xfId="35886" xr:uid="{166E249F-D496-4175-A36B-05D97029CAD3}"/>
    <cellStyle name="Normal 76 2 3 3 5" xfId="15777" xr:uid="{5CF11C7B-B64F-4EA3-8F45-71BD33E7483D}"/>
    <cellStyle name="Normal 76 2 3 3 5 2" xfId="46094" xr:uid="{0592380E-C2E8-4D36-9815-05715BECB9D4}"/>
    <cellStyle name="Normal 76 2 3 3 5 3" xfId="30869" xr:uid="{CB990ED6-85AB-4910-9D89-BF7DA64E4578}"/>
    <cellStyle name="Normal 76 2 3 3 6" xfId="41082" xr:uid="{80FEEC28-D345-4DFC-B614-A5E771C37F62}"/>
    <cellStyle name="Normal 76 2 3 3 7" xfId="25856" xr:uid="{A1B289FB-B676-4DB3-9204-B4EC47000559}"/>
    <cellStyle name="Normal 76 2 3 4" xfId="11579" xr:uid="{085E4CEA-BB2B-49DC-BD41-822719F1361B}"/>
    <cellStyle name="Normal 76 2 3 4 2" xfId="21632" xr:uid="{8C8AAE90-F930-4543-89A1-5316E7C90CB2}"/>
    <cellStyle name="Normal 76 2 3 4 2 2" xfId="51946" xr:uid="{F37B32BB-4369-4925-9477-D9DCA6F0DAFC}"/>
    <cellStyle name="Normal 76 2 3 4 2 3" xfId="36721" xr:uid="{25E2BB0D-0BFF-47F6-B589-D24F8ED52F04}"/>
    <cellStyle name="Normal 76 2 3 4 3" xfId="16613" xr:uid="{3B412D05-ADFA-48CC-96AF-8F044CA3B0D6}"/>
    <cellStyle name="Normal 76 2 3 4 3 2" xfId="46929" xr:uid="{4B79D50C-74C8-4932-9B30-993E9BFD2D65}"/>
    <cellStyle name="Normal 76 2 3 4 3 3" xfId="31704" xr:uid="{F354CB24-1DCF-400A-A875-C413CB53804E}"/>
    <cellStyle name="Normal 76 2 3 4 4" xfId="41916" xr:uid="{5574D539-6AC3-4898-9B19-F05E98B0B022}"/>
    <cellStyle name="Normal 76 2 3 4 5" xfId="26691" xr:uid="{6A8BE607-33A6-47B3-854A-0EA1D6940DCD}"/>
    <cellStyle name="Normal 76 2 3 5" xfId="13260" xr:uid="{14BEBA6A-869C-4D34-93B4-F0AF81FFE368}"/>
    <cellStyle name="Normal 76 2 3 5 2" xfId="23303" xr:uid="{45531DD2-D786-46C7-997C-A9BDC147BC3E}"/>
    <cellStyle name="Normal 76 2 3 5 2 2" xfId="53617" xr:uid="{7473C565-07A9-4F98-8A80-A31E1C7FB648}"/>
    <cellStyle name="Normal 76 2 3 5 2 3" xfId="38392" xr:uid="{BA32AAA1-FCEF-4E3F-A350-F655096091E8}"/>
    <cellStyle name="Normal 76 2 3 5 3" xfId="18284" xr:uid="{08C77E12-49E3-4D2C-A66C-452F6E35C2FC}"/>
    <cellStyle name="Normal 76 2 3 5 3 2" xfId="48600" xr:uid="{9C2E0800-D687-48B1-AC84-B1508DC970FD}"/>
    <cellStyle name="Normal 76 2 3 5 3 3" xfId="33375" xr:uid="{55A10001-396E-47A4-A479-7CE8DAA2D8E6}"/>
    <cellStyle name="Normal 76 2 3 5 4" xfId="43587" xr:uid="{1CF143C2-4B22-46EB-B9A8-EBD4CC720040}"/>
    <cellStyle name="Normal 76 2 3 5 5" xfId="28362" xr:uid="{3E8648D6-5A22-4374-9044-7B0A1BC8EFC8}"/>
    <cellStyle name="Normal 76 2 3 6" xfId="19961" xr:uid="{21B73651-B0B1-4CEB-B944-196BDE77CFC5}"/>
    <cellStyle name="Normal 76 2 3 6 2" xfId="50275" xr:uid="{102DC823-BA05-48FD-B533-0FBBF8883301}"/>
    <cellStyle name="Normal 76 2 3 6 3" xfId="35050" xr:uid="{CD257A60-72EA-469B-87EE-312FBA0A5830}"/>
    <cellStyle name="Normal 76 2 3 7" xfId="14941" xr:uid="{D347D583-3E4C-4CFE-8797-2E173019191C}"/>
    <cellStyle name="Normal 76 2 3 7 2" xfId="45258" xr:uid="{FED0BF7F-F895-4087-ACCF-A67340DFE14A}"/>
    <cellStyle name="Normal 76 2 3 7 3" xfId="30033" xr:uid="{6F32D857-C505-426B-B0A4-4D96B574F55A}"/>
    <cellStyle name="Normal 76 2 3 8" xfId="40246" xr:uid="{E3288729-7AE2-4C77-835A-917A683A6953}"/>
    <cellStyle name="Normal 76 2 3 9" xfId="25020" xr:uid="{5C93C74D-88B9-4B97-BB56-E38B592B6060}"/>
    <cellStyle name="Normal 76 2 4" xfId="10101" xr:uid="{6102EB9E-537A-4485-9C52-F8D33A0A0409}"/>
    <cellStyle name="Normal 76 2 4 2" xfId="10939" xr:uid="{04B6F20D-EEB0-4E2B-B6C9-9DBCCDB9F908}"/>
    <cellStyle name="Normal 76 2 4 2 2" xfId="12626" xr:uid="{14813C32-1A84-422D-8669-60FBD17CF489}"/>
    <cellStyle name="Normal 76 2 4 2 2 2" xfId="22678" xr:uid="{5E8277F1-657F-4BC6-971A-34320494D73A}"/>
    <cellStyle name="Normal 76 2 4 2 2 2 2" xfId="52992" xr:uid="{7736E259-3779-44AD-B823-D6F7F60866C7}"/>
    <cellStyle name="Normal 76 2 4 2 2 2 3" xfId="37767" xr:uid="{6B853C39-8DA7-4426-AA88-A1DE63821C9C}"/>
    <cellStyle name="Normal 76 2 4 2 2 3" xfId="17659" xr:uid="{C26A38D8-979C-420B-AE1A-F7E634AD24B8}"/>
    <cellStyle name="Normal 76 2 4 2 2 3 2" xfId="47975" xr:uid="{AD9E3A18-171A-4061-893B-8F8723EE2873}"/>
    <cellStyle name="Normal 76 2 4 2 2 3 3" xfId="32750" xr:uid="{458AD9A3-14C7-48F3-A626-0323B8A05B6C}"/>
    <cellStyle name="Normal 76 2 4 2 2 4" xfId="42962" xr:uid="{EBE6FEF7-5557-4168-911E-B44C885D2645}"/>
    <cellStyle name="Normal 76 2 4 2 2 5" xfId="27737" xr:uid="{0E1D4540-1C95-4526-8B8A-4F378115753C}"/>
    <cellStyle name="Normal 76 2 4 2 3" xfId="14306" xr:uid="{B09EAC89-5C50-4F45-9BE9-F0C34333D6C1}"/>
    <cellStyle name="Normal 76 2 4 2 3 2" xfId="24349" xr:uid="{9E419F3D-0B15-4102-87B2-7F78DF84E0BB}"/>
    <cellStyle name="Normal 76 2 4 2 3 2 2" xfId="54663" xr:uid="{1D931C70-69CD-47FD-903A-DED35334ED8F}"/>
    <cellStyle name="Normal 76 2 4 2 3 2 3" xfId="39438" xr:uid="{4A123449-2AC7-430F-9A39-08392FA87DEA}"/>
    <cellStyle name="Normal 76 2 4 2 3 3" xfId="19330" xr:uid="{77747A64-B6A8-4D3F-8EC1-7209B7FD1B99}"/>
    <cellStyle name="Normal 76 2 4 2 3 3 2" xfId="49646" xr:uid="{EBD69F3C-E768-456A-BC6A-D1CCC2D0F3F0}"/>
    <cellStyle name="Normal 76 2 4 2 3 3 3" xfId="34421" xr:uid="{80CD18F9-9DE3-4F5F-B496-B07B6B6B5BB7}"/>
    <cellStyle name="Normal 76 2 4 2 3 4" xfId="44633" xr:uid="{080DF92C-0D12-4087-990E-1EBD37BB3F00}"/>
    <cellStyle name="Normal 76 2 4 2 3 5" xfId="29408" xr:uid="{20E5A95E-FE90-427F-926C-F329C670A51D}"/>
    <cellStyle name="Normal 76 2 4 2 4" xfId="21007" xr:uid="{859EA278-52DC-4722-A620-22DB777D1330}"/>
    <cellStyle name="Normal 76 2 4 2 4 2" xfId="51321" xr:uid="{7AB3C83A-3725-4BC4-9D16-BDF08234D325}"/>
    <cellStyle name="Normal 76 2 4 2 4 3" xfId="36096" xr:uid="{E75C516F-768A-475D-A4EA-2EBFFA4356F9}"/>
    <cellStyle name="Normal 76 2 4 2 5" xfId="15987" xr:uid="{16B997AA-7F6C-4099-91A7-A202AE002C8C}"/>
    <cellStyle name="Normal 76 2 4 2 5 2" xfId="46304" xr:uid="{FD980CF1-5EF7-4100-97C3-0A128F3B25A2}"/>
    <cellStyle name="Normal 76 2 4 2 5 3" xfId="31079" xr:uid="{03987CAA-782D-4CCD-A950-DFC6905A67C8}"/>
    <cellStyle name="Normal 76 2 4 2 6" xfId="41292" xr:uid="{8D3FCA7C-1580-406C-B177-AEBACE1D9FDF}"/>
    <cellStyle name="Normal 76 2 4 2 7" xfId="26066" xr:uid="{A49DD4B6-313A-472B-9C1C-E2142ED005A4}"/>
    <cellStyle name="Normal 76 2 4 3" xfId="11789" xr:uid="{ECFE4FB2-2703-4C9C-BC47-C73095FA3176}"/>
    <cellStyle name="Normal 76 2 4 3 2" xfId="21842" xr:uid="{3A2FF7F2-A10E-448B-8FBC-A4C285910827}"/>
    <cellStyle name="Normal 76 2 4 3 2 2" xfId="52156" xr:uid="{36177B6B-DA21-4796-B054-A108D2CF6F72}"/>
    <cellStyle name="Normal 76 2 4 3 2 3" xfId="36931" xr:uid="{3D2456FB-69A4-4CEC-8CD9-7E1040C83287}"/>
    <cellStyle name="Normal 76 2 4 3 3" xfId="16823" xr:uid="{A5BBA08D-45BD-4156-84E8-31D6B0CF0A22}"/>
    <cellStyle name="Normal 76 2 4 3 3 2" xfId="47139" xr:uid="{6F1D5F63-CD28-4C55-883D-E061C7DD1C46}"/>
    <cellStyle name="Normal 76 2 4 3 3 3" xfId="31914" xr:uid="{9FEB42A2-EDD9-4441-8082-9D79A11D72AB}"/>
    <cellStyle name="Normal 76 2 4 3 4" xfId="42126" xr:uid="{AE20577E-F2D9-45C0-BCB3-B858377779C1}"/>
    <cellStyle name="Normal 76 2 4 3 5" xfId="26901" xr:uid="{5D04C4A9-3DBE-4A01-8F42-3810A3DE7E7F}"/>
    <cellStyle name="Normal 76 2 4 4" xfId="13470" xr:uid="{07BA6A54-3A1B-4E43-94CA-688775C33B3A}"/>
    <cellStyle name="Normal 76 2 4 4 2" xfId="23513" xr:uid="{81A3D529-90CC-4253-9151-285D85DDB40D}"/>
    <cellStyle name="Normal 76 2 4 4 2 2" xfId="53827" xr:uid="{3A56CDB8-DE7C-4C8D-B8FD-FDA4744ABE91}"/>
    <cellStyle name="Normal 76 2 4 4 2 3" xfId="38602" xr:uid="{BFC2B2D5-2E9A-46CA-9751-EE466512FF6D}"/>
    <cellStyle name="Normal 76 2 4 4 3" xfId="18494" xr:uid="{F9F8812F-31D6-491C-8FDB-709F5D5268FE}"/>
    <cellStyle name="Normal 76 2 4 4 3 2" xfId="48810" xr:uid="{F8DBDDB5-611B-4459-B941-C854CFADBA65}"/>
    <cellStyle name="Normal 76 2 4 4 3 3" xfId="33585" xr:uid="{CA6910B2-9077-4B41-A318-42CDA52C8C99}"/>
    <cellStyle name="Normal 76 2 4 4 4" xfId="43797" xr:uid="{66FDBE6A-5ED0-477D-9409-0837ED6980FB}"/>
    <cellStyle name="Normal 76 2 4 4 5" xfId="28572" xr:uid="{E334D200-29A9-45D6-905F-CD49082BDE47}"/>
    <cellStyle name="Normal 76 2 4 5" xfId="20171" xr:uid="{3E1F69EB-D496-44E3-B959-4682A3B811A1}"/>
    <cellStyle name="Normal 76 2 4 5 2" xfId="50485" xr:uid="{ED3D99FF-6844-4257-B111-B18FE2044A84}"/>
    <cellStyle name="Normal 76 2 4 5 3" xfId="35260" xr:uid="{4B5A0282-1F79-4F32-BA0C-9B89110A0937}"/>
    <cellStyle name="Normal 76 2 4 6" xfId="15151" xr:uid="{345A2908-318D-4591-9EC8-6AB675837188}"/>
    <cellStyle name="Normal 76 2 4 6 2" xfId="45468" xr:uid="{204888D4-FAF0-470E-B278-F9AED2235AE5}"/>
    <cellStyle name="Normal 76 2 4 6 3" xfId="30243" xr:uid="{D103C819-5599-4E50-8DD7-E2000EA3AA0B}"/>
    <cellStyle name="Normal 76 2 4 7" xfId="40456" xr:uid="{24E6CB41-F823-4F4D-96DA-F0A119D99AB9}"/>
    <cellStyle name="Normal 76 2 4 8" xfId="25230" xr:uid="{ED71C9AB-CE50-4A6D-91C3-1D930EF05EF8}"/>
    <cellStyle name="Normal 76 2 5" xfId="10521" xr:uid="{C7406C0C-D4D9-4E00-8D45-C35EF743D3CA}"/>
    <cellStyle name="Normal 76 2 5 2" xfId="12208" xr:uid="{B7BDE367-2246-4889-82CF-1169C0963DFE}"/>
    <cellStyle name="Normal 76 2 5 2 2" xfId="22260" xr:uid="{A27D54E9-7568-4605-895F-683C3FDD1BBF}"/>
    <cellStyle name="Normal 76 2 5 2 2 2" xfId="52574" xr:uid="{172186DD-2F32-46AD-9CA5-14D757CBCBCA}"/>
    <cellStyle name="Normal 76 2 5 2 2 3" xfId="37349" xr:uid="{564A8212-FA68-4C2B-8BC0-C5E14E701C7F}"/>
    <cellStyle name="Normal 76 2 5 2 3" xfId="17241" xr:uid="{7D297F7B-B166-4962-8A4E-D3626BB19E72}"/>
    <cellStyle name="Normal 76 2 5 2 3 2" xfId="47557" xr:uid="{8C6E252F-53E1-473B-A800-2BFD177ADFDC}"/>
    <cellStyle name="Normal 76 2 5 2 3 3" xfId="32332" xr:uid="{3B746758-4A9E-42CD-8262-27CFA2B77325}"/>
    <cellStyle name="Normal 76 2 5 2 4" xfId="42544" xr:uid="{A1F4FCD8-5BA9-45C6-AB11-C810F16D6252}"/>
    <cellStyle name="Normal 76 2 5 2 5" xfId="27319" xr:uid="{C616CCA0-8770-4B57-B775-EC2D919B9DC0}"/>
    <cellStyle name="Normal 76 2 5 3" xfId="13888" xr:uid="{B9D31BD6-FEEA-4371-AEB8-07396934465F}"/>
    <cellStyle name="Normal 76 2 5 3 2" xfId="23931" xr:uid="{83DDCCDE-B202-4F55-9FB2-6FFCE9C59286}"/>
    <cellStyle name="Normal 76 2 5 3 2 2" xfId="54245" xr:uid="{742A9C8D-05EB-4E9E-8B49-1D73CFF29939}"/>
    <cellStyle name="Normal 76 2 5 3 2 3" xfId="39020" xr:uid="{8EDFDB18-A238-4F1E-89C7-F399E167105D}"/>
    <cellStyle name="Normal 76 2 5 3 3" xfId="18912" xr:uid="{D23AAC64-50FC-4D45-AD38-AE5DF24D9810}"/>
    <cellStyle name="Normal 76 2 5 3 3 2" xfId="49228" xr:uid="{6B30BCE5-D213-409C-9395-7F6E38CD29A8}"/>
    <cellStyle name="Normal 76 2 5 3 3 3" xfId="34003" xr:uid="{D23F4E55-3A1A-4861-9B15-DD64B0119741}"/>
    <cellStyle name="Normal 76 2 5 3 4" xfId="44215" xr:uid="{8743E8E5-F9D5-400F-8E0A-7671E0DE001F}"/>
    <cellStyle name="Normal 76 2 5 3 5" xfId="28990" xr:uid="{FBA894E0-1C86-4CE3-81C8-30E43E76D75C}"/>
    <cellStyle name="Normal 76 2 5 4" xfId="20589" xr:uid="{D1BEDD04-04B3-4E5B-935E-BBA57606F3B7}"/>
    <cellStyle name="Normal 76 2 5 4 2" xfId="50903" xr:uid="{9AAEC7A7-AAA7-4A69-BAD2-13BF772FDFE7}"/>
    <cellStyle name="Normal 76 2 5 4 3" xfId="35678" xr:uid="{34BE22F7-B436-4060-9FBA-97C217D98916}"/>
    <cellStyle name="Normal 76 2 5 5" xfId="15569" xr:uid="{FAD1D533-3F8C-4033-A0A8-57AC61908CDB}"/>
    <cellStyle name="Normal 76 2 5 5 2" xfId="45886" xr:uid="{8ED11B3D-A99E-40F7-8A42-CA482FEF3E8B}"/>
    <cellStyle name="Normal 76 2 5 5 3" xfId="30661" xr:uid="{2677CA69-2544-4077-A883-54BA2785B68C}"/>
    <cellStyle name="Normal 76 2 5 6" xfId="40874" xr:uid="{B2BC99A3-677C-477B-8EC3-0C9538F57CC1}"/>
    <cellStyle name="Normal 76 2 5 7" xfId="25648" xr:uid="{9865B55C-B448-4A09-9A34-CDD9651A157E}"/>
    <cellStyle name="Normal 76 2 6" xfId="11371" xr:uid="{CE135434-3365-4321-95B1-A7EC6A76B354}"/>
    <cellStyle name="Normal 76 2 6 2" xfId="21424" xr:uid="{4316400A-5067-4E7F-86BA-8864CF171D8C}"/>
    <cellStyle name="Normal 76 2 6 2 2" xfId="51738" xr:uid="{3B73A257-5F66-4508-97AB-E5C1FBDAE011}"/>
    <cellStyle name="Normal 76 2 6 2 3" xfId="36513" xr:uid="{62445B34-C515-4DDD-9A93-C436CA5062F5}"/>
    <cellStyle name="Normal 76 2 6 3" xfId="16405" xr:uid="{95CAF976-4F7E-4291-91F1-59BD141AB2EF}"/>
    <cellStyle name="Normal 76 2 6 3 2" xfId="46721" xr:uid="{5C443132-140B-4E54-A633-7D97FF831487}"/>
    <cellStyle name="Normal 76 2 6 3 3" xfId="31496" xr:uid="{16D117B3-9855-4FED-8BD2-A268EEEE1D92}"/>
    <cellStyle name="Normal 76 2 6 4" xfId="41708" xr:uid="{D626C429-BD74-47B5-BC9F-96DC41ACDF7A}"/>
    <cellStyle name="Normal 76 2 6 5" xfId="26483" xr:uid="{7E7780B0-21D9-43EE-9240-7087EA98A1AD}"/>
    <cellStyle name="Normal 76 2 7" xfId="13052" xr:uid="{47A39159-7D9E-4D06-A65F-B3DCE16AAEB0}"/>
    <cellStyle name="Normal 76 2 7 2" xfId="23095" xr:uid="{3AA05D6D-7169-4861-92A2-FBF89EA20F1A}"/>
    <cellStyle name="Normal 76 2 7 2 2" xfId="53409" xr:uid="{85D77236-2BEF-402A-A6FE-B757C89343FE}"/>
    <cellStyle name="Normal 76 2 7 2 3" xfId="38184" xr:uid="{11E83349-2915-4C10-ABA4-1D4107BBC69D}"/>
    <cellStyle name="Normal 76 2 7 3" xfId="18076" xr:uid="{533814AA-A434-4DF6-A426-E85187040FEE}"/>
    <cellStyle name="Normal 76 2 7 3 2" xfId="48392" xr:uid="{ACF05D59-A323-41E5-8883-83EC4E11F81E}"/>
    <cellStyle name="Normal 76 2 7 3 3" xfId="33167" xr:uid="{56C6BF44-E28D-4BC7-8200-FC9D05A2440D}"/>
    <cellStyle name="Normal 76 2 7 4" xfId="43379" xr:uid="{1D490564-9B36-4031-A4D0-3F9DEA45860B}"/>
    <cellStyle name="Normal 76 2 7 5" xfId="28154" xr:uid="{CC706CDD-CC4A-45B4-B69C-8B253737EB34}"/>
    <cellStyle name="Normal 76 2 8" xfId="19753" xr:uid="{A62092AB-A19C-4EE0-ACFB-DD5A3ABF316B}"/>
    <cellStyle name="Normal 76 2 8 2" xfId="50067" xr:uid="{63FCDDC9-5FAA-449E-8BF2-58260D81EFC6}"/>
    <cellStyle name="Normal 76 2 8 3" xfId="34842" xr:uid="{5E50B446-423D-4039-9487-681D086D3F7A}"/>
    <cellStyle name="Normal 76 2 9" xfId="14733" xr:uid="{46F3EC2D-318C-4E57-8A5D-D7E7A9C92D1D}"/>
    <cellStyle name="Normal 76 2 9 2" xfId="45050" xr:uid="{FE5BAEFD-FC35-46F6-8CAE-FC52409492E8}"/>
    <cellStyle name="Normal 76 2 9 3" xfId="29825" xr:uid="{62315C29-F6C7-409C-88CD-72572FEC5416}"/>
    <cellStyle name="Normal 76 3" xfId="9726" xr:uid="{A13DC345-415B-4B78-9775-6DAF30D9D389}"/>
    <cellStyle name="Normal 76 3 10" xfId="24864" xr:uid="{360A21F7-FCCC-4227-9EA1-3AF19BA7E9C4}"/>
    <cellStyle name="Normal 76 3 2" xfId="9941" xr:uid="{17934774-DD53-4C00-B643-0BC3C7371F54}"/>
    <cellStyle name="Normal 76 3 2 2" xfId="10361" xr:uid="{9D7D7FDB-34E6-46C6-9DFB-4B98C6E05DCA}"/>
    <cellStyle name="Normal 76 3 2 2 2" xfId="11199" xr:uid="{467D2599-49D3-4D38-A2F0-BA28D5F0AE20}"/>
    <cellStyle name="Normal 76 3 2 2 2 2" xfId="12886" xr:uid="{A87D5693-0EFA-4E8D-865A-51210D8F2CD8}"/>
    <cellStyle name="Normal 76 3 2 2 2 2 2" xfId="22938" xr:uid="{92AA4B1E-DD59-4AFC-822D-9BDA9CFD4758}"/>
    <cellStyle name="Normal 76 3 2 2 2 2 2 2" xfId="53252" xr:uid="{90DF3AFD-C371-4B37-89F5-1E13263A9100}"/>
    <cellStyle name="Normal 76 3 2 2 2 2 2 3" xfId="38027" xr:uid="{0BB7CB32-027C-470C-8BDF-F4239167882A}"/>
    <cellStyle name="Normal 76 3 2 2 2 2 3" xfId="17919" xr:uid="{CD2A0F78-17CE-4E6E-A9A1-5CDF5277F9E2}"/>
    <cellStyle name="Normal 76 3 2 2 2 2 3 2" xfId="48235" xr:uid="{757456CB-D1BD-47A7-9A44-53BAED5FE892}"/>
    <cellStyle name="Normal 76 3 2 2 2 2 3 3" xfId="33010" xr:uid="{2D5D84E5-8E13-4753-8222-79AD23441A17}"/>
    <cellStyle name="Normal 76 3 2 2 2 2 4" xfId="43222" xr:uid="{C5BF0AD1-E063-41F5-8E7C-2D5AF728C5DE}"/>
    <cellStyle name="Normal 76 3 2 2 2 2 5" xfId="27997" xr:uid="{59854A1A-C290-4FA4-B59E-C50096026921}"/>
    <cellStyle name="Normal 76 3 2 2 2 3" xfId="14566" xr:uid="{8C7BFA02-FA3A-4C5B-A090-B9DBCF4B69CD}"/>
    <cellStyle name="Normal 76 3 2 2 2 3 2" xfId="24609" xr:uid="{0386DD09-7359-49A5-9460-EBB54A4DA17A}"/>
    <cellStyle name="Normal 76 3 2 2 2 3 2 2" xfId="54923" xr:uid="{9606355F-B316-47AE-86EA-43B10A4DCFA5}"/>
    <cellStyle name="Normal 76 3 2 2 2 3 2 3" xfId="39698" xr:uid="{799F00A0-FABF-4B32-ABE5-EF2F81142DC9}"/>
    <cellStyle name="Normal 76 3 2 2 2 3 3" xfId="19590" xr:uid="{3F1288A0-5727-44A5-BDF7-5D4CF9ED6098}"/>
    <cellStyle name="Normal 76 3 2 2 2 3 3 2" xfId="49906" xr:uid="{9B7FDB5D-05AF-42DE-AC30-772F91FDA281}"/>
    <cellStyle name="Normal 76 3 2 2 2 3 3 3" xfId="34681" xr:uid="{7917D3D9-3CCA-47F9-8238-68264507A757}"/>
    <cellStyle name="Normal 76 3 2 2 2 3 4" xfId="44893" xr:uid="{2FDAB419-2C27-4E3C-A884-6E0CF016CCE8}"/>
    <cellStyle name="Normal 76 3 2 2 2 3 5" xfId="29668" xr:uid="{BF1B883D-FB61-4D6F-AE56-A293FF7A4CC0}"/>
    <cellStyle name="Normal 76 3 2 2 2 4" xfId="21267" xr:uid="{14525E6E-D99C-456E-A900-5457272051EA}"/>
    <cellStyle name="Normal 76 3 2 2 2 4 2" xfId="51581" xr:uid="{4066CB7E-26B1-4054-9AA2-1792290F3F75}"/>
    <cellStyle name="Normal 76 3 2 2 2 4 3" xfId="36356" xr:uid="{C2520819-5995-46FE-B4C8-B570FB08E810}"/>
    <cellStyle name="Normal 76 3 2 2 2 5" xfId="16247" xr:uid="{E857CB96-60C2-4971-9FB6-007DBDA98F3B}"/>
    <cellStyle name="Normal 76 3 2 2 2 5 2" xfId="46564" xr:uid="{844409C8-FFB1-40D8-9084-CA27A78816BE}"/>
    <cellStyle name="Normal 76 3 2 2 2 5 3" xfId="31339" xr:uid="{CF0AA61A-D85B-49DD-A8D8-3D02BDD0EDA9}"/>
    <cellStyle name="Normal 76 3 2 2 2 6" xfId="41552" xr:uid="{BB23DC9E-2AA6-4401-B8E4-7D9CADDC0AFE}"/>
    <cellStyle name="Normal 76 3 2 2 2 7" xfId="26326" xr:uid="{862859E2-392E-47C6-8640-25FA369E155B}"/>
    <cellStyle name="Normal 76 3 2 2 3" xfId="12049" xr:uid="{AE73C6B7-7037-4CF8-844E-8F4EDD2E5E99}"/>
    <cellStyle name="Normal 76 3 2 2 3 2" xfId="22102" xr:uid="{FEF792F2-48F7-4D98-99F8-4D34C31B9573}"/>
    <cellStyle name="Normal 76 3 2 2 3 2 2" xfId="52416" xr:uid="{A7382477-EB47-4740-A0A9-FD4E791E074B}"/>
    <cellStyle name="Normal 76 3 2 2 3 2 3" xfId="37191" xr:uid="{54C3CFBA-5D7D-46E1-95A6-CAA82F6638E4}"/>
    <cellStyle name="Normal 76 3 2 2 3 3" xfId="17083" xr:uid="{037BEA4D-C412-4517-9F1A-EDAC80FC7707}"/>
    <cellStyle name="Normal 76 3 2 2 3 3 2" xfId="47399" xr:uid="{93975626-AD89-4774-9B61-6A23BD902565}"/>
    <cellStyle name="Normal 76 3 2 2 3 3 3" xfId="32174" xr:uid="{5DE1A5A7-71C7-4541-8193-DF8F939146D7}"/>
    <cellStyle name="Normal 76 3 2 2 3 4" xfId="42386" xr:uid="{7FAC25DE-53D0-4BF4-80A4-8CC338F8751E}"/>
    <cellStyle name="Normal 76 3 2 2 3 5" xfId="27161" xr:uid="{B4D6733D-9F7B-4F9A-87E0-2C6D96AD8ACF}"/>
    <cellStyle name="Normal 76 3 2 2 4" xfId="13730" xr:uid="{0759724A-9132-4DA6-91C8-C07800E74220}"/>
    <cellStyle name="Normal 76 3 2 2 4 2" xfId="23773" xr:uid="{30062758-31F1-46F2-AF9C-6E76ACFE8246}"/>
    <cellStyle name="Normal 76 3 2 2 4 2 2" xfId="54087" xr:uid="{ECDE0820-4FFB-49D1-ABAF-9EE7BBC35154}"/>
    <cellStyle name="Normal 76 3 2 2 4 2 3" xfId="38862" xr:uid="{3F58DC62-B624-4674-B1F4-8DD5D4F93988}"/>
    <cellStyle name="Normal 76 3 2 2 4 3" xfId="18754" xr:uid="{6FEA5592-DC06-40CE-A9B0-115EECDFAE4C}"/>
    <cellStyle name="Normal 76 3 2 2 4 3 2" xfId="49070" xr:uid="{A6FFF98C-F457-452B-B773-46EEA8761196}"/>
    <cellStyle name="Normal 76 3 2 2 4 3 3" xfId="33845" xr:uid="{B4A6C454-F346-40E5-ABC8-60BFDF7B005D}"/>
    <cellStyle name="Normal 76 3 2 2 4 4" xfId="44057" xr:uid="{9D326CA0-E036-4BAF-9594-2749EA16F777}"/>
    <cellStyle name="Normal 76 3 2 2 4 5" xfId="28832" xr:uid="{559855C0-D7C1-457A-942F-E5E372768902}"/>
    <cellStyle name="Normal 76 3 2 2 5" xfId="20431" xr:uid="{A56BB985-CD38-4190-93B3-721221342FDD}"/>
    <cellStyle name="Normal 76 3 2 2 5 2" xfId="50745" xr:uid="{D6157BFD-F617-4CB7-8931-8A84E274CA02}"/>
    <cellStyle name="Normal 76 3 2 2 5 3" xfId="35520" xr:uid="{56CB2ABA-F294-4687-A1E9-8399C8BE109E}"/>
    <cellStyle name="Normal 76 3 2 2 6" xfId="15411" xr:uid="{AB1CC47B-75F0-463D-8360-C9BAF0848402}"/>
    <cellStyle name="Normal 76 3 2 2 6 2" xfId="45728" xr:uid="{420D358C-3DA3-432F-A893-CF235CDC77F5}"/>
    <cellStyle name="Normal 76 3 2 2 6 3" xfId="30503" xr:uid="{6986B411-CFF2-452B-8095-900924781AE0}"/>
    <cellStyle name="Normal 76 3 2 2 7" xfId="40716" xr:uid="{889E3AA4-D592-47B3-B931-79B4EE7AC3D3}"/>
    <cellStyle name="Normal 76 3 2 2 8" xfId="25490" xr:uid="{776549B0-E178-45CC-AB5D-6A693E78BBE6}"/>
    <cellStyle name="Normal 76 3 2 3" xfId="10781" xr:uid="{0552B052-6A99-4A5C-8321-0BCBE60A125D}"/>
    <cellStyle name="Normal 76 3 2 3 2" xfId="12468" xr:uid="{75EF89AE-C297-4C03-A568-88862DDD5E9B}"/>
    <cellStyle name="Normal 76 3 2 3 2 2" xfId="22520" xr:uid="{F6EFE946-1883-4668-A2AB-77BAEBBD885B}"/>
    <cellStyle name="Normal 76 3 2 3 2 2 2" xfId="52834" xr:uid="{1EB21763-ACB2-4A08-8695-29290BC91C6F}"/>
    <cellStyle name="Normal 76 3 2 3 2 2 3" xfId="37609" xr:uid="{9F8C8777-3ABE-48C6-BA0E-D363E2BD4A0F}"/>
    <cellStyle name="Normal 76 3 2 3 2 3" xfId="17501" xr:uid="{130D4E47-D6B9-40CB-B830-8AA3EF54D170}"/>
    <cellStyle name="Normal 76 3 2 3 2 3 2" xfId="47817" xr:uid="{26B486E2-D804-4438-B962-4913CA5A7A33}"/>
    <cellStyle name="Normal 76 3 2 3 2 3 3" xfId="32592" xr:uid="{28416B9E-B3D3-4D14-8398-352F5B8A1D9C}"/>
    <cellStyle name="Normal 76 3 2 3 2 4" xfId="42804" xr:uid="{CF7E86A2-18B7-4781-AFC9-C684FA297083}"/>
    <cellStyle name="Normal 76 3 2 3 2 5" xfId="27579" xr:uid="{4A8C292F-FD28-4A81-BADE-25031563B9CC}"/>
    <cellStyle name="Normal 76 3 2 3 3" xfId="14148" xr:uid="{66059C5D-E8FE-4B8D-A1AD-71A6D188385F}"/>
    <cellStyle name="Normal 76 3 2 3 3 2" xfId="24191" xr:uid="{5676F37B-0C69-41A2-BD6C-4C1ED444C68D}"/>
    <cellStyle name="Normal 76 3 2 3 3 2 2" xfId="54505" xr:uid="{3671EBEE-7715-43AE-954E-1E9C5F32A1DB}"/>
    <cellStyle name="Normal 76 3 2 3 3 2 3" xfId="39280" xr:uid="{44E3871A-74B7-4CD7-995E-2A5C142FB060}"/>
    <cellStyle name="Normal 76 3 2 3 3 3" xfId="19172" xr:uid="{6CA424BD-7574-465C-94CF-20AA3CEF85D3}"/>
    <cellStyle name="Normal 76 3 2 3 3 3 2" xfId="49488" xr:uid="{F76CDE93-D4BF-417C-955A-49F5A5F03AEF}"/>
    <cellStyle name="Normal 76 3 2 3 3 3 3" xfId="34263" xr:uid="{30188628-D297-4927-A6A3-37A898D4B866}"/>
    <cellStyle name="Normal 76 3 2 3 3 4" xfId="44475" xr:uid="{B7E97B51-EBFC-4027-8977-E5593E41CEA4}"/>
    <cellStyle name="Normal 76 3 2 3 3 5" xfId="29250" xr:uid="{555A02BE-EF2D-49DD-BAF8-53C1A7A77C77}"/>
    <cellStyle name="Normal 76 3 2 3 4" xfId="20849" xr:uid="{60C0F412-101C-4151-875D-DC9463F22778}"/>
    <cellStyle name="Normal 76 3 2 3 4 2" xfId="51163" xr:uid="{CBED02F6-69F3-48DA-BFF6-7E19CA233620}"/>
    <cellStyle name="Normal 76 3 2 3 4 3" xfId="35938" xr:uid="{75F4142F-1225-4953-9EFD-34A40DBF28CA}"/>
    <cellStyle name="Normal 76 3 2 3 5" xfId="15829" xr:uid="{5FC0F97E-C89F-4927-A9D0-16DF1ED946EB}"/>
    <cellStyle name="Normal 76 3 2 3 5 2" xfId="46146" xr:uid="{A13E97A5-1E64-4566-BE4E-118ED5A27D3D}"/>
    <cellStyle name="Normal 76 3 2 3 5 3" xfId="30921" xr:uid="{63D7A022-18F0-45AF-9CBE-A15437208E63}"/>
    <cellStyle name="Normal 76 3 2 3 6" xfId="41134" xr:uid="{A5625CFC-52E8-4EBB-93B9-535FBC89C6DF}"/>
    <cellStyle name="Normal 76 3 2 3 7" xfId="25908" xr:uid="{B1AD0C3C-6992-4ACA-A4B3-549B6352880D}"/>
    <cellStyle name="Normal 76 3 2 4" xfId="11631" xr:uid="{2A3B5F48-DA4C-45E0-B97F-19BAEF147660}"/>
    <cellStyle name="Normal 76 3 2 4 2" xfId="21684" xr:uid="{43E4E3CD-3246-4555-90E7-5F125C651502}"/>
    <cellStyle name="Normal 76 3 2 4 2 2" xfId="51998" xr:uid="{32178102-8241-4A09-B6F7-A66F9AB85959}"/>
    <cellStyle name="Normal 76 3 2 4 2 3" xfId="36773" xr:uid="{68442782-3ACD-4971-98F5-B2FE1396DC75}"/>
    <cellStyle name="Normal 76 3 2 4 3" xfId="16665" xr:uid="{6F281ADC-0C1D-430C-A763-591C4E527EE1}"/>
    <cellStyle name="Normal 76 3 2 4 3 2" xfId="46981" xr:uid="{B685C1D5-4D63-4808-BB4A-D4D1E4EF4EB2}"/>
    <cellStyle name="Normal 76 3 2 4 3 3" xfId="31756" xr:uid="{983F16E3-4072-44D1-96A5-9C69C0218F76}"/>
    <cellStyle name="Normal 76 3 2 4 4" xfId="41968" xr:uid="{1FDCF542-2180-4F2C-9E80-798275D630F9}"/>
    <cellStyle name="Normal 76 3 2 4 5" xfId="26743" xr:uid="{DDCEC56E-44C7-41A3-A91A-8B24C0F441AF}"/>
    <cellStyle name="Normal 76 3 2 5" xfId="13312" xr:uid="{0E85C465-3C64-44C7-9E3A-7B60DE5E8E79}"/>
    <cellStyle name="Normal 76 3 2 5 2" xfId="23355" xr:uid="{9FBF7433-4873-4878-A41A-8FDE633005DB}"/>
    <cellStyle name="Normal 76 3 2 5 2 2" xfId="53669" xr:uid="{91AD52A8-2413-4A2B-96ED-55EEB3A70C83}"/>
    <cellStyle name="Normal 76 3 2 5 2 3" xfId="38444" xr:uid="{252B8D0C-B71D-4423-B777-14262508888B}"/>
    <cellStyle name="Normal 76 3 2 5 3" xfId="18336" xr:uid="{9E2DB5F4-4D03-4E28-8BD5-98C9288BE8DB}"/>
    <cellStyle name="Normal 76 3 2 5 3 2" xfId="48652" xr:uid="{2477B044-4CCB-4176-944B-7D3ABD4FAE2C}"/>
    <cellStyle name="Normal 76 3 2 5 3 3" xfId="33427" xr:uid="{AF6C631A-27CC-465D-8C1D-4E1C10AFB542}"/>
    <cellStyle name="Normal 76 3 2 5 4" xfId="43639" xr:uid="{72155C88-68A9-4707-A00E-774C5C1C2058}"/>
    <cellStyle name="Normal 76 3 2 5 5" xfId="28414" xr:uid="{398CC169-7992-4046-B54F-CB617059410C}"/>
    <cellStyle name="Normal 76 3 2 6" xfId="20013" xr:uid="{FAD1DF27-51EE-4C60-8478-9BC30A27B2FE}"/>
    <cellStyle name="Normal 76 3 2 6 2" xfId="50327" xr:uid="{58A49658-89BA-4C2A-B8F7-C3600AFD5C5C}"/>
    <cellStyle name="Normal 76 3 2 6 3" xfId="35102" xr:uid="{573F35F0-334F-4096-AECE-2A33FDDFFFF9}"/>
    <cellStyle name="Normal 76 3 2 7" xfId="14993" xr:uid="{BA7ADA18-1C55-4FCD-B2F2-F5475779CEBF}"/>
    <cellStyle name="Normal 76 3 2 7 2" xfId="45310" xr:uid="{6460AAE8-0C38-4D72-B812-2C8C4962A6B3}"/>
    <cellStyle name="Normal 76 3 2 7 3" xfId="30085" xr:uid="{D5BCA8DC-D6BA-4F89-AB53-80AE4F06EB8B}"/>
    <cellStyle name="Normal 76 3 2 8" xfId="40298" xr:uid="{3CE4A49E-9985-4CEF-8D73-81EE91C4B43D}"/>
    <cellStyle name="Normal 76 3 2 9" xfId="25072" xr:uid="{0CA02CE0-2FEC-48C5-B07C-E002674C0958}"/>
    <cellStyle name="Normal 76 3 3" xfId="10153" xr:uid="{039C3348-D87B-4853-8F29-E53CCC9E2814}"/>
    <cellStyle name="Normal 76 3 3 2" xfId="10991" xr:uid="{33BD1C12-B6EB-4DB2-97F0-31C583DF64B7}"/>
    <cellStyle name="Normal 76 3 3 2 2" xfId="12678" xr:uid="{A0893909-0336-43D5-89D6-994412218F5C}"/>
    <cellStyle name="Normal 76 3 3 2 2 2" xfId="22730" xr:uid="{23A34FF1-D6D0-4B95-BC9A-1CB111DA810D}"/>
    <cellStyle name="Normal 76 3 3 2 2 2 2" xfId="53044" xr:uid="{A1E3BEAF-F8FF-4701-A7F9-5B61F463A627}"/>
    <cellStyle name="Normal 76 3 3 2 2 2 3" xfId="37819" xr:uid="{18FFB8CE-5446-48D4-A467-810FD2180F93}"/>
    <cellStyle name="Normal 76 3 3 2 2 3" xfId="17711" xr:uid="{3786AE54-CACE-4C4E-A9E6-CEBAFCFFD943}"/>
    <cellStyle name="Normal 76 3 3 2 2 3 2" xfId="48027" xr:uid="{8B217DCA-1F40-4DC0-955D-62A12320B313}"/>
    <cellStyle name="Normal 76 3 3 2 2 3 3" xfId="32802" xr:uid="{956271BA-65BF-459D-BD7F-12D39E748936}"/>
    <cellStyle name="Normal 76 3 3 2 2 4" xfId="43014" xr:uid="{62F2B6A5-9C28-489E-9AC7-155863E97255}"/>
    <cellStyle name="Normal 76 3 3 2 2 5" xfId="27789" xr:uid="{D7E2ABF3-F3FF-49E6-ACB9-E43D7B0D3A93}"/>
    <cellStyle name="Normal 76 3 3 2 3" xfId="14358" xr:uid="{EA295E13-5F0B-4034-A2D9-D870C1DDA6A0}"/>
    <cellStyle name="Normal 76 3 3 2 3 2" xfId="24401" xr:uid="{DBE13D36-694A-4476-AFB9-A0C990479829}"/>
    <cellStyle name="Normal 76 3 3 2 3 2 2" xfId="54715" xr:uid="{B298DB0B-6749-4247-91CC-0468EDC6039A}"/>
    <cellStyle name="Normal 76 3 3 2 3 2 3" xfId="39490" xr:uid="{A37FA8B0-1CB8-4CB5-B51A-945B202E0AD8}"/>
    <cellStyle name="Normal 76 3 3 2 3 3" xfId="19382" xr:uid="{8166E0A7-3D98-4781-B394-2BAD2D5897D9}"/>
    <cellStyle name="Normal 76 3 3 2 3 3 2" xfId="49698" xr:uid="{5E7C8006-5AE9-48F7-829C-40970B183CC8}"/>
    <cellStyle name="Normal 76 3 3 2 3 3 3" xfId="34473" xr:uid="{588E8089-DA43-41EC-8170-45E4BED68CD3}"/>
    <cellStyle name="Normal 76 3 3 2 3 4" xfId="44685" xr:uid="{6A459695-0B59-4F88-A8B8-E5B0D58838D4}"/>
    <cellStyle name="Normal 76 3 3 2 3 5" xfId="29460" xr:uid="{D33F4CAE-B68A-4E55-AFCC-F30B838AFC8F}"/>
    <cellStyle name="Normal 76 3 3 2 4" xfId="21059" xr:uid="{DB00F030-E514-4557-9EFA-D9B71F25850A}"/>
    <cellStyle name="Normal 76 3 3 2 4 2" xfId="51373" xr:uid="{19AD8199-3636-4AFC-9425-E6F8685E5341}"/>
    <cellStyle name="Normal 76 3 3 2 4 3" xfId="36148" xr:uid="{D86260D8-1030-4C5C-90DE-3BC494216A81}"/>
    <cellStyle name="Normal 76 3 3 2 5" xfId="16039" xr:uid="{22C0456F-4B75-4D81-8F93-A7B8A5487FB0}"/>
    <cellStyle name="Normal 76 3 3 2 5 2" xfId="46356" xr:uid="{EC700040-ED29-45CD-9AF8-100266E3B662}"/>
    <cellStyle name="Normal 76 3 3 2 5 3" xfId="31131" xr:uid="{8DFEDC5A-7B81-4E33-8505-90E22EB5F08D}"/>
    <cellStyle name="Normal 76 3 3 2 6" xfId="41344" xr:uid="{572AED80-DE52-4137-AA68-4550EBD9BFAC}"/>
    <cellStyle name="Normal 76 3 3 2 7" xfId="26118" xr:uid="{DB2AE8FE-0346-4A46-974B-067027FBCD4A}"/>
    <cellStyle name="Normal 76 3 3 3" xfId="11841" xr:uid="{72817BAB-863C-407F-8141-975CFF351F56}"/>
    <cellStyle name="Normal 76 3 3 3 2" xfId="21894" xr:uid="{54EDACA8-C035-40B9-913C-7893E2D60582}"/>
    <cellStyle name="Normal 76 3 3 3 2 2" xfId="52208" xr:uid="{F5B79178-58EA-4AC0-AF7A-37C77CC197CB}"/>
    <cellStyle name="Normal 76 3 3 3 2 3" xfId="36983" xr:uid="{9ED28F35-670A-4F4A-B8AB-2E5110389A2F}"/>
    <cellStyle name="Normal 76 3 3 3 3" xfId="16875" xr:uid="{AFE1A273-78B4-4F66-B36D-2A0526E82E2F}"/>
    <cellStyle name="Normal 76 3 3 3 3 2" xfId="47191" xr:uid="{0587D22D-5F92-45FC-B67D-6AFAB467281F}"/>
    <cellStyle name="Normal 76 3 3 3 3 3" xfId="31966" xr:uid="{59D4A388-E003-4EEF-A72F-E0252C921C36}"/>
    <cellStyle name="Normal 76 3 3 3 4" xfId="42178" xr:uid="{AB4FDD44-4516-411D-AC95-0EE6666D2265}"/>
    <cellStyle name="Normal 76 3 3 3 5" xfId="26953" xr:uid="{7B2D8CB1-FF60-4100-89C1-157A04545CF8}"/>
    <cellStyle name="Normal 76 3 3 4" xfId="13522" xr:uid="{FE9CD4E2-AEFC-4225-BDCB-43AD6535DD63}"/>
    <cellStyle name="Normal 76 3 3 4 2" xfId="23565" xr:uid="{EE1EEAA0-73ED-4538-9FE5-40E7F6756C81}"/>
    <cellStyle name="Normal 76 3 3 4 2 2" xfId="53879" xr:uid="{BB1DE888-270F-4590-8782-3A9BAE3BD3D5}"/>
    <cellStyle name="Normal 76 3 3 4 2 3" xfId="38654" xr:uid="{2B2B6CA0-F2D0-4654-897C-EA4EDE957C46}"/>
    <cellStyle name="Normal 76 3 3 4 3" xfId="18546" xr:uid="{F554D5FF-9E45-4F3E-A787-B3309A2EB0BD}"/>
    <cellStyle name="Normal 76 3 3 4 3 2" xfId="48862" xr:uid="{7ACB3F2F-1F48-4828-B13C-60BA8DC4ECF7}"/>
    <cellStyle name="Normal 76 3 3 4 3 3" xfId="33637" xr:uid="{F61E561D-7AB8-4C46-A0F2-9A3E1F505C23}"/>
    <cellStyle name="Normal 76 3 3 4 4" xfId="43849" xr:uid="{92653764-9737-42B6-8471-7DF4AFCBB7B1}"/>
    <cellStyle name="Normal 76 3 3 4 5" xfId="28624" xr:uid="{A1F03136-F5A0-44D3-94D7-B23FF2B20719}"/>
    <cellStyle name="Normal 76 3 3 5" xfId="20223" xr:uid="{41A930DD-D7C0-4738-B11F-6707F16B9DCF}"/>
    <cellStyle name="Normal 76 3 3 5 2" xfId="50537" xr:uid="{9E61AE72-716D-424A-A068-5074A0C5DF19}"/>
    <cellStyle name="Normal 76 3 3 5 3" xfId="35312" xr:uid="{11F6B93B-D2AD-4DA7-BB54-9AC20ED6DC01}"/>
    <cellStyle name="Normal 76 3 3 6" xfId="15203" xr:uid="{46BBCDE7-5C6B-489C-AD5B-9F254CDE8A30}"/>
    <cellStyle name="Normal 76 3 3 6 2" xfId="45520" xr:uid="{0624EDD2-C798-43BD-8549-1CAC62C8CE9B}"/>
    <cellStyle name="Normal 76 3 3 6 3" xfId="30295" xr:uid="{D35EF8B2-9DFF-4307-B679-99537D0185FC}"/>
    <cellStyle name="Normal 76 3 3 7" xfId="40508" xr:uid="{CC48DBA0-4831-4111-A98D-592CDD77AB2D}"/>
    <cellStyle name="Normal 76 3 3 8" xfId="25282" xr:uid="{F1DD9178-EF67-4206-BF02-C08E4A369C38}"/>
    <cellStyle name="Normal 76 3 4" xfId="10573" xr:uid="{7222C932-83CC-4640-98F6-B42E32A8563F}"/>
    <cellStyle name="Normal 76 3 4 2" xfId="12260" xr:uid="{9BBA174A-2A44-4C13-A773-EAD3E8965B9C}"/>
    <cellStyle name="Normal 76 3 4 2 2" xfId="22312" xr:uid="{A6ACF4C1-E90F-487A-A192-E4AAC87D87B2}"/>
    <cellStyle name="Normal 76 3 4 2 2 2" xfId="52626" xr:uid="{5551CD16-5010-40FA-94A5-EB861F615F65}"/>
    <cellStyle name="Normal 76 3 4 2 2 3" xfId="37401" xr:uid="{E5016332-01AF-488B-9486-F7BDE65BCD1E}"/>
    <cellStyle name="Normal 76 3 4 2 3" xfId="17293" xr:uid="{B9F49248-90C0-42FF-AAD2-4DE44D4684B7}"/>
    <cellStyle name="Normal 76 3 4 2 3 2" xfId="47609" xr:uid="{6D41D8B4-4815-4920-A667-CBFEE2C9509E}"/>
    <cellStyle name="Normal 76 3 4 2 3 3" xfId="32384" xr:uid="{AA0D1C4C-19F7-4399-B0A8-E0A49EAAE969}"/>
    <cellStyle name="Normal 76 3 4 2 4" xfId="42596" xr:uid="{FC63C369-FC14-4732-B6FB-B56AF164FA66}"/>
    <cellStyle name="Normal 76 3 4 2 5" xfId="27371" xr:uid="{97F8CCEC-71EF-4798-A720-BC7699194DFB}"/>
    <cellStyle name="Normal 76 3 4 3" xfId="13940" xr:uid="{3D8A26E8-24F8-4F6B-911B-D558DD4AF325}"/>
    <cellStyle name="Normal 76 3 4 3 2" xfId="23983" xr:uid="{E2807263-DB1B-4EFA-A7EB-C60903C637FC}"/>
    <cellStyle name="Normal 76 3 4 3 2 2" xfId="54297" xr:uid="{D598C369-8053-479B-B315-1A0C72AFCBD1}"/>
    <cellStyle name="Normal 76 3 4 3 2 3" xfId="39072" xr:uid="{8044E45C-5ADA-43FD-AFAE-BCC0C55654C5}"/>
    <cellStyle name="Normal 76 3 4 3 3" xfId="18964" xr:uid="{7F99A038-0D5A-46C6-96B4-7FD4C43AF596}"/>
    <cellStyle name="Normal 76 3 4 3 3 2" xfId="49280" xr:uid="{BC037D0F-FE6D-45E5-959E-7B7C05038FB5}"/>
    <cellStyle name="Normal 76 3 4 3 3 3" xfId="34055" xr:uid="{C57A09C7-2AA5-437C-8D15-C0BAD373B3CF}"/>
    <cellStyle name="Normal 76 3 4 3 4" xfId="44267" xr:uid="{4992B6F5-18C2-4A8E-8BF1-052ECD955EEE}"/>
    <cellStyle name="Normal 76 3 4 3 5" xfId="29042" xr:uid="{F97AA059-2320-43CD-A97E-53CF7AA32C32}"/>
    <cellStyle name="Normal 76 3 4 4" xfId="20641" xr:uid="{F24910F1-F16A-4973-8524-55275FCADF7E}"/>
    <cellStyle name="Normal 76 3 4 4 2" xfId="50955" xr:uid="{FEE53443-8905-4C99-BADE-A2F0EC933DDF}"/>
    <cellStyle name="Normal 76 3 4 4 3" xfId="35730" xr:uid="{78318BDC-786B-4F17-A08D-765E3DB5156A}"/>
    <cellStyle name="Normal 76 3 4 5" xfId="15621" xr:uid="{847D8216-F5DA-4B55-BF20-366730F0E384}"/>
    <cellStyle name="Normal 76 3 4 5 2" xfId="45938" xr:uid="{5B26E00C-FFCC-4FAC-8665-8FA77BD3CD5E}"/>
    <cellStyle name="Normal 76 3 4 5 3" xfId="30713" xr:uid="{F3CFFFBA-1E8D-46E8-B11A-78D2A84B1EE9}"/>
    <cellStyle name="Normal 76 3 4 6" xfId="40926" xr:uid="{0B4CB285-3FA8-41C7-9227-888331EC4213}"/>
    <cellStyle name="Normal 76 3 4 7" xfId="25700" xr:uid="{16BBB73D-DF4C-4BB7-A685-8F836A482F73}"/>
    <cellStyle name="Normal 76 3 5" xfId="11423" xr:uid="{C18FE46F-BA4A-466E-96CC-B392303A2E75}"/>
    <cellStyle name="Normal 76 3 5 2" xfId="21476" xr:uid="{3F12FB17-4BAA-45E0-B65A-2A6392308E53}"/>
    <cellStyle name="Normal 76 3 5 2 2" xfId="51790" xr:uid="{AFA9799A-BCE5-441B-86C3-1CF7A94337C5}"/>
    <cellStyle name="Normal 76 3 5 2 3" xfId="36565" xr:uid="{D0BA75B1-AE89-40D5-AE7B-DF5DD7A921F7}"/>
    <cellStyle name="Normal 76 3 5 3" xfId="16457" xr:uid="{9F7A1C5F-B6D1-4551-A313-08FDA4C3ABA3}"/>
    <cellStyle name="Normal 76 3 5 3 2" xfId="46773" xr:uid="{C19A8942-2962-4D15-88CD-ED18E81C4A96}"/>
    <cellStyle name="Normal 76 3 5 3 3" xfId="31548" xr:uid="{32ECC9D3-AF77-4F16-A863-F5841BD5307E}"/>
    <cellStyle name="Normal 76 3 5 4" xfId="41760" xr:uid="{0AD5E728-9A21-4725-A419-6C3CE2BB7D17}"/>
    <cellStyle name="Normal 76 3 5 5" xfId="26535" xr:uid="{1CB05776-34DB-4C58-984D-5C7A8E497111}"/>
    <cellStyle name="Normal 76 3 6" xfId="13104" xr:uid="{864B8BAB-D1AB-4521-A5A3-B9454AF6B719}"/>
    <cellStyle name="Normal 76 3 6 2" xfId="23147" xr:uid="{6901060F-284E-4E59-8AF8-613F935CE435}"/>
    <cellStyle name="Normal 76 3 6 2 2" xfId="53461" xr:uid="{8129B1A2-27FF-40BD-BDD3-A7CC817A6F3F}"/>
    <cellStyle name="Normal 76 3 6 2 3" xfId="38236" xr:uid="{415BD281-56A4-438E-8740-5FB5D78C3411}"/>
    <cellStyle name="Normal 76 3 6 3" xfId="18128" xr:uid="{E59DCE48-3109-4FB8-8C04-51149015FC60}"/>
    <cellStyle name="Normal 76 3 6 3 2" xfId="48444" xr:uid="{C2997AEE-9120-4B45-BEF4-473A006B02B9}"/>
    <cellStyle name="Normal 76 3 6 3 3" xfId="33219" xr:uid="{DF0D0169-4B39-43B1-8CF4-3DAFC89EB802}"/>
    <cellStyle name="Normal 76 3 6 4" xfId="43431" xr:uid="{6924B650-86E8-4FE2-86C9-46B18F927963}"/>
    <cellStyle name="Normal 76 3 6 5" xfId="28206" xr:uid="{47FDE84D-80DC-4F83-A163-7F692DDC041B}"/>
    <cellStyle name="Normal 76 3 7" xfId="19805" xr:uid="{6FBA954B-F5C5-4E8C-A1A6-B2235CC6D956}"/>
    <cellStyle name="Normal 76 3 7 2" xfId="50119" xr:uid="{47010CE5-719F-466A-BE19-5CF7BAA41DF9}"/>
    <cellStyle name="Normal 76 3 7 3" xfId="34894" xr:uid="{2A3A7789-3451-41E4-81ED-790B2FD2B4AB}"/>
    <cellStyle name="Normal 76 3 8" xfId="14785" xr:uid="{E47DBB37-2D1D-49A5-BB8A-2731A797267D}"/>
    <cellStyle name="Normal 76 3 8 2" xfId="45102" xr:uid="{DC13B95B-67D4-4649-8A36-9908E20EEC5E}"/>
    <cellStyle name="Normal 76 3 8 3" xfId="29877" xr:uid="{C0F7B1D2-330B-426C-B64C-67391667CD5B}"/>
    <cellStyle name="Normal 76 3 9" xfId="40091" xr:uid="{755B696A-6CBB-4F0F-A2D8-D9F0A6CA7ECB}"/>
    <cellStyle name="Normal 76 4" xfId="9836" xr:uid="{A7ED0508-E57C-4132-A966-20BFA5A4A9C8}"/>
    <cellStyle name="Normal 76 4 2" xfId="10257" xr:uid="{FA0E85F1-102D-4689-88FE-027451BBF5DA}"/>
    <cellStyle name="Normal 76 4 2 2" xfId="11095" xr:uid="{4D83A532-4EC2-4830-8E1E-2C8F64835437}"/>
    <cellStyle name="Normal 76 4 2 2 2" xfId="12782" xr:uid="{ED8AB44F-30AF-40EB-9C5F-7C7763BAE8DD}"/>
    <cellStyle name="Normal 76 4 2 2 2 2" xfId="22834" xr:uid="{EF7A5A8C-1ED9-4459-8285-75A3DF11ACF7}"/>
    <cellStyle name="Normal 76 4 2 2 2 2 2" xfId="53148" xr:uid="{30800153-15CA-4170-8945-D7EE322C6245}"/>
    <cellStyle name="Normal 76 4 2 2 2 2 3" xfId="37923" xr:uid="{DD785C4A-BCC0-468D-A21A-C91187DF00DA}"/>
    <cellStyle name="Normal 76 4 2 2 2 3" xfId="17815" xr:uid="{080910B7-1FBB-482E-B8A7-05995901CC53}"/>
    <cellStyle name="Normal 76 4 2 2 2 3 2" xfId="48131" xr:uid="{4674CCC1-2284-495B-AA9E-C92EA4708F77}"/>
    <cellStyle name="Normal 76 4 2 2 2 3 3" xfId="32906" xr:uid="{56547A9D-BBAC-4459-9ADB-E95412ABC148}"/>
    <cellStyle name="Normal 76 4 2 2 2 4" xfId="43118" xr:uid="{220A51FF-F420-4147-B3CB-FEE65F8D71B1}"/>
    <cellStyle name="Normal 76 4 2 2 2 5" xfId="27893" xr:uid="{14B81E09-C941-4F8A-8965-0CED9A74C507}"/>
    <cellStyle name="Normal 76 4 2 2 3" xfId="14462" xr:uid="{869A966A-63C0-4352-9456-8EAD6EFA8DC8}"/>
    <cellStyle name="Normal 76 4 2 2 3 2" xfId="24505" xr:uid="{0EDBB30E-1AE0-4946-AF30-28F587DFA911}"/>
    <cellStyle name="Normal 76 4 2 2 3 2 2" xfId="54819" xr:uid="{5F9231F5-7E19-4C34-9E4D-25BD334C15AA}"/>
    <cellStyle name="Normal 76 4 2 2 3 2 3" xfId="39594" xr:uid="{2557DEF0-3A67-414E-8F8E-F4B0EFC8457E}"/>
    <cellStyle name="Normal 76 4 2 2 3 3" xfId="19486" xr:uid="{1C8C5B69-B913-4960-9433-2C70F70A0821}"/>
    <cellStyle name="Normal 76 4 2 2 3 3 2" xfId="49802" xr:uid="{670E6946-7A19-4B9B-988E-AEDAE482D6DD}"/>
    <cellStyle name="Normal 76 4 2 2 3 3 3" xfId="34577" xr:uid="{CA56D08F-7F9E-4E83-A82A-737126472FA8}"/>
    <cellStyle name="Normal 76 4 2 2 3 4" xfId="44789" xr:uid="{DFDF4E71-2EB3-4296-81E6-EAE1EE5798EB}"/>
    <cellStyle name="Normal 76 4 2 2 3 5" xfId="29564" xr:uid="{667E889C-3DD1-45C8-9C71-4AD86BCCA215}"/>
    <cellStyle name="Normal 76 4 2 2 4" xfId="21163" xr:uid="{ADA07AE6-D8E6-4205-9D9E-F9807C7A7CE4}"/>
    <cellStyle name="Normal 76 4 2 2 4 2" xfId="51477" xr:uid="{6E8A9111-2B2F-4E82-88CF-C32BEFA0FC5A}"/>
    <cellStyle name="Normal 76 4 2 2 4 3" xfId="36252" xr:uid="{9BC820EF-FD37-4A77-99C7-D584EA82192D}"/>
    <cellStyle name="Normal 76 4 2 2 5" xfId="16143" xr:uid="{69E7E06C-9F3D-4F03-9299-02237FA6825D}"/>
    <cellStyle name="Normal 76 4 2 2 5 2" xfId="46460" xr:uid="{7D9F65C0-A711-4820-B29C-0ACB84877455}"/>
    <cellStyle name="Normal 76 4 2 2 5 3" xfId="31235" xr:uid="{90AE5B58-A549-449A-8110-B90C0AB2EC54}"/>
    <cellStyle name="Normal 76 4 2 2 6" xfId="41448" xr:uid="{A76D9827-180F-400D-A32A-898D21582697}"/>
    <cellStyle name="Normal 76 4 2 2 7" xfId="26222" xr:uid="{ECFCBB47-FA4D-4841-8AA3-BC7C34D49106}"/>
    <cellStyle name="Normal 76 4 2 3" xfId="11945" xr:uid="{0BA43A6F-BBC7-4511-AF2B-B9F70B0F10C0}"/>
    <cellStyle name="Normal 76 4 2 3 2" xfId="21998" xr:uid="{E8F0777D-BB72-42CB-8AC9-B2BB97D44B99}"/>
    <cellStyle name="Normal 76 4 2 3 2 2" xfId="52312" xr:uid="{91A1A01B-66DA-44BB-9A6E-78CAE76DFC80}"/>
    <cellStyle name="Normal 76 4 2 3 2 3" xfId="37087" xr:uid="{C4C956C8-3A0D-4C03-945B-06EAD016C668}"/>
    <cellStyle name="Normal 76 4 2 3 3" xfId="16979" xr:uid="{44701A66-D635-4943-8756-20192C53CA6F}"/>
    <cellStyle name="Normal 76 4 2 3 3 2" xfId="47295" xr:uid="{FF512F8B-3CCD-4A3D-A4F0-FD7576F508B0}"/>
    <cellStyle name="Normal 76 4 2 3 3 3" xfId="32070" xr:uid="{7AF3EE6B-69B4-4DF1-907A-0AEBAA29F297}"/>
    <cellStyle name="Normal 76 4 2 3 4" xfId="42282" xr:uid="{34D4AFA1-3597-4FE8-A401-D1D6B47D95EC}"/>
    <cellStyle name="Normal 76 4 2 3 5" xfId="27057" xr:uid="{3F3D6B16-8D26-4301-A583-3EB00C4E8B75}"/>
    <cellStyle name="Normal 76 4 2 4" xfId="13626" xr:uid="{81937B39-8643-4A14-A97D-39E6850F022F}"/>
    <cellStyle name="Normal 76 4 2 4 2" xfId="23669" xr:uid="{45E449F3-B60B-4BAE-BDC7-737BB18DDA39}"/>
    <cellStyle name="Normal 76 4 2 4 2 2" xfId="53983" xr:uid="{E50A4A59-0C16-47DF-BDE5-3A5A3B0B3E67}"/>
    <cellStyle name="Normal 76 4 2 4 2 3" xfId="38758" xr:uid="{21126CDB-2943-4D6D-9460-A82B23C4ED4A}"/>
    <cellStyle name="Normal 76 4 2 4 3" xfId="18650" xr:uid="{54DC2A18-F673-4D30-85F1-61136D03D49A}"/>
    <cellStyle name="Normal 76 4 2 4 3 2" xfId="48966" xr:uid="{7825E2C3-B23F-4FD3-B800-BCDAF51FFFB9}"/>
    <cellStyle name="Normal 76 4 2 4 3 3" xfId="33741" xr:uid="{992E7B51-4C33-4154-B8C4-3F4C537E605F}"/>
    <cellStyle name="Normal 76 4 2 4 4" xfId="43953" xr:uid="{E2C496E7-1E73-4828-B060-2ABB33210EB0}"/>
    <cellStyle name="Normal 76 4 2 4 5" xfId="28728" xr:uid="{E55DD0C2-972C-4AAF-8881-831F84F1F30B}"/>
    <cellStyle name="Normal 76 4 2 5" xfId="20327" xr:uid="{BF8A5B89-A737-4EFF-9DDF-83639EE4F8AF}"/>
    <cellStyle name="Normal 76 4 2 5 2" xfId="50641" xr:uid="{1CBA1242-F643-4624-AEE4-CED920F83898}"/>
    <cellStyle name="Normal 76 4 2 5 3" xfId="35416" xr:uid="{A8463027-365E-4EF4-8A86-D164620F5FA6}"/>
    <cellStyle name="Normal 76 4 2 6" xfId="15307" xr:uid="{10034BEF-CBE5-4DF1-BFEE-EB5B7F5DD5F8}"/>
    <cellStyle name="Normal 76 4 2 6 2" xfId="45624" xr:uid="{6DCBFF5D-EC36-4C48-8192-CFC7A30F5ECE}"/>
    <cellStyle name="Normal 76 4 2 6 3" xfId="30399" xr:uid="{448CA4E4-453A-422B-B35B-1E4D42FD858B}"/>
    <cellStyle name="Normal 76 4 2 7" xfId="40612" xr:uid="{BD1CEB18-C9F4-47B2-AE67-DB7A56F662D9}"/>
    <cellStyle name="Normal 76 4 2 8" xfId="25386" xr:uid="{BABD96C3-68C4-4CAC-AF93-A9C32AF186F5}"/>
    <cellStyle name="Normal 76 4 3" xfId="10677" xr:uid="{2CA47F3A-111D-48F3-ADEE-5968F4880B6D}"/>
    <cellStyle name="Normal 76 4 3 2" xfId="12364" xr:uid="{DDA5C106-8258-42EB-BC12-C89E8B2F483E}"/>
    <cellStyle name="Normal 76 4 3 2 2" xfId="22416" xr:uid="{07F2EC44-2CB4-41FC-93A7-159269ED636A}"/>
    <cellStyle name="Normal 76 4 3 2 2 2" xfId="52730" xr:uid="{8F80E076-CE27-4ED1-9CD8-62778F601B4D}"/>
    <cellStyle name="Normal 76 4 3 2 2 3" xfId="37505" xr:uid="{3100574D-E392-4DFB-A71B-1FFCCCE4B249}"/>
    <cellStyle name="Normal 76 4 3 2 3" xfId="17397" xr:uid="{1F165020-6656-43B7-B740-493481451D5E}"/>
    <cellStyle name="Normal 76 4 3 2 3 2" xfId="47713" xr:uid="{3868DE8C-B551-4D90-AD32-AD22C99427C0}"/>
    <cellStyle name="Normal 76 4 3 2 3 3" xfId="32488" xr:uid="{38BF62B8-5079-4D84-914E-C081019A17FC}"/>
    <cellStyle name="Normal 76 4 3 2 4" xfId="42700" xr:uid="{A6E31F28-484B-4527-B5D4-471A9D3E377D}"/>
    <cellStyle name="Normal 76 4 3 2 5" xfId="27475" xr:uid="{9B2AAA43-7FBF-4511-A224-B1C91F8C6F1A}"/>
    <cellStyle name="Normal 76 4 3 3" xfId="14044" xr:uid="{65DAE939-A132-4CEF-BC4A-5BF96054B733}"/>
    <cellStyle name="Normal 76 4 3 3 2" xfId="24087" xr:uid="{FD1F40EE-6D90-4B97-B555-A8E93A7B2FB5}"/>
    <cellStyle name="Normal 76 4 3 3 2 2" xfId="54401" xr:uid="{A0CD3952-9ACF-4238-A1CD-3F8AFCA8FA99}"/>
    <cellStyle name="Normal 76 4 3 3 2 3" xfId="39176" xr:uid="{206975CB-0E88-42BF-A686-6E5EE46328F7}"/>
    <cellStyle name="Normal 76 4 3 3 3" xfId="19068" xr:uid="{CB5369A7-008D-44B6-8855-E7F5F929B6F5}"/>
    <cellStyle name="Normal 76 4 3 3 3 2" xfId="49384" xr:uid="{FC9E8898-F924-45E5-BF99-A5C6F51A7230}"/>
    <cellStyle name="Normal 76 4 3 3 3 3" xfId="34159" xr:uid="{B41DBE50-2C83-4E30-9A83-FBB6DF9EFD18}"/>
    <cellStyle name="Normal 76 4 3 3 4" xfId="44371" xr:uid="{E45EC4CF-65C5-4721-B43A-E7A61B58F580}"/>
    <cellStyle name="Normal 76 4 3 3 5" xfId="29146" xr:uid="{D3CCE3A7-616D-4A85-9F1F-45A9AA0CACB2}"/>
    <cellStyle name="Normal 76 4 3 4" xfId="20745" xr:uid="{4A6C5506-D830-4B15-B454-EEC39BD45D24}"/>
    <cellStyle name="Normal 76 4 3 4 2" xfId="51059" xr:uid="{FE974EE8-E004-4696-A935-87BC5ED0B917}"/>
    <cellStyle name="Normal 76 4 3 4 3" xfId="35834" xr:uid="{4BA351D2-590C-41B4-91C1-25B52C8A49A1}"/>
    <cellStyle name="Normal 76 4 3 5" xfId="15725" xr:uid="{4777338C-186D-4FCB-A5E6-826AE56E1271}"/>
    <cellStyle name="Normal 76 4 3 5 2" xfId="46042" xr:uid="{AA7510F9-5EDE-416C-BA41-4877AA66AE71}"/>
    <cellStyle name="Normal 76 4 3 5 3" xfId="30817" xr:uid="{CCDCF0EF-0194-4390-B0E0-34A96D04DDE3}"/>
    <cellStyle name="Normal 76 4 3 6" xfId="41030" xr:uid="{FA7F631E-21D6-47FA-96DB-722ECBF42AF9}"/>
    <cellStyle name="Normal 76 4 3 7" xfId="25804" xr:uid="{267F8C0D-C5DA-4F7F-9278-8C351CDB1AF8}"/>
    <cellStyle name="Normal 76 4 4" xfId="11527" xr:uid="{9483AEC3-199B-4E9C-8B47-7D335EDB89B7}"/>
    <cellStyle name="Normal 76 4 4 2" xfId="21580" xr:uid="{C72735DF-53C4-4121-A624-401D33DCB555}"/>
    <cellStyle name="Normal 76 4 4 2 2" xfId="51894" xr:uid="{CC1CA6FC-6F33-400B-9AA8-ED0841E68549}"/>
    <cellStyle name="Normal 76 4 4 2 3" xfId="36669" xr:uid="{C3A41C61-17F9-440C-A724-0220D4BDF0D5}"/>
    <cellStyle name="Normal 76 4 4 3" xfId="16561" xr:uid="{A77489FD-7DDE-4C48-BE30-401E4D86D14A}"/>
    <cellStyle name="Normal 76 4 4 3 2" xfId="46877" xr:uid="{7764B0F6-0A53-4A8E-9F10-11181F9972C5}"/>
    <cellStyle name="Normal 76 4 4 3 3" xfId="31652" xr:uid="{D04C0C26-5674-46B7-B2E7-916D658AA499}"/>
    <cellStyle name="Normal 76 4 4 4" xfId="41864" xr:uid="{3A080A2D-EA13-4877-ACB9-6A6822574A63}"/>
    <cellStyle name="Normal 76 4 4 5" xfId="26639" xr:uid="{8F314F22-88B3-41E9-B3F3-F1E728192C46}"/>
    <cellStyle name="Normal 76 4 5" xfId="13208" xr:uid="{BBB70C47-A698-4928-8792-32601D0281BB}"/>
    <cellStyle name="Normal 76 4 5 2" xfId="23251" xr:uid="{28FED4DA-3914-4EA1-A608-6E7BD4E92B04}"/>
    <cellStyle name="Normal 76 4 5 2 2" xfId="53565" xr:uid="{9803B467-4A53-40D5-8BCA-45143CB9984B}"/>
    <cellStyle name="Normal 76 4 5 2 3" xfId="38340" xr:uid="{A1D897B9-C4A4-4B5D-BDBB-6A1AA7AB03D2}"/>
    <cellStyle name="Normal 76 4 5 3" xfId="18232" xr:uid="{86A6E433-49F3-4463-A122-A8095FC8D2E7}"/>
    <cellStyle name="Normal 76 4 5 3 2" xfId="48548" xr:uid="{9652D684-97AB-4F45-836F-C2E3B07F9D07}"/>
    <cellStyle name="Normal 76 4 5 3 3" xfId="33323" xr:uid="{44627113-7EC2-4790-B3D4-F5109969DB1F}"/>
    <cellStyle name="Normal 76 4 5 4" xfId="43535" xr:uid="{C945302A-D9C7-4436-A329-B0349831A908}"/>
    <cellStyle name="Normal 76 4 5 5" xfId="28310" xr:uid="{0704549E-E9D7-46B4-B676-6FD4BCB31719}"/>
    <cellStyle name="Normal 76 4 6" xfId="19909" xr:uid="{7A51D02C-B9A8-4EA8-AA72-12E88DDC7580}"/>
    <cellStyle name="Normal 76 4 6 2" xfId="50223" xr:uid="{92265C25-7437-4D3B-B84E-C96BA9BBB68B}"/>
    <cellStyle name="Normal 76 4 6 3" xfId="34998" xr:uid="{0316E460-CBE5-427F-905C-3B1F487A8D01}"/>
    <cellStyle name="Normal 76 4 7" xfId="14889" xr:uid="{705C2AC9-4C9F-471C-8852-2C09246680B1}"/>
    <cellStyle name="Normal 76 4 7 2" xfId="45206" xr:uid="{4404BFAA-3720-4796-AEE8-0954BD1E366D}"/>
    <cellStyle name="Normal 76 4 7 3" xfId="29981" xr:uid="{0D1195C9-A1D3-4BDE-8E76-9FF7600F0354}"/>
    <cellStyle name="Normal 76 4 8" xfId="40194" xr:uid="{DD2884B4-2CEA-40D5-BA27-46BE84FE8409}"/>
    <cellStyle name="Normal 76 4 9" xfId="24968" xr:uid="{4EF7EBFE-9C67-4DBA-AAEB-C6A5047EF98F}"/>
    <cellStyle name="Normal 76 5" xfId="10048" xr:uid="{37431FBB-EE65-460F-9A18-EADCDEF8C144}"/>
    <cellStyle name="Normal 76 5 2" xfId="10887" xr:uid="{9D6A2538-CFE2-4364-BBEE-7143D82C0B6E}"/>
    <cellStyle name="Normal 76 5 2 2" xfId="12574" xr:uid="{C34607C8-8B60-45EC-88BE-1E2B8688A5E4}"/>
    <cellStyle name="Normal 76 5 2 2 2" xfId="22626" xr:uid="{B67BA7D9-38F0-454D-B005-4C3394579227}"/>
    <cellStyle name="Normal 76 5 2 2 2 2" xfId="52940" xr:uid="{8F56C6A6-F830-4A3E-90AA-F5106F81AC6F}"/>
    <cellStyle name="Normal 76 5 2 2 2 3" xfId="37715" xr:uid="{0A361B8B-729B-4F22-8C97-7D2516F43F6D}"/>
    <cellStyle name="Normal 76 5 2 2 3" xfId="17607" xr:uid="{C19CF5C5-CA6B-4856-87C3-2FCA6B800E46}"/>
    <cellStyle name="Normal 76 5 2 2 3 2" xfId="47923" xr:uid="{E2D22D4C-1075-4AC4-8B6B-4ADB7226A94D}"/>
    <cellStyle name="Normal 76 5 2 2 3 3" xfId="32698" xr:uid="{1DB41809-E565-4691-8494-3E7E99D835B4}"/>
    <cellStyle name="Normal 76 5 2 2 4" xfId="42910" xr:uid="{52C37C69-C12D-4510-83E6-A7D3C7724216}"/>
    <cellStyle name="Normal 76 5 2 2 5" xfId="27685" xr:uid="{CB3C3316-58EC-4220-909B-91071DE97527}"/>
    <cellStyle name="Normal 76 5 2 3" xfId="14254" xr:uid="{70435674-7D7F-464F-9662-5338EA8D95F7}"/>
    <cellStyle name="Normal 76 5 2 3 2" xfId="24297" xr:uid="{B6B9C5A2-DC5D-4282-B8C4-8857E344B468}"/>
    <cellStyle name="Normal 76 5 2 3 2 2" xfId="54611" xr:uid="{48DA9E43-77CA-4228-9B44-337763261C53}"/>
    <cellStyle name="Normal 76 5 2 3 2 3" xfId="39386" xr:uid="{AA7777FE-9528-48FE-9DBD-3CBBA95750BF}"/>
    <cellStyle name="Normal 76 5 2 3 3" xfId="19278" xr:uid="{5F3D53E5-2EBB-49D7-91B7-F15B17F0C8E5}"/>
    <cellStyle name="Normal 76 5 2 3 3 2" xfId="49594" xr:uid="{A9020241-311A-496E-BFA2-AC5920201F2E}"/>
    <cellStyle name="Normal 76 5 2 3 3 3" xfId="34369" xr:uid="{6570F970-7332-4AF3-A21E-C5464E046354}"/>
    <cellStyle name="Normal 76 5 2 3 4" xfId="44581" xr:uid="{B18D307E-EF2C-4BAE-B78D-5EF0FFD038CF}"/>
    <cellStyle name="Normal 76 5 2 3 5" xfId="29356" xr:uid="{617169AC-0232-4779-92D2-DD744F914341}"/>
    <cellStyle name="Normal 76 5 2 4" xfId="20955" xr:uid="{56A60C02-8DA6-4970-90E2-6E82AF6A4009}"/>
    <cellStyle name="Normal 76 5 2 4 2" xfId="51269" xr:uid="{A32B6DD9-1E06-4A79-B92A-81C88B5BB2DE}"/>
    <cellStyle name="Normal 76 5 2 4 3" xfId="36044" xr:uid="{AB653AE0-CF40-43D1-A940-7F3ECBD51CA4}"/>
    <cellStyle name="Normal 76 5 2 5" xfId="15935" xr:uid="{64ED5F13-7BE4-42E2-BB61-E110363FC538}"/>
    <cellStyle name="Normal 76 5 2 5 2" xfId="46252" xr:uid="{E883D36D-35FB-4630-884D-0AEF293BDEDC}"/>
    <cellStyle name="Normal 76 5 2 5 3" xfId="31027" xr:uid="{47C60716-66E7-4056-90C7-BD0198431FA4}"/>
    <cellStyle name="Normal 76 5 2 6" xfId="41240" xr:uid="{02F42EF9-6E9D-480A-AEA0-F5E4B8E09528}"/>
    <cellStyle name="Normal 76 5 2 7" xfId="26014" xr:uid="{074F9B21-AE3E-414E-92C1-E1FAB01172A2}"/>
    <cellStyle name="Normal 76 5 3" xfId="11737" xr:uid="{9B75849E-B447-4738-9853-0C966DB610D8}"/>
    <cellStyle name="Normal 76 5 3 2" xfId="21790" xr:uid="{174FAFF3-BD27-45BE-B0CF-C53BE3BD6F79}"/>
    <cellStyle name="Normal 76 5 3 2 2" xfId="52104" xr:uid="{396061DD-0C7C-416D-8C52-68FB66F65946}"/>
    <cellStyle name="Normal 76 5 3 2 3" xfId="36879" xr:uid="{7ACB9990-7967-457F-9527-074AF51A8B6D}"/>
    <cellStyle name="Normal 76 5 3 3" xfId="16771" xr:uid="{08835B9B-8278-4DF4-A172-075480CC8FBD}"/>
    <cellStyle name="Normal 76 5 3 3 2" xfId="47087" xr:uid="{01D57C03-F56E-4849-A15B-8A809FAF5B9D}"/>
    <cellStyle name="Normal 76 5 3 3 3" xfId="31862" xr:uid="{B000C5F8-4438-42AC-8C40-0E2014C9AB17}"/>
    <cellStyle name="Normal 76 5 3 4" xfId="42074" xr:uid="{C3C1B285-BABB-4A71-AD06-E0BB52B9C806}"/>
    <cellStyle name="Normal 76 5 3 5" xfId="26849" xr:uid="{8945722F-B436-4B65-B7B6-CCDC0DAC0A7D}"/>
    <cellStyle name="Normal 76 5 4" xfId="13418" xr:uid="{96804BA3-925F-4556-8E3B-83CA252A33D5}"/>
    <cellStyle name="Normal 76 5 4 2" xfId="23461" xr:uid="{214EE618-F4F2-404D-A02A-705638BEB9FA}"/>
    <cellStyle name="Normal 76 5 4 2 2" xfId="53775" xr:uid="{8FE5629A-18E7-40E9-B5E5-55D18AB98C0B}"/>
    <cellStyle name="Normal 76 5 4 2 3" xfId="38550" xr:uid="{0612F096-4DFE-4F74-AD3F-F92750F5D6F3}"/>
    <cellStyle name="Normal 76 5 4 3" xfId="18442" xr:uid="{025A2BBB-6B1E-4763-8BA5-61E7717CD3C4}"/>
    <cellStyle name="Normal 76 5 4 3 2" xfId="48758" xr:uid="{C989A251-5EA4-49A7-AF03-F2FDB2289A7E}"/>
    <cellStyle name="Normal 76 5 4 3 3" xfId="33533" xr:uid="{CC72D9CF-F92E-485A-8EBE-FB0F6E64BE3B}"/>
    <cellStyle name="Normal 76 5 4 4" xfId="43745" xr:uid="{1FC9DB22-0903-4786-A073-E057AEE5A410}"/>
    <cellStyle name="Normal 76 5 4 5" xfId="28520" xr:uid="{2D24FECF-F8DF-413F-B6C7-5E22ED302ADD}"/>
    <cellStyle name="Normal 76 5 5" xfId="20119" xr:uid="{377A75E8-AD49-4A71-ABBB-FFB18FE2F347}"/>
    <cellStyle name="Normal 76 5 5 2" xfId="50433" xr:uid="{C1063934-1547-4CBD-B74D-6919FAEBA254}"/>
    <cellStyle name="Normal 76 5 5 3" xfId="35208" xr:uid="{5B87C071-86EC-4E93-837A-4C50887772F7}"/>
    <cellStyle name="Normal 76 5 6" xfId="15099" xr:uid="{D8015D88-193A-4399-A90F-01122078718C}"/>
    <cellStyle name="Normal 76 5 6 2" xfId="45416" xr:uid="{83CA1250-17B9-4357-891B-95BC99AAF20E}"/>
    <cellStyle name="Normal 76 5 6 3" xfId="30191" xr:uid="{ADB10096-3A10-4090-AF25-ECCFE90644B5}"/>
    <cellStyle name="Normal 76 5 7" xfId="40404" xr:uid="{E7FECE4C-B31E-44B4-A175-1769F63EDFF7}"/>
    <cellStyle name="Normal 76 5 8" xfId="25178" xr:uid="{AF5F5F7A-AB4E-49D7-AB25-E6F7064572FE}"/>
    <cellStyle name="Normal 76 6" xfId="10468" xr:uid="{EE0B6672-8453-4AE3-9B42-3B665AE8F6E9}"/>
    <cellStyle name="Normal 76 6 2" xfId="12156" xr:uid="{F84B8989-4D52-4738-AEA8-E9A3121ED1B9}"/>
    <cellStyle name="Normal 76 6 2 2" xfId="22208" xr:uid="{664F18EC-65F6-42E8-B90A-6D1DD4727FD8}"/>
    <cellStyle name="Normal 76 6 2 2 2" xfId="52522" xr:uid="{4EBE4B31-C95A-4ED9-8CB7-6E86440C2854}"/>
    <cellStyle name="Normal 76 6 2 2 3" xfId="37297" xr:uid="{6D652145-31BE-4A89-AC52-90BEDD39FECD}"/>
    <cellStyle name="Normal 76 6 2 3" xfId="17189" xr:uid="{7B4153A8-D270-403C-AEFE-4A5C5A3EABEB}"/>
    <cellStyle name="Normal 76 6 2 3 2" xfId="47505" xr:uid="{EE255400-975B-4AAD-8E27-F0935ACFF192}"/>
    <cellStyle name="Normal 76 6 2 3 3" xfId="32280" xr:uid="{4F33B8A7-8082-4A46-B767-B232B53EC943}"/>
    <cellStyle name="Normal 76 6 2 4" xfId="42492" xr:uid="{9678C300-99DE-4E50-86C1-2FFF58F44720}"/>
    <cellStyle name="Normal 76 6 2 5" xfId="27267" xr:uid="{E9F1C997-78DF-4CBB-9E2F-41FC0103E666}"/>
    <cellStyle name="Normal 76 6 3" xfId="13836" xr:uid="{B2601877-B180-4A69-99D0-BA69AEAAF6DA}"/>
    <cellStyle name="Normal 76 6 3 2" xfId="23879" xr:uid="{3825CFD1-D659-458D-B669-9F8B1FD00FBF}"/>
    <cellStyle name="Normal 76 6 3 2 2" xfId="54193" xr:uid="{568B35C1-A3A6-4CD3-930B-0403B1E9FA82}"/>
    <cellStyle name="Normal 76 6 3 2 3" xfId="38968" xr:uid="{F1AF603B-5FC4-46DA-9C0E-65B0661894C1}"/>
    <cellStyle name="Normal 76 6 3 3" xfId="18860" xr:uid="{39BC0AD1-2395-49DC-B1BB-7B5E5AE0A173}"/>
    <cellStyle name="Normal 76 6 3 3 2" xfId="49176" xr:uid="{F70DD103-06EA-4082-8E85-70D5C87574D3}"/>
    <cellStyle name="Normal 76 6 3 3 3" xfId="33951" xr:uid="{A282596F-B6D6-4BAC-B88B-28C1A324F47C}"/>
    <cellStyle name="Normal 76 6 3 4" xfId="44163" xr:uid="{2A7A1800-C3D3-4147-AB00-B6756D0579B0}"/>
    <cellStyle name="Normal 76 6 3 5" xfId="28938" xr:uid="{D07AE96B-FCF0-40D0-8D23-71D47A0F604A}"/>
    <cellStyle name="Normal 76 6 4" xfId="20537" xr:uid="{8A985BAA-0BF9-4B86-B250-DBAF14A4C543}"/>
    <cellStyle name="Normal 76 6 4 2" xfId="50851" xr:uid="{A2A02CB1-7F40-496E-8F07-4C898C2E5DDB}"/>
    <cellStyle name="Normal 76 6 4 3" xfId="35626" xr:uid="{0E7A65C7-1211-48B3-83BA-4FCDDDBF0994}"/>
    <cellStyle name="Normal 76 6 5" xfId="15517" xr:uid="{D93C0769-A94E-4C6A-BB0E-D6CDE0AD20E1}"/>
    <cellStyle name="Normal 76 6 5 2" xfId="45834" xr:uid="{218083CD-047B-49CA-B5B0-EE76A897906D}"/>
    <cellStyle name="Normal 76 6 5 3" xfId="30609" xr:uid="{97ECEBD1-1145-478E-9720-04D1A21B2B83}"/>
    <cellStyle name="Normal 76 6 6" xfId="40822" xr:uid="{63D694D5-FF0A-410D-B85C-84F6B5C6E72C}"/>
    <cellStyle name="Normal 76 6 7" xfId="25596" xr:uid="{BEEEECE4-A601-4FF5-A3C8-B7415084FD8D}"/>
    <cellStyle name="Normal 76 7" xfId="11317" xr:uid="{A3940A4A-6E30-44FC-8C89-E0949161AA31}"/>
    <cellStyle name="Normal 76 7 2" xfId="21372" xr:uid="{1DA260D7-773E-445E-BCCF-BBDFDE4B616D}"/>
    <cellStyle name="Normal 76 7 2 2" xfId="51686" xr:uid="{3620D8FB-A59E-4869-8273-747AA033AB97}"/>
    <cellStyle name="Normal 76 7 2 3" xfId="36461" xr:uid="{54D4088E-AE8F-4763-9C6E-6B9286744E06}"/>
    <cellStyle name="Normal 76 7 3" xfId="16353" xr:uid="{C4A397A6-50BC-471E-A316-9D2C3C057090}"/>
    <cellStyle name="Normal 76 7 3 2" xfId="46669" xr:uid="{D356E85A-09B3-481C-958D-80D04FAF448B}"/>
    <cellStyle name="Normal 76 7 3 3" xfId="31444" xr:uid="{646AEE2D-151B-4934-9EAC-A05A6CD3C650}"/>
    <cellStyle name="Normal 76 7 4" xfId="41656" xr:uid="{AE05C943-CFC9-4EE9-8626-FBC278C0A810}"/>
    <cellStyle name="Normal 76 7 5" xfId="26431" xr:uid="{A8590340-9D99-4E26-8846-399B85AB090C}"/>
    <cellStyle name="Normal 76 8" xfId="12999" xr:uid="{3AE5280A-9582-4103-8CF8-9EBB9C58A99B}"/>
    <cellStyle name="Normal 76 8 2" xfId="23043" xr:uid="{5C6AE11E-2EF8-4CDD-B4AF-228B1F2C249E}"/>
    <cellStyle name="Normal 76 8 2 2" xfId="53357" xr:uid="{540BF692-BFF9-4973-9614-961B8ECC665D}"/>
    <cellStyle name="Normal 76 8 2 3" xfId="38132" xr:uid="{718AE656-0CB8-4F5A-B0F4-CEA585B3E8DF}"/>
    <cellStyle name="Normal 76 8 3" xfId="18024" xr:uid="{8BE9D429-EFDA-4491-8961-C3C4B9C9B13A}"/>
    <cellStyle name="Normal 76 8 3 2" xfId="48340" xr:uid="{BFE9FA35-2A0B-4276-89D4-922ADC22D47C}"/>
    <cellStyle name="Normal 76 8 3 3" xfId="33115" xr:uid="{DE2626F8-A63B-43B3-BEE1-03DE46861438}"/>
    <cellStyle name="Normal 76 8 4" xfId="43327" xr:uid="{E571ADCC-6922-4D1A-8FD8-D7F7D23FD824}"/>
    <cellStyle name="Normal 76 8 5" xfId="28102" xr:uid="{79C2BAD9-CD8D-412A-8F29-E0C67847C462}"/>
    <cellStyle name="Normal 76 9" xfId="19700" xr:uid="{39888ADC-BB80-4A29-9ADB-A35AECB6530F}"/>
    <cellStyle name="Normal 76 9 2" xfId="50015" xr:uid="{C3DC3BBF-16E7-4DAF-ACCB-A0B089B4001F}"/>
    <cellStyle name="Normal 76 9 3" xfId="34790" xr:uid="{0A8D6EB8-9DD5-4EAD-A17B-E45935D5698F}"/>
    <cellStyle name="Normal 77" xfId="5038" xr:uid="{5BFA1A38-63E1-4907-81FA-C863C6C49FB7}"/>
    <cellStyle name="Normal 77 2" xfId="9098" xr:uid="{6CA7E144-2811-4314-BA4C-B9305C0A7F12}"/>
    <cellStyle name="Normal 78" xfId="5039" xr:uid="{6692DAB3-6B98-45AC-A252-9FADBABB9C06}"/>
    <cellStyle name="Normal 78 10" xfId="14630" xr:uid="{20CEC2CC-E4C9-413C-93C5-E2F72861B553}"/>
    <cellStyle name="Normal 78 10 2" xfId="44949" xr:uid="{30505E42-2F8D-4EB5-A853-C3B375150FFF}"/>
    <cellStyle name="Normal 78 10 3" xfId="29724" xr:uid="{07669C73-ED2D-4DF5-9445-F384D0FC26D5}"/>
    <cellStyle name="Normal 78 10 4" xfId="55132" xr:uid="{4164122A-32EC-4871-9F2C-7E8CAF8031CA}"/>
    <cellStyle name="Normal 78 11" xfId="39941" xr:uid="{1649A046-637D-4790-90FF-7CE9D8C00AE7}"/>
    <cellStyle name="Normal 78 12" xfId="24709" xr:uid="{A5615E38-1A10-4705-A495-9AD6C4F1F860}"/>
    <cellStyle name="Normal 78 13" xfId="8924" xr:uid="{DAF2EB1E-239B-4B01-94A1-185E80344B75}"/>
    <cellStyle name="Normal 78 2" xfId="5040" xr:uid="{4E337B26-94B7-41E7-834C-D7A871302B1D}"/>
    <cellStyle name="Normal 78 2 10" xfId="39994" xr:uid="{D0C51A7A-65A1-4980-9677-4CE0FFE1C2F4}"/>
    <cellStyle name="Normal 78 2 11" xfId="24763" xr:uid="{344F3894-5FF4-4B1A-819C-6A91DE647BDE}"/>
    <cellStyle name="Normal 78 2 12" xfId="9622" xr:uid="{693339C6-8710-46C7-9AC9-3F08D969CF57}"/>
    <cellStyle name="Normal 78 2 2" xfId="6037" xr:uid="{4EA9F8F4-4B93-4E8F-B022-B7752F5F93AF}"/>
    <cellStyle name="Normal 78 2 2 10" xfId="24867" xr:uid="{5B9B6058-1471-4E9A-B1D8-E969697AE373}"/>
    <cellStyle name="Normal 78 2 2 11" xfId="9730" xr:uid="{8544E379-30B6-4AFD-9336-088659E914EA}"/>
    <cellStyle name="Normal 78 2 2 2" xfId="7383" xr:uid="{D6F812E3-4C1B-4293-A720-36581A35445A}"/>
    <cellStyle name="Normal 78 2 2 2 10" xfId="9944" xr:uid="{8FFB6C34-5317-489A-9AEB-9D6D8BE65741}"/>
    <cellStyle name="Normal 78 2 2 2 2" xfId="10364" xr:uid="{3097C659-69EC-498E-9761-09E3133589CF}"/>
    <cellStyle name="Normal 78 2 2 2 2 2" xfId="11202" xr:uid="{F094DEDF-65DB-4286-9041-4983948942C9}"/>
    <cellStyle name="Normal 78 2 2 2 2 2 2" xfId="12889" xr:uid="{2A1BD842-7971-4AE6-AB3E-81D4D182B3C9}"/>
    <cellStyle name="Normal 78 2 2 2 2 2 2 2" xfId="22941" xr:uid="{FC1EBC82-4EAD-490E-905A-3BE392D757A9}"/>
    <cellStyle name="Normal 78 2 2 2 2 2 2 2 2" xfId="53255" xr:uid="{A41074DA-7FA6-49C7-B995-A2065783522C}"/>
    <cellStyle name="Normal 78 2 2 2 2 2 2 2 3" xfId="38030" xr:uid="{A3CAE509-8B6C-427A-9A96-FD0F97DA1D9B}"/>
    <cellStyle name="Normal 78 2 2 2 2 2 2 3" xfId="17922" xr:uid="{43B18F1E-E401-4A32-9167-83A1F5C813EC}"/>
    <cellStyle name="Normal 78 2 2 2 2 2 2 3 2" xfId="48238" xr:uid="{7DF88A03-3405-45E7-84B9-FDD8B2EC884F}"/>
    <cellStyle name="Normal 78 2 2 2 2 2 2 3 3" xfId="33013" xr:uid="{F6764015-5E91-4B51-8F5B-390825819F07}"/>
    <cellStyle name="Normal 78 2 2 2 2 2 2 4" xfId="43225" xr:uid="{AC49A955-DB9D-4387-8029-CF543A674249}"/>
    <cellStyle name="Normal 78 2 2 2 2 2 2 5" xfId="28000" xr:uid="{1E8B286A-132A-4F95-A61A-D8F90449E9CB}"/>
    <cellStyle name="Normal 78 2 2 2 2 2 3" xfId="14569" xr:uid="{696E1111-D217-4B67-8558-0E7AE06BDFFE}"/>
    <cellStyle name="Normal 78 2 2 2 2 2 3 2" xfId="24612" xr:uid="{FF48742C-B222-4FA7-877D-A190AF0D8BB2}"/>
    <cellStyle name="Normal 78 2 2 2 2 2 3 2 2" xfId="54926" xr:uid="{3C18014D-C57A-4D4A-91F2-B6BAECEEDA5D}"/>
    <cellStyle name="Normal 78 2 2 2 2 2 3 2 3" xfId="39701" xr:uid="{470D84CD-2E2A-48E1-931E-A27A2E31A16C}"/>
    <cellStyle name="Normal 78 2 2 2 2 2 3 3" xfId="19593" xr:uid="{577E34F1-3B20-427B-A516-5375DDFEAE19}"/>
    <cellStyle name="Normal 78 2 2 2 2 2 3 3 2" xfId="49909" xr:uid="{AF74F170-A0AF-4A4B-9DD8-136435716A20}"/>
    <cellStyle name="Normal 78 2 2 2 2 2 3 3 3" xfId="34684" xr:uid="{F58AB421-AB76-4900-A753-774BC2E19B2C}"/>
    <cellStyle name="Normal 78 2 2 2 2 2 3 4" xfId="44896" xr:uid="{109CC1F1-BA6B-49AA-8B06-49903BEC3A9E}"/>
    <cellStyle name="Normal 78 2 2 2 2 2 3 5" xfId="29671" xr:uid="{E0B65778-EA13-4549-AAC7-A097022D354F}"/>
    <cellStyle name="Normal 78 2 2 2 2 2 4" xfId="21270" xr:uid="{FDD23F2B-3711-4C1B-BCF9-3DA44B3B6D6F}"/>
    <cellStyle name="Normal 78 2 2 2 2 2 4 2" xfId="51584" xr:uid="{78CD511D-8EFB-41CD-AC67-09A3E95DA8AE}"/>
    <cellStyle name="Normal 78 2 2 2 2 2 4 3" xfId="36359" xr:uid="{33022840-EA76-4097-A62E-81C0D5849DAE}"/>
    <cellStyle name="Normal 78 2 2 2 2 2 5" xfId="16250" xr:uid="{1442DCB6-2E8A-4F7F-A6B3-5885D8E38336}"/>
    <cellStyle name="Normal 78 2 2 2 2 2 5 2" xfId="46567" xr:uid="{36D6A071-76B7-48A4-A3D8-DEA9B5FB5348}"/>
    <cellStyle name="Normal 78 2 2 2 2 2 5 3" xfId="31342" xr:uid="{572C6CA0-CDAF-47FE-9AAF-60CEF6A7A5E9}"/>
    <cellStyle name="Normal 78 2 2 2 2 2 6" xfId="41555" xr:uid="{A20A6DD0-C8E3-44AF-99A6-F94C1AC32777}"/>
    <cellStyle name="Normal 78 2 2 2 2 2 7" xfId="26329" xr:uid="{0891C94C-D7C4-4A84-BD00-6C054C24E060}"/>
    <cellStyle name="Normal 78 2 2 2 2 3" xfId="12052" xr:uid="{FEED8D3E-5AFC-4EBB-976E-5B06ECB4FE77}"/>
    <cellStyle name="Normal 78 2 2 2 2 3 2" xfId="22105" xr:uid="{1B40FC94-F002-48AE-BFF7-C65DE67FFE46}"/>
    <cellStyle name="Normal 78 2 2 2 2 3 2 2" xfId="52419" xr:uid="{C696DC69-EA2E-49E5-94B3-D561AACFF318}"/>
    <cellStyle name="Normal 78 2 2 2 2 3 2 3" xfId="37194" xr:uid="{178B6E8D-606A-43D1-BA56-ADEB6F7255DA}"/>
    <cellStyle name="Normal 78 2 2 2 2 3 3" xfId="17086" xr:uid="{24566CE3-E146-440A-A210-2F025BF77D51}"/>
    <cellStyle name="Normal 78 2 2 2 2 3 3 2" xfId="47402" xr:uid="{7A375EAC-1675-4B89-98D8-7273734EEE79}"/>
    <cellStyle name="Normal 78 2 2 2 2 3 3 3" xfId="32177" xr:uid="{2205D925-656F-4D1A-A9C0-977A6C56C7CB}"/>
    <cellStyle name="Normal 78 2 2 2 2 3 4" xfId="42389" xr:uid="{C7438576-B2C2-4528-B5C7-69843383D6EF}"/>
    <cellStyle name="Normal 78 2 2 2 2 3 5" xfId="27164" xr:uid="{37D122BB-3E88-41A6-B747-3A23B62A9C48}"/>
    <cellStyle name="Normal 78 2 2 2 2 4" xfId="13733" xr:uid="{862BF731-6CE8-4BA1-806F-C4D58496A7C4}"/>
    <cellStyle name="Normal 78 2 2 2 2 4 2" xfId="23776" xr:uid="{9950D190-633B-44C2-95B2-E440ACFBBA94}"/>
    <cellStyle name="Normal 78 2 2 2 2 4 2 2" xfId="54090" xr:uid="{C5087713-37E2-48D4-86E4-C32C80F9FCE4}"/>
    <cellStyle name="Normal 78 2 2 2 2 4 2 3" xfId="38865" xr:uid="{A2271036-4F56-42C8-A818-2208238B5BA7}"/>
    <cellStyle name="Normal 78 2 2 2 2 4 3" xfId="18757" xr:uid="{0B38CC08-B102-4B95-874E-6F7A13DF81CF}"/>
    <cellStyle name="Normal 78 2 2 2 2 4 3 2" xfId="49073" xr:uid="{CCC610EA-06F6-4C28-90C6-8779FC6FF43B}"/>
    <cellStyle name="Normal 78 2 2 2 2 4 3 3" xfId="33848" xr:uid="{25D2A120-7900-41B8-9999-6C60748A2B34}"/>
    <cellStyle name="Normal 78 2 2 2 2 4 4" xfId="44060" xr:uid="{C42EF1EA-BEF7-4150-9DF5-AF44F1FBCA6D}"/>
    <cellStyle name="Normal 78 2 2 2 2 4 5" xfId="28835" xr:uid="{5813D979-A232-435B-8E4C-FF7C9BFDD147}"/>
    <cellStyle name="Normal 78 2 2 2 2 5" xfId="20434" xr:uid="{6CDD4C2F-A915-460E-8D76-A5A02D0A6884}"/>
    <cellStyle name="Normal 78 2 2 2 2 5 2" xfId="50748" xr:uid="{772AA8E5-C56C-4C68-BA33-CD99EF87693D}"/>
    <cellStyle name="Normal 78 2 2 2 2 5 3" xfId="35523" xr:uid="{67E320D6-1285-4CC8-B0E4-48319641F19B}"/>
    <cellStyle name="Normal 78 2 2 2 2 6" xfId="15414" xr:uid="{1A9300CA-3857-49AB-A000-261438DB5B6B}"/>
    <cellStyle name="Normal 78 2 2 2 2 6 2" xfId="45731" xr:uid="{9B3A33E3-BE2E-41C5-A16D-A8F105816491}"/>
    <cellStyle name="Normal 78 2 2 2 2 6 3" xfId="30506" xr:uid="{295693F5-4D96-4545-80BF-8505F9578178}"/>
    <cellStyle name="Normal 78 2 2 2 2 7" xfId="40719" xr:uid="{9EF0B3FC-98F4-48B1-BDD3-9D8D06C8C361}"/>
    <cellStyle name="Normal 78 2 2 2 2 8" xfId="25493" xr:uid="{AF4DB5FA-E176-4BEF-964B-55745B675430}"/>
    <cellStyle name="Normal 78 2 2 2 3" xfId="10784" xr:uid="{A92E7792-E91C-43B3-A21F-BD102786F12B}"/>
    <cellStyle name="Normal 78 2 2 2 3 2" xfId="12471" xr:uid="{2507E1DA-D7A0-4111-BFA1-196A2EFB57E2}"/>
    <cellStyle name="Normal 78 2 2 2 3 2 2" xfId="22523" xr:uid="{0A1D9F8A-9069-4F62-A2DE-BAE5394D9806}"/>
    <cellStyle name="Normal 78 2 2 2 3 2 2 2" xfId="52837" xr:uid="{11EF1DE0-A834-4EC2-991C-B7493286899F}"/>
    <cellStyle name="Normal 78 2 2 2 3 2 2 3" xfId="37612" xr:uid="{37D67BC6-290A-4E20-9DA7-3D1684E8D55D}"/>
    <cellStyle name="Normal 78 2 2 2 3 2 3" xfId="17504" xr:uid="{D88A9B5D-D7CC-4192-B9D2-E946DD490E24}"/>
    <cellStyle name="Normal 78 2 2 2 3 2 3 2" xfId="47820" xr:uid="{C13DF109-2114-42A8-B651-E3B29624C447}"/>
    <cellStyle name="Normal 78 2 2 2 3 2 3 3" xfId="32595" xr:uid="{0FD3AA24-906B-4CA0-AE93-1137ED520C63}"/>
    <cellStyle name="Normal 78 2 2 2 3 2 4" xfId="42807" xr:uid="{424F1D0B-14E8-4385-8FE3-325A8E8B5F54}"/>
    <cellStyle name="Normal 78 2 2 2 3 2 5" xfId="27582" xr:uid="{FC0CDBD2-65C5-409A-90F9-041BDC70E4F3}"/>
    <cellStyle name="Normal 78 2 2 2 3 3" xfId="14151" xr:uid="{25689045-24D9-4BCE-AA79-AB4D99C149D3}"/>
    <cellStyle name="Normal 78 2 2 2 3 3 2" xfId="24194" xr:uid="{8F7C17C3-2EA4-4564-A118-9D781F88CC4B}"/>
    <cellStyle name="Normal 78 2 2 2 3 3 2 2" xfId="54508" xr:uid="{0DC342EA-3525-4061-A70D-90DB9DC111C1}"/>
    <cellStyle name="Normal 78 2 2 2 3 3 2 3" xfId="39283" xr:uid="{C6D96433-CB74-42B1-9250-542777332105}"/>
    <cellStyle name="Normal 78 2 2 2 3 3 3" xfId="19175" xr:uid="{3D36E5FF-5B7F-4D61-B538-671309F0C966}"/>
    <cellStyle name="Normal 78 2 2 2 3 3 3 2" xfId="49491" xr:uid="{8E58AA21-07DB-45AB-AF8F-69F8E52D6D20}"/>
    <cellStyle name="Normal 78 2 2 2 3 3 3 3" xfId="34266" xr:uid="{44638259-7C78-40D5-B5F5-EF1E221C81F0}"/>
    <cellStyle name="Normal 78 2 2 2 3 3 4" xfId="44478" xr:uid="{8336C8EE-330B-4891-B783-A845F2F6E004}"/>
    <cellStyle name="Normal 78 2 2 2 3 3 5" xfId="29253" xr:uid="{CE46864F-A03A-4E15-A6A9-CD2900945459}"/>
    <cellStyle name="Normal 78 2 2 2 3 4" xfId="20852" xr:uid="{990CE4A5-122F-412B-A81F-3BC1FBB37C0A}"/>
    <cellStyle name="Normal 78 2 2 2 3 4 2" xfId="51166" xr:uid="{C2877A1B-9E1C-446C-8A03-444D68F2E72A}"/>
    <cellStyle name="Normal 78 2 2 2 3 4 3" xfId="35941" xr:uid="{0E75CC45-D9E2-470D-AB05-315A3F36A5E8}"/>
    <cellStyle name="Normal 78 2 2 2 3 5" xfId="15832" xr:uid="{85013B26-DD62-4F35-858A-4324E9C48975}"/>
    <cellStyle name="Normal 78 2 2 2 3 5 2" xfId="46149" xr:uid="{7E7913CC-3CB5-4E4C-ABA7-A451DEDDF7F5}"/>
    <cellStyle name="Normal 78 2 2 2 3 5 3" xfId="30924" xr:uid="{0C3566DF-3C83-437D-AE0A-896401AC8E3F}"/>
    <cellStyle name="Normal 78 2 2 2 3 6" xfId="41137" xr:uid="{EB926580-D548-411C-9BF7-7F710B84007C}"/>
    <cellStyle name="Normal 78 2 2 2 3 7" xfId="25911" xr:uid="{E9926CBE-1CC1-4532-9197-74586C6D2DF2}"/>
    <cellStyle name="Normal 78 2 2 2 4" xfId="11634" xr:uid="{945D3A20-04A1-4356-A459-C4B656C92D9F}"/>
    <cellStyle name="Normal 78 2 2 2 4 2" xfId="21687" xr:uid="{6035633E-31FB-4748-94D9-6A072AA3DB58}"/>
    <cellStyle name="Normal 78 2 2 2 4 2 2" xfId="52001" xr:uid="{E801F2E8-2689-42D0-BDE4-ADFA27DF0EC6}"/>
    <cellStyle name="Normal 78 2 2 2 4 2 3" xfId="36776" xr:uid="{885491CD-D371-4BD4-9353-613C61DC6984}"/>
    <cellStyle name="Normal 78 2 2 2 4 3" xfId="16668" xr:uid="{0CA65C8D-15E7-4DBF-AA79-99A9D1BB4720}"/>
    <cellStyle name="Normal 78 2 2 2 4 3 2" xfId="46984" xr:uid="{E80FE08E-21E6-45A1-9F29-BC5B2EF600DD}"/>
    <cellStyle name="Normal 78 2 2 2 4 3 3" xfId="31759" xr:uid="{773C4B34-AA31-4A31-9D39-AB84144C1751}"/>
    <cellStyle name="Normal 78 2 2 2 4 4" xfId="41971" xr:uid="{7465FED8-EE50-4F98-AF47-D2266F4CAB23}"/>
    <cellStyle name="Normal 78 2 2 2 4 5" xfId="26746" xr:uid="{B75E0E0D-11E1-4FEB-BED8-4465A0117F54}"/>
    <cellStyle name="Normal 78 2 2 2 5" xfId="13315" xr:uid="{8F894F83-FFC4-4C13-846E-9CEFF00EF86B}"/>
    <cellStyle name="Normal 78 2 2 2 5 2" xfId="23358" xr:uid="{7FFCC545-A897-49C8-AE03-9BE12FC82C5E}"/>
    <cellStyle name="Normal 78 2 2 2 5 2 2" xfId="53672" xr:uid="{1033A87C-A9C4-47D9-A592-53D5A5323243}"/>
    <cellStyle name="Normal 78 2 2 2 5 2 3" xfId="38447" xr:uid="{57E97038-7897-45B3-9ED4-5A8717169B53}"/>
    <cellStyle name="Normal 78 2 2 2 5 3" xfId="18339" xr:uid="{4EE4C39E-ED5F-44F3-9B25-0801479BDC30}"/>
    <cellStyle name="Normal 78 2 2 2 5 3 2" xfId="48655" xr:uid="{41BD41A3-AFBC-46DD-9F79-7E5959CA5766}"/>
    <cellStyle name="Normal 78 2 2 2 5 3 3" xfId="33430" xr:uid="{35931AF4-17F9-401E-9837-95DCAD164FEA}"/>
    <cellStyle name="Normal 78 2 2 2 5 4" xfId="43642" xr:uid="{46EC02D5-85F5-4B01-9BDA-A54DEE1458F3}"/>
    <cellStyle name="Normal 78 2 2 2 5 5" xfId="28417" xr:uid="{7FC2B864-17C6-4EA4-A54D-51D2839A0A9E}"/>
    <cellStyle name="Normal 78 2 2 2 6" xfId="20016" xr:uid="{0CFC23A8-D59E-49B4-AB35-CE56347FEDBD}"/>
    <cellStyle name="Normal 78 2 2 2 6 2" xfId="50330" xr:uid="{6EAD137B-4447-4AD0-9E4D-8A27759B7E67}"/>
    <cellStyle name="Normal 78 2 2 2 6 3" xfId="35105" xr:uid="{BC813A3D-A15A-4F67-B63E-9BFDCD28E49C}"/>
    <cellStyle name="Normal 78 2 2 2 7" xfId="14996" xr:uid="{3ACF699C-73B8-4A29-897F-A970BBFC5E6F}"/>
    <cellStyle name="Normal 78 2 2 2 7 2" xfId="45313" xr:uid="{6EA34EE1-4C4D-451D-AB56-8F57CCDAAF01}"/>
    <cellStyle name="Normal 78 2 2 2 7 3" xfId="30088" xr:uid="{34615161-DBDC-425D-960E-DED3750A9AE7}"/>
    <cellStyle name="Normal 78 2 2 2 8" xfId="40301" xr:uid="{D9A9B5EF-7A66-4BFD-AA86-C437B952470C}"/>
    <cellStyle name="Normal 78 2 2 2 9" xfId="25075" xr:uid="{7FC8D9A2-1939-414C-B1E5-84712BF5D8B6}"/>
    <cellStyle name="Normal 78 2 2 3" xfId="8535" xr:uid="{67FCAEDD-4061-4E23-B78E-79BDAF8C3B60}"/>
    <cellStyle name="Normal 78 2 2 3 2" xfId="10994" xr:uid="{AA348E8B-B635-4EBC-AD2D-BECB54AC73D3}"/>
    <cellStyle name="Normal 78 2 2 3 2 2" xfId="12681" xr:uid="{2CAFBDC2-045F-4C7E-8719-98DEC1A13C99}"/>
    <cellStyle name="Normal 78 2 2 3 2 2 2" xfId="22733" xr:uid="{6E1F551D-FBF2-4038-9CBC-DE98919B3F7E}"/>
    <cellStyle name="Normal 78 2 2 3 2 2 2 2" xfId="53047" xr:uid="{6BDE1431-3162-4E9C-B91B-E54DA3FA2400}"/>
    <cellStyle name="Normal 78 2 2 3 2 2 2 3" xfId="37822" xr:uid="{9364331B-58E8-4943-98CC-6BF2BA788929}"/>
    <cellStyle name="Normal 78 2 2 3 2 2 3" xfId="17714" xr:uid="{1C1AEF8B-BB0A-47B2-885C-E4626E6C9178}"/>
    <cellStyle name="Normal 78 2 2 3 2 2 3 2" xfId="48030" xr:uid="{3454F27B-12C1-4B69-A098-2924C4DF2158}"/>
    <cellStyle name="Normal 78 2 2 3 2 2 3 3" xfId="32805" xr:uid="{39764387-F7AB-47D7-A022-1A0D4ABB3C4F}"/>
    <cellStyle name="Normal 78 2 2 3 2 2 4" xfId="43017" xr:uid="{F405B327-F6CD-447D-B101-25627B04C3B6}"/>
    <cellStyle name="Normal 78 2 2 3 2 2 5" xfId="27792" xr:uid="{80D44F31-E63C-4AD7-BA54-E025B1819016}"/>
    <cellStyle name="Normal 78 2 2 3 2 3" xfId="14361" xr:uid="{0AA6D91B-2157-422A-9D11-287F05AA1E86}"/>
    <cellStyle name="Normal 78 2 2 3 2 3 2" xfId="24404" xr:uid="{A7B1FBD6-3D54-4B83-96D6-771BB34C5A0E}"/>
    <cellStyle name="Normal 78 2 2 3 2 3 2 2" xfId="54718" xr:uid="{D20A7296-03C2-474A-B56A-AB8BFEDC88C9}"/>
    <cellStyle name="Normal 78 2 2 3 2 3 2 3" xfId="39493" xr:uid="{C850A15B-405F-4524-A8F2-D64E1689A222}"/>
    <cellStyle name="Normal 78 2 2 3 2 3 3" xfId="19385" xr:uid="{6FF38EFF-6FD9-40DB-8D73-1D97348E1839}"/>
    <cellStyle name="Normal 78 2 2 3 2 3 3 2" xfId="49701" xr:uid="{03DD8469-2A1A-457C-B33F-83C6A0387913}"/>
    <cellStyle name="Normal 78 2 2 3 2 3 3 3" xfId="34476" xr:uid="{56999800-5500-4C83-956A-9817BB8F71B3}"/>
    <cellStyle name="Normal 78 2 2 3 2 3 4" xfId="44688" xr:uid="{30892D96-1CE8-414F-A91A-413EEE91CB7A}"/>
    <cellStyle name="Normal 78 2 2 3 2 3 5" xfId="29463" xr:uid="{50F88665-CD3C-47E7-8D1E-45641C9655E8}"/>
    <cellStyle name="Normal 78 2 2 3 2 4" xfId="21062" xr:uid="{D09FFB6F-5C66-446B-B4D1-6968DF3E830D}"/>
    <cellStyle name="Normal 78 2 2 3 2 4 2" xfId="51376" xr:uid="{6078AB6A-9925-494A-95E0-2DA895EA55B4}"/>
    <cellStyle name="Normal 78 2 2 3 2 4 3" xfId="36151" xr:uid="{BF412B2F-DB72-401B-88ED-7E5772BC1714}"/>
    <cellStyle name="Normal 78 2 2 3 2 5" xfId="16042" xr:uid="{2E837FC7-5C36-4ADD-97E7-EA973CBF50C3}"/>
    <cellStyle name="Normal 78 2 2 3 2 5 2" xfId="46359" xr:uid="{0BB3F41C-CADA-4F1C-961A-8450E0FA1E08}"/>
    <cellStyle name="Normal 78 2 2 3 2 5 3" xfId="31134" xr:uid="{DB5B8D38-C617-4ABE-93DF-A340B5EDB922}"/>
    <cellStyle name="Normal 78 2 2 3 2 6" xfId="41347" xr:uid="{F78B7986-2CEB-4656-83F1-E4375952F439}"/>
    <cellStyle name="Normal 78 2 2 3 2 7" xfId="26121" xr:uid="{0E5B4FD8-BE76-4F5A-943F-D085D72263BE}"/>
    <cellStyle name="Normal 78 2 2 3 3" xfId="11844" xr:uid="{190BCA2E-D113-40F2-996B-9E4230DA15C5}"/>
    <cellStyle name="Normal 78 2 2 3 3 2" xfId="21897" xr:uid="{9FDB9F68-E3C5-4649-BD74-0DD8F4DEDBF7}"/>
    <cellStyle name="Normal 78 2 2 3 3 2 2" xfId="52211" xr:uid="{7F240D27-C698-4BCA-83FE-8C3473DEBBB6}"/>
    <cellStyle name="Normal 78 2 2 3 3 2 3" xfId="36986" xr:uid="{6E0CE05E-FCB9-431E-B298-56D8A0E88CE5}"/>
    <cellStyle name="Normal 78 2 2 3 3 3" xfId="16878" xr:uid="{971CD614-CBCD-46C5-A01B-8766E65E0522}"/>
    <cellStyle name="Normal 78 2 2 3 3 3 2" xfId="47194" xr:uid="{2F743605-9BA7-4BA1-9640-93C3BB517021}"/>
    <cellStyle name="Normal 78 2 2 3 3 3 3" xfId="31969" xr:uid="{9EAF41F3-A915-4A85-86FF-7E2C1C2402A1}"/>
    <cellStyle name="Normal 78 2 2 3 3 4" xfId="42181" xr:uid="{DC82F74A-23B1-462B-91E9-A3485EA0024F}"/>
    <cellStyle name="Normal 78 2 2 3 3 5" xfId="26956" xr:uid="{55B2AA7B-AFD3-4BF8-9F70-223DCEB19A14}"/>
    <cellStyle name="Normal 78 2 2 3 4" xfId="13525" xr:uid="{1D5C1E19-741C-4EB6-8B98-9287BB9ACEB2}"/>
    <cellStyle name="Normal 78 2 2 3 4 2" xfId="23568" xr:uid="{CB7D1071-8631-41DB-B413-20B0C551DD54}"/>
    <cellStyle name="Normal 78 2 2 3 4 2 2" xfId="53882" xr:uid="{8A2CA4B8-DEFF-4931-AD49-F4636685E59A}"/>
    <cellStyle name="Normal 78 2 2 3 4 2 3" xfId="38657" xr:uid="{69C6506E-5068-4699-85D1-11B7C6B1189E}"/>
    <cellStyle name="Normal 78 2 2 3 4 3" xfId="18549" xr:uid="{28F3E8C7-9386-4226-A821-6010E2C659F0}"/>
    <cellStyle name="Normal 78 2 2 3 4 3 2" xfId="48865" xr:uid="{59A1A8F6-BEFE-4139-9F6B-B4CE7348782A}"/>
    <cellStyle name="Normal 78 2 2 3 4 3 3" xfId="33640" xr:uid="{88375D9A-C8A0-4954-A859-D13EC3C282F0}"/>
    <cellStyle name="Normal 78 2 2 3 4 4" xfId="43852" xr:uid="{6972CE18-DF12-46A6-9285-DFE4A69D6835}"/>
    <cellStyle name="Normal 78 2 2 3 4 5" xfId="28627" xr:uid="{8455AE2B-D395-4B72-B2D8-D124A5C8BA40}"/>
    <cellStyle name="Normal 78 2 2 3 5" xfId="20226" xr:uid="{EC35CFA3-BB22-4B03-A26E-400982AF6FA3}"/>
    <cellStyle name="Normal 78 2 2 3 5 2" xfId="50540" xr:uid="{F0E448DC-9D6A-4D3D-8DAE-3AEFAAC2A182}"/>
    <cellStyle name="Normal 78 2 2 3 5 3" xfId="35315" xr:uid="{067A17F1-AF7D-428F-A5A0-7D4BDDB0EAB0}"/>
    <cellStyle name="Normal 78 2 2 3 6" xfId="15206" xr:uid="{5C3AFBDD-F44B-4101-BB7A-B7BDB838C1AB}"/>
    <cellStyle name="Normal 78 2 2 3 6 2" xfId="45523" xr:uid="{95767BE9-53A6-4D2A-B9EC-3F23B9EEA782}"/>
    <cellStyle name="Normal 78 2 2 3 6 3" xfId="30298" xr:uid="{BDFBCA9F-299D-421B-8F1C-BC73B9C39D46}"/>
    <cellStyle name="Normal 78 2 2 3 7" xfId="40511" xr:uid="{185C8D71-E156-4ED5-A2C2-06EEF334F65F}"/>
    <cellStyle name="Normal 78 2 2 3 8" xfId="25285" xr:uid="{EDEF6A20-B7A4-494C-859D-353D099ED796}"/>
    <cellStyle name="Normal 78 2 2 3 9" xfId="10156" xr:uid="{E8006085-2324-47EF-AB92-86EFAD23C8B1}"/>
    <cellStyle name="Normal 78 2 2 4" xfId="10576" xr:uid="{2E105AC2-9BB2-4A98-A1EF-D67EEA1A3740}"/>
    <cellStyle name="Normal 78 2 2 4 2" xfId="12263" xr:uid="{C02623AF-50A9-4817-9347-BD34D62C465A}"/>
    <cellStyle name="Normal 78 2 2 4 2 2" xfId="22315" xr:uid="{78F7DF52-D44B-4362-9207-391BAE893F7C}"/>
    <cellStyle name="Normal 78 2 2 4 2 2 2" xfId="52629" xr:uid="{A70EB92C-EA7E-411E-A36F-CB6D2584D8C9}"/>
    <cellStyle name="Normal 78 2 2 4 2 2 3" xfId="37404" xr:uid="{BAF689E8-B766-4AA9-8831-056BABA41FD9}"/>
    <cellStyle name="Normal 78 2 2 4 2 3" xfId="17296" xr:uid="{4D84A4DF-A4B6-4627-855C-E229F5B9535C}"/>
    <cellStyle name="Normal 78 2 2 4 2 3 2" xfId="47612" xr:uid="{B6A8571A-614D-4598-968E-5DF856B200F8}"/>
    <cellStyle name="Normal 78 2 2 4 2 3 3" xfId="32387" xr:uid="{40E1BF30-C291-40A0-99BD-3DAB36F8C635}"/>
    <cellStyle name="Normal 78 2 2 4 2 4" xfId="42599" xr:uid="{C50F792D-2A97-4F8F-9D3B-4554092D627C}"/>
    <cellStyle name="Normal 78 2 2 4 2 5" xfId="27374" xr:uid="{254B9F0D-51B0-4DC3-9131-91F697268304}"/>
    <cellStyle name="Normal 78 2 2 4 3" xfId="13943" xr:uid="{CA352825-2430-459E-8FF4-3CC15A7ABDEB}"/>
    <cellStyle name="Normal 78 2 2 4 3 2" xfId="23986" xr:uid="{E4306BF3-1A81-4435-9DD1-3BA81183973C}"/>
    <cellStyle name="Normal 78 2 2 4 3 2 2" xfId="54300" xr:uid="{5ED3012D-D9B0-4391-8ECC-A7FC0E294A28}"/>
    <cellStyle name="Normal 78 2 2 4 3 2 3" xfId="39075" xr:uid="{61C9D8F4-11F9-4DD8-8FC4-3F69BE3D91EE}"/>
    <cellStyle name="Normal 78 2 2 4 3 3" xfId="18967" xr:uid="{4D1794A6-20BE-40C8-8F1B-F2C0B7C2536B}"/>
    <cellStyle name="Normal 78 2 2 4 3 3 2" xfId="49283" xr:uid="{4BC2266F-DC99-47EA-8176-A15329A91550}"/>
    <cellStyle name="Normal 78 2 2 4 3 3 3" xfId="34058" xr:uid="{B7819D5D-DAD0-470B-A079-6F4100753A7B}"/>
    <cellStyle name="Normal 78 2 2 4 3 4" xfId="44270" xr:uid="{8A357977-A59C-470E-8182-5561854EC2DC}"/>
    <cellStyle name="Normal 78 2 2 4 3 5" xfId="29045" xr:uid="{4FB07068-A50C-4EF4-9A5B-8DFC8A8AEB7B}"/>
    <cellStyle name="Normal 78 2 2 4 4" xfId="20644" xr:uid="{F02A8B2D-95D0-4CC9-92EF-667ECC47ECE8}"/>
    <cellStyle name="Normal 78 2 2 4 4 2" xfId="50958" xr:uid="{9906174A-948C-4C34-AD62-2940272607C9}"/>
    <cellStyle name="Normal 78 2 2 4 4 3" xfId="35733" xr:uid="{85BA3CB7-8061-4D3F-83CF-390EBC9EDD36}"/>
    <cellStyle name="Normal 78 2 2 4 5" xfId="15624" xr:uid="{62FE46C5-E9D7-4225-B1C8-9A27542C0E27}"/>
    <cellStyle name="Normal 78 2 2 4 5 2" xfId="45941" xr:uid="{B77BEE70-A63B-4A11-A3AA-C1EB5EA1DA07}"/>
    <cellStyle name="Normal 78 2 2 4 5 3" xfId="30716" xr:uid="{F905D5FD-69AF-409C-B840-B0AF7279E631}"/>
    <cellStyle name="Normal 78 2 2 4 6" xfId="40929" xr:uid="{48A248BD-5DAF-4665-9FE0-C7660C1DC739}"/>
    <cellStyle name="Normal 78 2 2 4 7" xfId="25703" xr:uid="{0E86E73B-DDF2-4C83-AC3C-0EB83CE97C47}"/>
    <cellStyle name="Normal 78 2 2 5" xfId="11426" xr:uid="{31E96B15-675A-4E8F-97F5-FEE3C29CC11A}"/>
    <cellStyle name="Normal 78 2 2 5 2" xfId="21479" xr:uid="{41D193DA-5A7F-40A1-AB51-483B8D0829DD}"/>
    <cellStyle name="Normal 78 2 2 5 2 2" xfId="51793" xr:uid="{F0C9728A-EEBD-4257-98A3-2CD4509E1CBD}"/>
    <cellStyle name="Normal 78 2 2 5 2 3" xfId="36568" xr:uid="{411BC1EF-B703-4F6E-BEFF-5BBB7D0C4405}"/>
    <cellStyle name="Normal 78 2 2 5 3" xfId="16460" xr:uid="{7D3F9FB0-766B-4899-97C2-E524CF977B04}"/>
    <cellStyle name="Normal 78 2 2 5 3 2" xfId="46776" xr:uid="{61AE3020-FC27-427D-AC1F-0BEC1783EA44}"/>
    <cellStyle name="Normal 78 2 2 5 3 3" xfId="31551" xr:uid="{68F40DCC-D0A9-4DD1-8229-14B639842941}"/>
    <cellStyle name="Normal 78 2 2 5 4" xfId="41763" xr:uid="{27413845-4934-43D1-967A-A1585610D915}"/>
    <cellStyle name="Normal 78 2 2 5 5" xfId="26538" xr:uid="{E2EA2966-0D63-4371-9934-7C75BBC6A3DA}"/>
    <cellStyle name="Normal 78 2 2 6" xfId="13107" xr:uid="{CB6A4D7D-88A9-4DB8-B6B2-B20095B70665}"/>
    <cellStyle name="Normal 78 2 2 6 2" xfId="23150" xr:uid="{F620DA93-8CE4-4CA1-BCC3-CA7B0A55B811}"/>
    <cellStyle name="Normal 78 2 2 6 2 2" xfId="53464" xr:uid="{36F1ABCA-19E1-424C-85CB-F3C400E25CF8}"/>
    <cellStyle name="Normal 78 2 2 6 2 3" xfId="38239" xr:uid="{D487C3AB-82A0-4AC0-B52D-4806928D3974}"/>
    <cellStyle name="Normal 78 2 2 6 3" xfId="18131" xr:uid="{5E2DCBE0-A7E2-4CCF-860F-E1AC92F25B7B}"/>
    <cellStyle name="Normal 78 2 2 6 3 2" xfId="48447" xr:uid="{248F01F2-4279-40E8-BCA2-E488CCED719A}"/>
    <cellStyle name="Normal 78 2 2 6 3 3" xfId="33222" xr:uid="{B6CA4EB8-6828-437F-BB4E-E399A8E3C7C0}"/>
    <cellStyle name="Normal 78 2 2 6 4" xfId="43434" xr:uid="{71017084-BB68-4B17-9796-CECB51A13C3B}"/>
    <cellStyle name="Normal 78 2 2 6 5" xfId="28209" xr:uid="{A05C82B3-C674-4B2F-8BC4-CFDA992B358B}"/>
    <cellStyle name="Normal 78 2 2 7" xfId="19808" xr:uid="{FB05A817-F682-4CE6-A29A-C59BC8B0DB50}"/>
    <cellStyle name="Normal 78 2 2 7 2" xfId="50122" xr:uid="{4BF5BB01-506F-4D2B-A2AF-3AE895771BD4}"/>
    <cellStyle name="Normal 78 2 2 7 3" xfId="34897" xr:uid="{4490DB60-BE22-442E-A1F0-BA7AB1F8B55D}"/>
    <cellStyle name="Normal 78 2 2 8" xfId="14788" xr:uid="{8F8F3819-917C-4A36-862A-880538CB42C8}"/>
    <cellStyle name="Normal 78 2 2 8 2" xfId="45105" xr:uid="{9DF28D09-57D6-452A-9CF5-760D3FC271A8}"/>
    <cellStyle name="Normal 78 2 2 8 3" xfId="29880" xr:uid="{CF8D0DA3-5316-4A34-A689-5FAAA9BA5654}"/>
    <cellStyle name="Normal 78 2 2 9" xfId="40094" xr:uid="{D93F4DAD-9C58-4120-B680-3497F5BDA70C}"/>
    <cellStyle name="Normal 78 2 3" xfId="6818" xr:uid="{1050A656-ED01-4A0E-8CB3-2A9477EB4F13}"/>
    <cellStyle name="Normal 78 2 3 10" xfId="9840" xr:uid="{1B9AE1D3-FC6E-4EAB-A1F1-CDF72AEF1B8D}"/>
    <cellStyle name="Normal 78 2 3 2" xfId="10260" xr:uid="{F69F027E-D2D9-45E1-B432-AF347ED6BA4E}"/>
    <cellStyle name="Normal 78 2 3 2 2" xfId="11098" xr:uid="{F2208344-CFE9-4D05-9CEC-B2A02762C7F1}"/>
    <cellStyle name="Normal 78 2 3 2 2 2" xfId="12785" xr:uid="{70945A79-3B74-4807-B1B0-590A8A933F0B}"/>
    <cellStyle name="Normal 78 2 3 2 2 2 2" xfId="22837" xr:uid="{533AA9FA-FAC3-4946-8273-A8D8BAA036F4}"/>
    <cellStyle name="Normal 78 2 3 2 2 2 2 2" xfId="53151" xr:uid="{9EEAB321-B196-48AF-B23D-5A224EB39F4B}"/>
    <cellStyle name="Normal 78 2 3 2 2 2 2 3" xfId="37926" xr:uid="{E029D1E2-4B42-48E8-9DD5-889CBAADEE52}"/>
    <cellStyle name="Normal 78 2 3 2 2 2 3" xfId="17818" xr:uid="{CC47D6F5-F345-47B7-A99D-B4475593A38B}"/>
    <cellStyle name="Normal 78 2 3 2 2 2 3 2" xfId="48134" xr:uid="{7F9F7ADC-8717-4E69-87A3-6F12350CC580}"/>
    <cellStyle name="Normal 78 2 3 2 2 2 3 3" xfId="32909" xr:uid="{318D51BE-E754-4CB3-88F6-5CA70F41531A}"/>
    <cellStyle name="Normal 78 2 3 2 2 2 4" xfId="43121" xr:uid="{17F66417-9F82-41E6-B084-6041337ECDD3}"/>
    <cellStyle name="Normal 78 2 3 2 2 2 5" xfId="27896" xr:uid="{5F0BC97A-6589-4E28-89AD-7A1DBF7FD043}"/>
    <cellStyle name="Normal 78 2 3 2 2 3" xfId="14465" xr:uid="{99B7A02B-E6B8-4E3D-8054-EE7354FFF7C9}"/>
    <cellStyle name="Normal 78 2 3 2 2 3 2" xfId="24508" xr:uid="{7E385B33-5095-4F5F-A3FF-5FF008558ECB}"/>
    <cellStyle name="Normal 78 2 3 2 2 3 2 2" xfId="54822" xr:uid="{3F1CB9FB-7EA2-4B02-A9E6-4C3172ADE2EF}"/>
    <cellStyle name="Normal 78 2 3 2 2 3 2 3" xfId="39597" xr:uid="{1D4CD2D2-A0A5-4731-A9FE-D2F84EFB3B90}"/>
    <cellStyle name="Normal 78 2 3 2 2 3 3" xfId="19489" xr:uid="{2B06FAE4-D5D0-45A2-BA58-35E543EB22A1}"/>
    <cellStyle name="Normal 78 2 3 2 2 3 3 2" xfId="49805" xr:uid="{FB15E73D-2096-4941-9621-78E2FFD2ED7A}"/>
    <cellStyle name="Normal 78 2 3 2 2 3 3 3" xfId="34580" xr:uid="{7321DE7E-122F-4570-941C-B1452004715F}"/>
    <cellStyle name="Normal 78 2 3 2 2 3 4" xfId="44792" xr:uid="{918BFB64-9B7F-4500-8121-C2CB44E45B0A}"/>
    <cellStyle name="Normal 78 2 3 2 2 3 5" xfId="29567" xr:uid="{AAF99584-A789-4082-ADF8-6DD0EBBAA053}"/>
    <cellStyle name="Normal 78 2 3 2 2 4" xfId="21166" xr:uid="{B62306BD-70B9-4936-94A0-F2BB90A697A9}"/>
    <cellStyle name="Normal 78 2 3 2 2 4 2" xfId="51480" xr:uid="{BE14A744-EFD2-43FD-92BE-600B3DDA5885}"/>
    <cellStyle name="Normal 78 2 3 2 2 4 3" xfId="36255" xr:uid="{58B9EBE7-A2E1-4DB7-B0B5-B0FA5C445AF0}"/>
    <cellStyle name="Normal 78 2 3 2 2 5" xfId="16146" xr:uid="{44CC8724-C035-421A-9333-F5729389FF77}"/>
    <cellStyle name="Normal 78 2 3 2 2 5 2" xfId="46463" xr:uid="{2142E8EF-84B4-4652-A86E-A0EEB4C6A6DC}"/>
    <cellStyle name="Normal 78 2 3 2 2 5 3" xfId="31238" xr:uid="{CD3A9003-FF34-4824-8087-E3B624081C45}"/>
    <cellStyle name="Normal 78 2 3 2 2 6" xfId="41451" xr:uid="{CD353BB8-28B5-4181-B193-D03AB1BE836D}"/>
    <cellStyle name="Normal 78 2 3 2 2 7" xfId="26225" xr:uid="{6ABC06E6-E83F-4773-A35C-04BD403B0490}"/>
    <cellStyle name="Normal 78 2 3 2 3" xfId="11948" xr:uid="{52E10387-4A14-4E26-9347-30208A90E848}"/>
    <cellStyle name="Normal 78 2 3 2 3 2" xfId="22001" xr:uid="{72C45F78-AB31-4B73-8F41-8D018CF50795}"/>
    <cellStyle name="Normal 78 2 3 2 3 2 2" xfId="52315" xr:uid="{05B76AB1-C46A-4BAF-948C-21E3EDA13045}"/>
    <cellStyle name="Normal 78 2 3 2 3 2 3" xfId="37090" xr:uid="{3E732E65-5D7B-41CE-9F47-EB01D16A655B}"/>
    <cellStyle name="Normal 78 2 3 2 3 3" xfId="16982" xr:uid="{6D488071-BF39-49E2-A1EA-4515243B893D}"/>
    <cellStyle name="Normal 78 2 3 2 3 3 2" xfId="47298" xr:uid="{31D76B37-1891-41B1-9B75-C70FC2732604}"/>
    <cellStyle name="Normal 78 2 3 2 3 3 3" xfId="32073" xr:uid="{D95CA05B-971F-4D34-97D0-438118531761}"/>
    <cellStyle name="Normal 78 2 3 2 3 4" xfId="42285" xr:uid="{93105580-33D5-49CA-A014-BAB8B424E667}"/>
    <cellStyle name="Normal 78 2 3 2 3 5" xfId="27060" xr:uid="{8161685C-273B-4527-A259-1470D0B13E94}"/>
    <cellStyle name="Normal 78 2 3 2 4" xfId="13629" xr:uid="{ED132AA0-966A-4D9F-AC2E-B70131F71448}"/>
    <cellStyle name="Normal 78 2 3 2 4 2" xfId="23672" xr:uid="{B35B31F8-FFFA-454F-85F5-E21779F03D92}"/>
    <cellStyle name="Normal 78 2 3 2 4 2 2" xfId="53986" xr:uid="{48563EF2-2B62-489A-B219-4131FFCE8439}"/>
    <cellStyle name="Normal 78 2 3 2 4 2 3" xfId="38761" xr:uid="{1698E8C2-EC6D-4808-AE06-39473F7DFEEF}"/>
    <cellStyle name="Normal 78 2 3 2 4 3" xfId="18653" xr:uid="{73C5EDAE-9887-4538-8778-306DADDAAF14}"/>
    <cellStyle name="Normal 78 2 3 2 4 3 2" xfId="48969" xr:uid="{0D7D7095-68E6-488D-99EE-A72691555ECD}"/>
    <cellStyle name="Normal 78 2 3 2 4 3 3" xfId="33744" xr:uid="{FAE2C40E-0120-4B41-AD26-6B8BA12BB8EB}"/>
    <cellStyle name="Normal 78 2 3 2 4 4" xfId="43956" xr:uid="{C54AE00B-A5BC-4EA8-80BB-3BB3CC270914}"/>
    <cellStyle name="Normal 78 2 3 2 4 5" xfId="28731" xr:uid="{7168E514-3E1B-4699-BAF7-16D4B29CFD26}"/>
    <cellStyle name="Normal 78 2 3 2 5" xfId="20330" xr:uid="{9A52AD26-ED29-40E3-99EB-EB5E0E94290E}"/>
    <cellStyle name="Normal 78 2 3 2 5 2" xfId="50644" xr:uid="{EE4D5B1C-9C56-4F24-A76A-5230B722E799}"/>
    <cellStyle name="Normal 78 2 3 2 5 3" xfId="35419" xr:uid="{F09D948C-6A94-4C97-8955-94070B0A4E5F}"/>
    <cellStyle name="Normal 78 2 3 2 6" xfId="15310" xr:uid="{B7E6845D-5151-4D51-86FC-D170B99FD574}"/>
    <cellStyle name="Normal 78 2 3 2 6 2" xfId="45627" xr:uid="{F54272DF-0B40-47C4-BE93-A2D2836BE9BC}"/>
    <cellStyle name="Normal 78 2 3 2 6 3" xfId="30402" xr:uid="{B2A6561F-90AE-4780-9638-71F9EA086A64}"/>
    <cellStyle name="Normal 78 2 3 2 7" xfId="40615" xr:uid="{684EB783-EDE3-4AE9-9599-F9CEDD6A4E83}"/>
    <cellStyle name="Normal 78 2 3 2 8" xfId="25389" xr:uid="{6DEC7994-3493-4A27-9CF8-CAC28ADCD15B}"/>
    <cellStyle name="Normal 78 2 3 3" xfId="10680" xr:uid="{ADC71A67-F4F1-4C1D-8E32-4FAB6E876A2B}"/>
    <cellStyle name="Normal 78 2 3 3 2" xfId="12367" xr:uid="{517B69BA-C002-466B-AE74-B73DAC1287A5}"/>
    <cellStyle name="Normal 78 2 3 3 2 2" xfId="22419" xr:uid="{3023CB74-FA74-4BF5-9410-913C88AA265F}"/>
    <cellStyle name="Normal 78 2 3 3 2 2 2" xfId="52733" xr:uid="{7BEED2C0-C424-4406-BD7F-40EE325FB634}"/>
    <cellStyle name="Normal 78 2 3 3 2 2 3" xfId="37508" xr:uid="{E3AAED50-F559-40A9-B6ED-6B8A5BF25AA7}"/>
    <cellStyle name="Normal 78 2 3 3 2 3" xfId="17400" xr:uid="{88F1B722-3159-4863-BDB4-9F0C4ABE4194}"/>
    <cellStyle name="Normal 78 2 3 3 2 3 2" xfId="47716" xr:uid="{0623F29C-45D4-4EE7-B671-90218E06B8BC}"/>
    <cellStyle name="Normal 78 2 3 3 2 3 3" xfId="32491" xr:uid="{9ADBF541-E6D8-4AB6-A139-F457BD55C05F}"/>
    <cellStyle name="Normal 78 2 3 3 2 4" xfId="42703" xr:uid="{CC444FE6-7873-478E-82D6-B0F323BCE4D4}"/>
    <cellStyle name="Normal 78 2 3 3 2 5" xfId="27478" xr:uid="{74BBD8E1-5992-49B6-9118-8894B47158EA}"/>
    <cellStyle name="Normal 78 2 3 3 3" xfId="14047" xr:uid="{2989885A-12DF-4956-8B14-728F11E3DB62}"/>
    <cellStyle name="Normal 78 2 3 3 3 2" xfId="24090" xr:uid="{B526E7E3-5132-4921-83AC-E9108BA197BA}"/>
    <cellStyle name="Normal 78 2 3 3 3 2 2" xfId="54404" xr:uid="{2282E8D7-CA66-4ECA-94DE-6803D937C4AE}"/>
    <cellStyle name="Normal 78 2 3 3 3 2 3" xfId="39179" xr:uid="{F12E1547-33D2-4245-87AF-DEA76619C9E7}"/>
    <cellStyle name="Normal 78 2 3 3 3 3" xfId="19071" xr:uid="{D6CDEAAD-CBA8-4ACB-BE58-324342ECA594}"/>
    <cellStyle name="Normal 78 2 3 3 3 3 2" xfId="49387" xr:uid="{EEBD84D4-8EED-48DD-AB54-CADB2B63CA66}"/>
    <cellStyle name="Normal 78 2 3 3 3 3 3" xfId="34162" xr:uid="{F3D6B0D1-16CA-4464-89A4-7E351E3AD11E}"/>
    <cellStyle name="Normal 78 2 3 3 3 4" xfId="44374" xr:uid="{7688D691-AAFE-4087-B8D2-6EF23F8DAE4B}"/>
    <cellStyle name="Normal 78 2 3 3 3 5" xfId="29149" xr:uid="{58B2933E-47E2-4633-A9D3-5BFF442989D0}"/>
    <cellStyle name="Normal 78 2 3 3 4" xfId="20748" xr:uid="{C26C36B6-22C3-49FF-B36A-693B2086CB56}"/>
    <cellStyle name="Normal 78 2 3 3 4 2" xfId="51062" xr:uid="{A55CB4C9-7943-4779-B0C4-1437128E7125}"/>
    <cellStyle name="Normal 78 2 3 3 4 3" xfId="35837" xr:uid="{0B15E002-4EA0-4ED8-BFAE-A9F620747534}"/>
    <cellStyle name="Normal 78 2 3 3 5" xfId="15728" xr:uid="{115252D0-0B94-441F-AAAF-538E3F88C678}"/>
    <cellStyle name="Normal 78 2 3 3 5 2" xfId="46045" xr:uid="{828A650B-504B-4EF4-80F4-8E8D8C3C0B9F}"/>
    <cellStyle name="Normal 78 2 3 3 5 3" xfId="30820" xr:uid="{79B4C21E-993C-4607-882E-5662FD41458F}"/>
    <cellStyle name="Normal 78 2 3 3 6" xfId="41033" xr:uid="{4CC98ED7-BE57-4172-8B21-0463DCC50260}"/>
    <cellStyle name="Normal 78 2 3 3 7" xfId="25807" xr:uid="{03A34939-7743-41D6-A842-A42B61E60A0D}"/>
    <cellStyle name="Normal 78 2 3 4" xfId="11530" xr:uid="{FC473CC4-9714-4951-9A8B-ADEFFBE46242}"/>
    <cellStyle name="Normal 78 2 3 4 2" xfId="21583" xr:uid="{4C168E99-72A9-4794-A8F2-B528AF4ED6AD}"/>
    <cellStyle name="Normal 78 2 3 4 2 2" xfId="51897" xr:uid="{B908B888-A2B2-4A2D-883D-D290F54B9454}"/>
    <cellStyle name="Normal 78 2 3 4 2 3" xfId="36672" xr:uid="{0BA19743-DC89-4971-B9B3-662C7CD7DB8F}"/>
    <cellStyle name="Normal 78 2 3 4 3" xfId="16564" xr:uid="{720A2B9A-F4BE-4D0D-BA81-B3F64509A417}"/>
    <cellStyle name="Normal 78 2 3 4 3 2" xfId="46880" xr:uid="{D949ABC3-FE04-4DD5-8B2B-163B1A295E9C}"/>
    <cellStyle name="Normal 78 2 3 4 3 3" xfId="31655" xr:uid="{D43C2A2E-5C34-45C1-9B60-D39A0155AF94}"/>
    <cellStyle name="Normal 78 2 3 4 4" xfId="41867" xr:uid="{D1BD42B8-6AF8-4018-8E4F-7390CF400A88}"/>
    <cellStyle name="Normal 78 2 3 4 5" xfId="26642" xr:uid="{708DBB13-20E9-422D-8D63-80EAB9F456EF}"/>
    <cellStyle name="Normal 78 2 3 5" xfId="13211" xr:uid="{938EA8F2-A99E-4DBE-8CAA-0E3EDB2284F9}"/>
    <cellStyle name="Normal 78 2 3 5 2" xfId="23254" xr:uid="{2CA9B4FE-B177-4F7A-9969-9618B5E3D8D0}"/>
    <cellStyle name="Normal 78 2 3 5 2 2" xfId="53568" xr:uid="{68619452-6E05-44E4-B764-88E72940AFC4}"/>
    <cellStyle name="Normal 78 2 3 5 2 3" xfId="38343" xr:uid="{F6C3B52A-FE09-4EAF-8988-B4BF323F42D1}"/>
    <cellStyle name="Normal 78 2 3 5 3" xfId="18235" xr:uid="{B30B91E0-4FA2-4CA0-BDC3-2DE818FD4FA0}"/>
    <cellStyle name="Normal 78 2 3 5 3 2" xfId="48551" xr:uid="{EB0FD8E7-E9C4-458F-82CB-13B451C4ACA6}"/>
    <cellStyle name="Normal 78 2 3 5 3 3" xfId="33326" xr:uid="{1E71A9B4-6B6B-4451-A8EA-7BA968513C3D}"/>
    <cellStyle name="Normal 78 2 3 5 4" xfId="43538" xr:uid="{FD0DF5DF-3B42-4922-90BF-E8F52886558C}"/>
    <cellStyle name="Normal 78 2 3 5 5" xfId="28313" xr:uid="{02499D52-521D-401F-903E-3B8F8A553216}"/>
    <cellStyle name="Normal 78 2 3 6" xfId="19912" xr:uid="{6D053499-00D7-4CA6-A60E-55E2BF8ED51B}"/>
    <cellStyle name="Normal 78 2 3 6 2" xfId="50226" xr:uid="{89902441-F6AA-46B9-979D-118846245537}"/>
    <cellStyle name="Normal 78 2 3 6 3" xfId="35001" xr:uid="{653840EF-6FC6-45FA-97C6-B8CE7CA5CD53}"/>
    <cellStyle name="Normal 78 2 3 7" xfId="14892" xr:uid="{EE7BAD96-110D-42DB-83EE-438D7D7427F5}"/>
    <cellStyle name="Normal 78 2 3 7 2" xfId="45209" xr:uid="{F086B731-7547-497D-BA08-D8426D2BE024}"/>
    <cellStyle name="Normal 78 2 3 7 3" xfId="29984" xr:uid="{38C65951-811A-4563-B12A-1F9C6F28DA00}"/>
    <cellStyle name="Normal 78 2 3 8" xfId="40197" xr:uid="{EE99C1F3-2378-457B-931D-11D1E3886E66}"/>
    <cellStyle name="Normal 78 2 3 9" xfId="24971" xr:uid="{68398EA1-6C56-474F-8BD7-9D11B364E769}"/>
    <cellStyle name="Normal 78 2 4" xfId="7980" xr:uid="{E267CC6D-7985-4AA0-86FA-773052433484}"/>
    <cellStyle name="Normal 78 2 4 2" xfId="10890" xr:uid="{A94F6562-88B5-4DC0-9A9B-9474FECC57CE}"/>
    <cellStyle name="Normal 78 2 4 2 2" xfId="12577" xr:uid="{CF493BD8-AC9F-48D9-B161-FC23DF11CCFE}"/>
    <cellStyle name="Normal 78 2 4 2 2 2" xfId="22629" xr:uid="{0C073951-DD26-411C-9D2A-40F4955269E7}"/>
    <cellStyle name="Normal 78 2 4 2 2 2 2" xfId="52943" xr:uid="{08F2952C-7518-4064-801C-EC67A1F42B54}"/>
    <cellStyle name="Normal 78 2 4 2 2 2 3" xfId="37718" xr:uid="{D2A55AD4-1199-413D-8F83-63343B6F01DF}"/>
    <cellStyle name="Normal 78 2 4 2 2 3" xfId="17610" xr:uid="{5286CF57-EFF4-462E-A423-76D3D365E6F1}"/>
    <cellStyle name="Normal 78 2 4 2 2 3 2" xfId="47926" xr:uid="{0E7CEECE-75D9-41DA-AEAE-A28A250546FE}"/>
    <cellStyle name="Normal 78 2 4 2 2 3 3" xfId="32701" xr:uid="{27DF7026-FDE5-4BC3-AE8A-0B4C6FA19F7C}"/>
    <cellStyle name="Normal 78 2 4 2 2 4" xfId="42913" xr:uid="{B2812648-7A82-4B04-9B11-63FB3B5E12B5}"/>
    <cellStyle name="Normal 78 2 4 2 2 5" xfId="27688" xr:uid="{ADA69F70-E3C9-4907-B5C3-E2EC79384E36}"/>
    <cellStyle name="Normal 78 2 4 2 3" xfId="14257" xr:uid="{C12BC4F4-E6A2-4B33-A1B1-D4DC5E3E06A9}"/>
    <cellStyle name="Normal 78 2 4 2 3 2" xfId="24300" xr:uid="{DEC46C07-DD5F-408F-864A-B5B505D5230B}"/>
    <cellStyle name="Normal 78 2 4 2 3 2 2" xfId="54614" xr:uid="{EDE5DA02-DD58-4900-9E59-7EA496EE724C}"/>
    <cellStyle name="Normal 78 2 4 2 3 2 3" xfId="39389" xr:uid="{9E478F2C-2168-465A-BF3A-06CB263702C1}"/>
    <cellStyle name="Normal 78 2 4 2 3 3" xfId="19281" xr:uid="{6A139597-A94F-4974-84AC-0DCBA77D07AD}"/>
    <cellStyle name="Normal 78 2 4 2 3 3 2" xfId="49597" xr:uid="{1727D3D3-351E-40E1-BD2B-CD1351E642B8}"/>
    <cellStyle name="Normal 78 2 4 2 3 3 3" xfId="34372" xr:uid="{AEDC5B35-BF5A-49F4-AFCA-1A54DEC65D97}"/>
    <cellStyle name="Normal 78 2 4 2 3 4" xfId="44584" xr:uid="{6F523AC0-5306-4A25-8DFD-B1087AE1F90D}"/>
    <cellStyle name="Normal 78 2 4 2 3 5" xfId="29359" xr:uid="{CD493724-6899-4B42-B017-009D1C7A0DFD}"/>
    <cellStyle name="Normal 78 2 4 2 4" xfId="20958" xr:uid="{3E40C950-2868-45C5-8719-8EE4D633E949}"/>
    <cellStyle name="Normal 78 2 4 2 4 2" xfId="51272" xr:uid="{6ABBB951-B235-41BA-AC82-7C7BE772AA67}"/>
    <cellStyle name="Normal 78 2 4 2 4 3" xfId="36047" xr:uid="{C2FCF100-ED53-4563-8A73-F740C2509F92}"/>
    <cellStyle name="Normal 78 2 4 2 5" xfId="15938" xr:uid="{CF29D73E-496B-4834-B931-657F6F600A1B}"/>
    <cellStyle name="Normal 78 2 4 2 5 2" xfId="46255" xr:uid="{566DD5B5-645B-4C9C-B1DB-A8DA71AFE2AF}"/>
    <cellStyle name="Normal 78 2 4 2 5 3" xfId="31030" xr:uid="{AECE2019-EB5A-484C-945B-F479619E382F}"/>
    <cellStyle name="Normal 78 2 4 2 6" xfId="41243" xr:uid="{1586EDD7-C9EF-4D87-B45D-E2A05271CA61}"/>
    <cellStyle name="Normal 78 2 4 2 7" xfId="26017" xr:uid="{C8826050-49EA-4A4C-87A1-27F63D295BDA}"/>
    <cellStyle name="Normal 78 2 4 3" xfId="11740" xr:uid="{A2D3E901-5C1B-4E5B-8303-639554FD023C}"/>
    <cellStyle name="Normal 78 2 4 3 2" xfId="21793" xr:uid="{9C046181-749D-47B1-92C4-36E7563B5B45}"/>
    <cellStyle name="Normal 78 2 4 3 2 2" xfId="52107" xr:uid="{1AE04DCA-BB98-4B7F-B3A5-C1290CB9FCDE}"/>
    <cellStyle name="Normal 78 2 4 3 2 3" xfId="36882" xr:uid="{8EDCF608-3884-49F6-8352-0F7E963BEBED}"/>
    <cellStyle name="Normal 78 2 4 3 3" xfId="16774" xr:uid="{14903088-4D54-4716-9158-F7F7099E2D4B}"/>
    <cellStyle name="Normal 78 2 4 3 3 2" xfId="47090" xr:uid="{29C229CB-6506-49F1-BB47-F80407C89E27}"/>
    <cellStyle name="Normal 78 2 4 3 3 3" xfId="31865" xr:uid="{131A4781-DE78-4EE8-8AB4-D20B05E7F0D4}"/>
    <cellStyle name="Normal 78 2 4 3 4" xfId="42077" xr:uid="{56B1F18C-AEEE-4360-99B4-C0DFC7F29D98}"/>
    <cellStyle name="Normal 78 2 4 3 5" xfId="26852" xr:uid="{782B1F56-A349-44D6-BA35-A92076996615}"/>
    <cellStyle name="Normal 78 2 4 4" xfId="13421" xr:uid="{2603CE8F-3705-4F3C-8B55-E43300219006}"/>
    <cellStyle name="Normal 78 2 4 4 2" xfId="23464" xr:uid="{1E6D8E83-A28C-4AC3-9660-AACA1DEAC6EE}"/>
    <cellStyle name="Normal 78 2 4 4 2 2" xfId="53778" xr:uid="{CA5A83E5-3175-413D-80FF-4E19917C77E0}"/>
    <cellStyle name="Normal 78 2 4 4 2 3" xfId="38553" xr:uid="{A93C7575-6DB7-4F88-9673-E30C9B08A95B}"/>
    <cellStyle name="Normal 78 2 4 4 3" xfId="18445" xr:uid="{CD727FA4-1C72-4102-A0F0-01DBF153F8F5}"/>
    <cellStyle name="Normal 78 2 4 4 3 2" xfId="48761" xr:uid="{D0A362D1-BD7B-4C1E-8AF4-02EEA497620D}"/>
    <cellStyle name="Normal 78 2 4 4 3 3" xfId="33536" xr:uid="{3083AFF0-AF8F-4914-A767-F799B37E3603}"/>
    <cellStyle name="Normal 78 2 4 4 4" xfId="43748" xr:uid="{63847852-7C62-45DC-8F45-3E4E5F01137B}"/>
    <cellStyle name="Normal 78 2 4 4 5" xfId="28523" xr:uid="{3F8EEF1A-EF7D-44E4-8E8D-5DAEA14C7AB8}"/>
    <cellStyle name="Normal 78 2 4 5" xfId="20122" xr:uid="{4A23CD91-E63A-4034-B547-79875C5EDD84}"/>
    <cellStyle name="Normal 78 2 4 5 2" xfId="50436" xr:uid="{B9FAAE9B-7492-4895-A14C-BB7802A231B0}"/>
    <cellStyle name="Normal 78 2 4 5 3" xfId="35211" xr:uid="{7C25695D-331E-4AF1-8AC0-B93CB421BAA6}"/>
    <cellStyle name="Normal 78 2 4 6" xfId="15102" xr:uid="{96A17A80-8656-477E-956B-B3C096118CA8}"/>
    <cellStyle name="Normal 78 2 4 6 2" xfId="45419" xr:uid="{D7BDA4C7-31C4-40F8-9ADD-405072316418}"/>
    <cellStyle name="Normal 78 2 4 6 3" xfId="30194" xr:uid="{DE1DFE7D-F0D7-4D18-86BB-5E01CDA45867}"/>
    <cellStyle name="Normal 78 2 4 7" xfId="40407" xr:uid="{E7176531-3B8D-4A52-A771-E04DE9380C08}"/>
    <cellStyle name="Normal 78 2 4 8" xfId="25181" xr:uid="{40791D7D-DBC2-4718-8DA8-44540A6952CC}"/>
    <cellStyle name="Normal 78 2 4 9" xfId="10052" xr:uid="{3B4CEC33-DA75-47D3-A642-48D3466E893D}"/>
    <cellStyle name="Normal 78 2 5" xfId="10472" xr:uid="{E47ECE8F-544B-4E9D-B951-AFC5309B8C3A}"/>
    <cellStyle name="Normal 78 2 5 2" xfId="12159" xr:uid="{7C1A2492-F004-4CED-9E57-974ED08078A5}"/>
    <cellStyle name="Normal 78 2 5 2 2" xfId="22211" xr:uid="{AC9DA732-DD13-4E97-A096-0941CAEC8A47}"/>
    <cellStyle name="Normal 78 2 5 2 2 2" xfId="52525" xr:uid="{830D49FD-64D9-4B0E-836F-2C5E90DC6D40}"/>
    <cellStyle name="Normal 78 2 5 2 2 3" xfId="37300" xr:uid="{54361522-B670-420A-8721-7839CA282D7C}"/>
    <cellStyle name="Normal 78 2 5 2 3" xfId="17192" xr:uid="{B21D47EF-2EBB-4AAA-B0DD-FDB5F3368827}"/>
    <cellStyle name="Normal 78 2 5 2 3 2" xfId="47508" xr:uid="{A9375933-4FA8-4C4B-B01A-DCF2DF5523FB}"/>
    <cellStyle name="Normal 78 2 5 2 3 3" xfId="32283" xr:uid="{26FC9D37-6D11-4FA9-921E-D9471C5130C3}"/>
    <cellStyle name="Normal 78 2 5 2 4" xfId="42495" xr:uid="{70A9A7F1-65ED-48F1-9E92-8AC2032A1951}"/>
    <cellStyle name="Normal 78 2 5 2 5" xfId="27270" xr:uid="{2D10E737-3397-46F1-AAD8-429629E62621}"/>
    <cellStyle name="Normal 78 2 5 3" xfId="13839" xr:uid="{83323DBA-1751-4803-923C-F016E15B2173}"/>
    <cellStyle name="Normal 78 2 5 3 2" xfId="23882" xr:uid="{DF8B2C55-7DC6-4D1D-9B8B-61836ED27999}"/>
    <cellStyle name="Normal 78 2 5 3 2 2" xfId="54196" xr:uid="{EE690DE2-93D3-46E0-A967-6AB633E8A241}"/>
    <cellStyle name="Normal 78 2 5 3 2 3" xfId="38971" xr:uid="{30F27B89-AD11-4A5E-B538-DA1789678221}"/>
    <cellStyle name="Normal 78 2 5 3 3" xfId="18863" xr:uid="{8D3C5E9A-4BC8-4B95-8E09-C8FFF0156F4E}"/>
    <cellStyle name="Normal 78 2 5 3 3 2" xfId="49179" xr:uid="{B3EB0E44-2FAE-470E-B2B5-2AFCFFF2E89A}"/>
    <cellStyle name="Normal 78 2 5 3 3 3" xfId="33954" xr:uid="{4B80BDF4-4EB9-46A0-BA7D-C580222051AB}"/>
    <cellStyle name="Normal 78 2 5 3 4" xfId="44166" xr:uid="{0F153A02-0F13-4A82-9A59-A49C5527ECCA}"/>
    <cellStyle name="Normal 78 2 5 3 5" xfId="28941" xr:uid="{303967C8-8DAA-4FC8-89F5-591A0BDEBE3E}"/>
    <cellStyle name="Normal 78 2 5 4" xfId="20540" xr:uid="{F023E65B-F545-4C8E-8896-90ACD4F5BEA3}"/>
    <cellStyle name="Normal 78 2 5 4 2" xfId="50854" xr:uid="{7249E308-3979-432A-B046-E51AF687F87D}"/>
    <cellStyle name="Normal 78 2 5 4 3" xfId="35629" xr:uid="{165AA168-790F-46B6-9195-2B64600F2C7A}"/>
    <cellStyle name="Normal 78 2 5 5" xfId="15520" xr:uid="{3ADD4541-07C0-4BC3-B1D0-E2D0A234F2C8}"/>
    <cellStyle name="Normal 78 2 5 5 2" xfId="45837" xr:uid="{68316D3B-E5B6-4E40-8DC1-0BB88C8C6C0F}"/>
    <cellStyle name="Normal 78 2 5 5 3" xfId="30612" xr:uid="{B6E39EEC-0090-4650-A0AD-C8CA53CC2DEB}"/>
    <cellStyle name="Normal 78 2 5 6" xfId="40825" xr:uid="{D74094C2-070A-4766-BDF3-4E45FBBE0C95}"/>
    <cellStyle name="Normal 78 2 5 7" xfId="25599" xr:uid="{32C29919-BC86-425C-A60F-788DF4B53848}"/>
    <cellStyle name="Normal 78 2 6" xfId="11322" xr:uid="{7A405D7F-FEA5-44EA-824A-FF21F6DD9D92}"/>
    <cellStyle name="Normal 78 2 6 2" xfId="21375" xr:uid="{DAE0F8A7-0D41-4911-BEE3-0232DEDF43BB}"/>
    <cellStyle name="Normal 78 2 6 2 2" xfId="51689" xr:uid="{B0803D24-53C6-464B-97AD-FF98934AAD1A}"/>
    <cellStyle name="Normal 78 2 6 2 3" xfId="36464" xr:uid="{BB549405-B9AC-418B-9A9F-2C12EA4E5402}"/>
    <cellStyle name="Normal 78 2 6 3" xfId="16356" xr:uid="{03A11EEB-0BD4-4811-B7CE-35B511F3885A}"/>
    <cellStyle name="Normal 78 2 6 3 2" xfId="46672" xr:uid="{53677C58-13AC-47CE-8518-E5A1634C8065}"/>
    <cellStyle name="Normal 78 2 6 3 3" xfId="31447" xr:uid="{3972302F-9454-4F30-A6C9-D7A01660ADB8}"/>
    <cellStyle name="Normal 78 2 6 4" xfId="41659" xr:uid="{3B3214BB-4ADE-4450-89EA-83F4E3A66F36}"/>
    <cellStyle name="Normal 78 2 6 5" xfId="26434" xr:uid="{38DC00B3-4FBE-41F4-9D45-F7B59B7BD2B5}"/>
    <cellStyle name="Normal 78 2 7" xfId="13003" xr:uid="{5C96DD07-514D-4539-A100-839C274344F0}"/>
    <cellStyle name="Normal 78 2 7 2" xfId="23046" xr:uid="{5E14A861-9057-4A44-A092-456255E7EE7A}"/>
    <cellStyle name="Normal 78 2 7 2 2" xfId="53360" xr:uid="{72F456E3-45FA-4FEC-99D3-761D8E668038}"/>
    <cellStyle name="Normal 78 2 7 2 3" xfId="38135" xr:uid="{2925302F-C6C0-4F2A-A8ED-C8D41C414EF4}"/>
    <cellStyle name="Normal 78 2 7 3" xfId="18027" xr:uid="{8F144488-3F73-4A0A-A318-A6FCD991348B}"/>
    <cellStyle name="Normal 78 2 7 3 2" xfId="48343" xr:uid="{15D9137C-BBC7-4646-8C0D-B76B0F87DE03}"/>
    <cellStyle name="Normal 78 2 7 3 3" xfId="33118" xr:uid="{C3E53E04-D895-4FE5-9BA5-982A8CD2ACAA}"/>
    <cellStyle name="Normal 78 2 7 4" xfId="43330" xr:uid="{68FC0691-41D2-4300-9725-BE65E4FFE2B7}"/>
    <cellStyle name="Normal 78 2 7 5" xfId="28105" xr:uid="{4F30D452-1E00-49E3-BFA3-B91ACF50F983}"/>
    <cellStyle name="Normal 78 2 8" xfId="19704" xr:uid="{9ECA32B6-D39F-4131-8D82-01103DBED3D9}"/>
    <cellStyle name="Normal 78 2 8 2" xfId="50018" xr:uid="{01BE0355-D2E1-4034-99F0-4BE04D988473}"/>
    <cellStyle name="Normal 78 2 8 3" xfId="34793" xr:uid="{2E72D9B2-613B-4338-A7D0-BE89CB229A69}"/>
    <cellStyle name="Normal 78 2 9" xfId="14684" xr:uid="{A3DB291E-D7BD-4228-812C-94425AFC2520}"/>
    <cellStyle name="Normal 78 2 9 2" xfId="45001" xr:uid="{892382C1-090A-4793-86DC-E0654E140F0D}"/>
    <cellStyle name="Normal 78 2 9 3" xfId="29776" xr:uid="{06C71990-6A66-4D95-8F93-FDB3F85253BE}"/>
    <cellStyle name="Normal 78 3" xfId="9677" xr:uid="{D63234E6-714E-4D9F-BD8D-02F287885841}"/>
    <cellStyle name="Normal 78 3 10" xfId="24815" xr:uid="{31FDFFCF-F75C-4781-AB36-D828CF35EEB8}"/>
    <cellStyle name="Normal 78 3 2" xfId="9892" xr:uid="{CB8516DA-7579-4191-8CC5-6591F88ACA10}"/>
    <cellStyle name="Normal 78 3 2 2" xfId="10312" xr:uid="{DFE5FD85-1F5C-49FB-96CD-F3B6029B3B41}"/>
    <cellStyle name="Normal 78 3 2 2 2" xfId="11150" xr:uid="{C539ECAB-9079-4B84-AA43-7AF6789D3C47}"/>
    <cellStyle name="Normal 78 3 2 2 2 2" xfId="12837" xr:uid="{AC97A9CB-EBE5-487D-84F3-8EA08419594B}"/>
    <cellStyle name="Normal 78 3 2 2 2 2 2" xfId="22889" xr:uid="{95F6CA15-212F-4129-9992-8BD8AB6D91EE}"/>
    <cellStyle name="Normal 78 3 2 2 2 2 2 2" xfId="53203" xr:uid="{3C256051-76CB-4E0F-B8C6-B2105389B0CB}"/>
    <cellStyle name="Normal 78 3 2 2 2 2 2 3" xfId="37978" xr:uid="{4512BDBA-C3A7-4650-AEFE-1B09692B0C17}"/>
    <cellStyle name="Normal 78 3 2 2 2 2 3" xfId="17870" xr:uid="{3AF6232C-D743-47F7-A7C0-5213D80C3B66}"/>
    <cellStyle name="Normal 78 3 2 2 2 2 3 2" xfId="48186" xr:uid="{954C1712-45F7-4EC7-ADBD-ABD1B0FD41D8}"/>
    <cellStyle name="Normal 78 3 2 2 2 2 3 3" xfId="32961" xr:uid="{82CDD699-1DA3-4151-98EF-EA456502FC37}"/>
    <cellStyle name="Normal 78 3 2 2 2 2 4" xfId="43173" xr:uid="{F657AA6B-05BB-4AA1-87AE-5068BF92A050}"/>
    <cellStyle name="Normal 78 3 2 2 2 2 5" xfId="27948" xr:uid="{7FD941F2-FDB8-44FE-BBC6-FF9F72A3422D}"/>
    <cellStyle name="Normal 78 3 2 2 2 3" xfId="14517" xr:uid="{4D11EDE9-7A1F-40E5-A4E2-5F91A7B0E44F}"/>
    <cellStyle name="Normal 78 3 2 2 2 3 2" xfId="24560" xr:uid="{7BDCFA41-5C78-40A7-90D2-CCA16F4705C0}"/>
    <cellStyle name="Normal 78 3 2 2 2 3 2 2" xfId="54874" xr:uid="{CCC0EAFC-500A-400E-AD25-911A7DC98EC6}"/>
    <cellStyle name="Normal 78 3 2 2 2 3 2 3" xfId="39649" xr:uid="{100B2C05-9090-4DC1-A1F6-45C6355E0361}"/>
    <cellStyle name="Normal 78 3 2 2 2 3 3" xfId="19541" xr:uid="{1482C2C9-96ED-4554-B5DF-4756B481CA04}"/>
    <cellStyle name="Normal 78 3 2 2 2 3 3 2" xfId="49857" xr:uid="{697B02D2-A53E-47B5-9537-E324CBD9A664}"/>
    <cellStyle name="Normal 78 3 2 2 2 3 3 3" xfId="34632" xr:uid="{9B1C8592-79EE-410C-8CE6-B2A77E49C340}"/>
    <cellStyle name="Normal 78 3 2 2 2 3 4" xfId="44844" xr:uid="{528AE1F4-F8E5-41A3-8422-8940EB9B25CF}"/>
    <cellStyle name="Normal 78 3 2 2 2 3 5" xfId="29619" xr:uid="{0EF04662-4190-41F1-8115-2EE8EE813472}"/>
    <cellStyle name="Normal 78 3 2 2 2 4" xfId="21218" xr:uid="{11E34B56-D80F-44B1-BC7A-BBF4C4CA7252}"/>
    <cellStyle name="Normal 78 3 2 2 2 4 2" xfId="51532" xr:uid="{5A491AEF-2720-4346-B593-FF95BC79D2B7}"/>
    <cellStyle name="Normal 78 3 2 2 2 4 3" xfId="36307" xr:uid="{31E3F48C-41F3-4FBB-B18E-76FCDDA10A22}"/>
    <cellStyle name="Normal 78 3 2 2 2 5" xfId="16198" xr:uid="{74DEB5D8-00F6-4D99-AA19-C1C7AABC99F7}"/>
    <cellStyle name="Normal 78 3 2 2 2 5 2" xfId="46515" xr:uid="{AD15C297-6C6E-4D0F-975C-6EF5C9E39014}"/>
    <cellStyle name="Normal 78 3 2 2 2 5 3" xfId="31290" xr:uid="{E1054301-1898-4861-B217-BC804462DE12}"/>
    <cellStyle name="Normal 78 3 2 2 2 6" xfId="41503" xr:uid="{A180D96A-7DC9-4AB9-A9F8-A4011E409837}"/>
    <cellStyle name="Normal 78 3 2 2 2 7" xfId="26277" xr:uid="{4F760154-5A16-44EC-9181-E83AFF268228}"/>
    <cellStyle name="Normal 78 3 2 2 3" xfId="12000" xr:uid="{1CBECF53-D35A-46F9-86B8-59D05AD2F45B}"/>
    <cellStyle name="Normal 78 3 2 2 3 2" xfId="22053" xr:uid="{1A1FAFB4-E5A3-40D5-B4AD-F6474CCDA874}"/>
    <cellStyle name="Normal 78 3 2 2 3 2 2" xfId="52367" xr:uid="{BF91B891-9009-40CF-8F5C-91CFE398C6E5}"/>
    <cellStyle name="Normal 78 3 2 2 3 2 3" xfId="37142" xr:uid="{A9DE616E-D3E3-44E5-BDD9-1305956507FA}"/>
    <cellStyle name="Normal 78 3 2 2 3 3" xfId="17034" xr:uid="{CE6A8F88-6AB5-4BAD-B169-9EAF5ACE04FA}"/>
    <cellStyle name="Normal 78 3 2 2 3 3 2" xfId="47350" xr:uid="{544648D6-F76B-4308-A578-5692202637B8}"/>
    <cellStyle name="Normal 78 3 2 2 3 3 3" xfId="32125" xr:uid="{6ED19768-EB86-4DF3-AE22-9475C4613A50}"/>
    <cellStyle name="Normal 78 3 2 2 3 4" xfId="42337" xr:uid="{0FC89042-C8E3-450D-8ABF-610F801622CD}"/>
    <cellStyle name="Normal 78 3 2 2 3 5" xfId="27112" xr:uid="{2400ECAB-15A2-4DA1-A6A9-42572B38C46F}"/>
    <cellStyle name="Normal 78 3 2 2 4" xfId="13681" xr:uid="{96A1B614-489C-4E87-ADD4-BED1CE84362B}"/>
    <cellStyle name="Normal 78 3 2 2 4 2" xfId="23724" xr:uid="{4CAE72DB-CFE2-4DEF-9B3E-BD86981BCFC0}"/>
    <cellStyle name="Normal 78 3 2 2 4 2 2" xfId="54038" xr:uid="{AC49E9EB-7E7D-46BA-982B-E3D0D1183449}"/>
    <cellStyle name="Normal 78 3 2 2 4 2 3" xfId="38813" xr:uid="{2D810FAD-EB65-4227-95EC-FF36E39F078E}"/>
    <cellStyle name="Normal 78 3 2 2 4 3" xfId="18705" xr:uid="{D24F1971-7A15-4568-B363-7530CAFCEA0E}"/>
    <cellStyle name="Normal 78 3 2 2 4 3 2" xfId="49021" xr:uid="{2CA5F203-F2E2-431D-B965-1EFF1CC06B8F}"/>
    <cellStyle name="Normal 78 3 2 2 4 3 3" xfId="33796" xr:uid="{7075AD30-D83D-4FEC-B67A-F71536C6B6EA}"/>
    <cellStyle name="Normal 78 3 2 2 4 4" xfId="44008" xr:uid="{C91EA057-3349-4286-B0EE-AE78F29DC588}"/>
    <cellStyle name="Normal 78 3 2 2 4 5" xfId="28783" xr:uid="{E9A5290C-D66C-4700-8BB7-F50FBCB973F6}"/>
    <cellStyle name="Normal 78 3 2 2 5" xfId="20382" xr:uid="{9BD4B0FE-E48D-4CA0-9AB4-70188352AF71}"/>
    <cellStyle name="Normal 78 3 2 2 5 2" xfId="50696" xr:uid="{D11F064D-A4B0-44FA-AA59-7BB15D46AE5E}"/>
    <cellStyle name="Normal 78 3 2 2 5 3" xfId="35471" xr:uid="{F292C285-D57D-4C11-8F7D-A6E5381A4022}"/>
    <cellStyle name="Normal 78 3 2 2 6" xfId="15362" xr:uid="{A1AD62D8-E597-4FA9-9B06-2D942388F088}"/>
    <cellStyle name="Normal 78 3 2 2 6 2" xfId="45679" xr:uid="{2C2400B9-37D5-4245-AFFB-4116AD280DC5}"/>
    <cellStyle name="Normal 78 3 2 2 6 3" xfId="30454" xr:uid="{B0DB4A8B-45BB-44A7-9300-EB0AAB89210F}"/>
    <cellStyle name="Normal 78 3 2 2 7" xfId="40667" xr:uid="{10073FC0-5254-4842-99D4-5124134BDCF4}"/>
    <cellStyle name="Normal 78 3 2 2 8" xfId="25441" xr:uid="{3B3C65A7-59F0-4B3A-A8AC-C5D6D9D4F045}"/>
    <cellStyle name="Normal 78 3 2 3" xfId="10732" xr:uid="{C5CFA93C-3C1A-481B-9728-33200C4A3D1E}"/>
    <cellStyle name="Normal 78 3 2 3 2" xfId="12419" xr:uid="{BD195049-CBCC-42CC-AE0D-019A84BEF834}"/>
    <cellStyle name="Normal 78 3 2 3 2 2" xfId="22471" xr:uid="{1A290FA3-0379-42F1-82A3-1D3421054A81}"/>
    <cellStyle name="Normal 78 3 2 3 2 2 2" xfId="52785" xr:uid="{D8F85AAF-770B-4E6E-A8FB-07FC9F73F56B}"/>
    <cellStyle name="Normal 78 3 2 3 2 2 3" xfId="37560" xr:uid="{78AE7932-DCAC-414B-B083-BCBEB88B3EAF}"/>
    <cellStyle name="Normal 78 3 2 3 2 3" xfId="17452" xr:uid="{8730D45B-B3FD-4772-9CD8-F381C30D8CE1}"/>
    <cellStyle name="Normal 78 3 2 3 2 3 2" xfId="47768" xr:uid="{581E65A0-62ED-42D9-B928-3D229B322EC5}"/>
    <cellStyle name="Normal 78 3 2 3 2 3 3" xfId="32543" xr:uid="{074851A4-1338-4FA5-B075-65A9DE69FF95}"/>
    <cellStyle name="Normal 78 3 2 3 2 4" xfId="42755" xr:uid="{87100305-BDEB-43C5-8B91-56470C798CD5}"/>
    <cellStyle name="Normal 78 3 2 3 2 5" xfId="27530" xr:uid="{649413D4-1ADC-4C56-9FA5-7DD7C62131A2}"/>
    <cellStyle name="Normal 78 3 2 3 3" xfId="14099" xr:uid="{983B3B09-7B85-49A9-9B30-E3F49F20CC03}"/>
    <cellStyle name="Normal 78 3 2 3 3 2" xfId="24142" xr:uid="{F8045693-DD03-427C-8319-0E9B5CC84061}"/>
    <cellStyle name="Normal 78 3 2 3 3 2 2" xfId="54456" xr:uid="{0184351F-387C-4C32-95CD-3E3B65095B80}"/>
    <cellStyle name="Normal 78 3 2 3 3 2 3" xfId="39231" xr:uid="{8AA3C4EA-1AAF-48C0-ABBC-820129199F0C}"/>
    <cellStyle name="Normal 78 3 2 3 3 3" xfId="19123" xr:uid="{FBF4FEAD-3E12-4E84-83BA-8BD21AF53283}"/>
    <cellStyle name="Normal 78 3 2 3 3 3 2" xfId="49439" xr:uid="{2D73FA8D-BA92-409C-8AC7-6706CB972313}"/>
    <cellStyle name="Normal 78 3 2 3 3 3 3" xfId="34214" xr:uid="{42B70D41-CF18-4A80-AB59-0837604679F9}"/>
    <cellStyle name="Normal 78 3 2 3 3 4" xfId="44426" xr:uid="{00352A4D-EE51-4E1C-9229-2E7FF1C2E5AD}"/>
    <cellStyle name="Normal 78 3 2 3 3 5" xfId="29201" xr:uid="{4DC700DB-D40C-42C4-8F5D-0D803DF6CEE5}"/>
    <cellStyle name="Normal 78 3 2 3 4" xfId="20800" xr:uid="{164503F8-A381-4995-AC62-0AC0B48AF155}"/>
    <cellStyle name="Normal 78 3 2 3 4 2" xfId="51114" xr:uid="{CB46B008-223E-4029-8E0A-0619B2C67DCE}"/>
    <cellStyle name="Normal 78 3 2 3 4 3" xfId="35889" xr:uid="{4020E6DE-919B-48F9-A3AE-F28203C2E298}"/>
    <cellStyle name="Normal 78 3 2 3 5" xfId="15780" xr:uid="{EFBF9A8D-7E99-4D56-A797-AFD43C0D82DC}"/>
    <cellStyle name="Normal 78 3 2 3 5 2" xfId="46097" xr:uid="{820B697A-EBF5-499C-A955-7BEF9CCFD7D8}"/>
    <cellStyle name="Normal 78 3 2 3 5 3" xfId="30872" xr:uid="{9D2C6EDE-B595-42E4-8FBF-1987D8D6A014}"/>
    <cellStyle name="Normal 78 3 2 3 6" xfId="41085" xr:uid="{677363F4-C69A-40EB-BE9B-74CA5DA96E84}"/>
    <cellStyle name="Normal 78 3 2 3 7" xfId="25859" xr:uid="{83077AFB-3B04-4CB6-BD93-978747BDF5BC}"/>
    <cellStyle name="Normal 78 3 2 4" xfId="11582" xr:uid="{FBC63061-7587-4C9E-AEA7-7380A33C8AF4}"/>
    <cellStyle name="Normal 78 3 2 4 2" xfId="21635" xr:uid="{5AE7075A-40D0-4A92-B115-298A278CEBE2}"/>
    <cellStyle name="Normal 78 3 2 4 2 2" xfId="51949" xr:uid="{ABFC2314-6938-4537-8FB1-054FBAEBD0CC}"/>
    <cellStyle name="Normal 78 3 2 4 2 3" xfId="36724" xr:uid="{A0B1D028-531D-4D25-889A-152BEFC591AB}"/>
    <cellStyle name="Normal 78 3 2 4 3" xfId="16616" xr:uid="{B5D25EC3-509B-41DC-BC34-A926693079F5}"/>
    <cellStyle name="Normal 78 3 2 4 3 2" xfId="46932" xr:uid="{ABAF64F2-35A7-403A-9877-83C18494E2AF}"/>
    <cellStyle name="Normal 78 3 2 4 3 3" xfId="31707" xr:uid="{CF43F396-4719-4C09-9E99-A3E97C06E5DD}"/>
    <cellStyle name="Normal 78 3 2 4 4" xfId="41919" xr:uid="{8A1CDCF6-EA66-4D6A-9DD3-B388A8A70B0E}"/>
    <cellStyle name="Normal 78 3 2 4 5" xfId="26694" xr:uid="{EACF4A1D-6981-418F-B4D1-D6A041C434E0}"/>
    <cellStyle name="Normal 78 3 2 5" xfId="13263" xr:uid="{252DFB96-4AD9-435A-9C10-192812DD2720}"/>
    <cellStyle name="Normal 78 3 2 5 2" xfId="23306" xr:uid="{476268B7-53B2-4C4E-B0EF-4627F54A5F13}"/>
    <cellStyle name="Normal 78 3 2 5 2 2" xfId="53620" xr:uid="{BB83EB14-DB1E-407F-B1A3-A2BBEDF8C50E}"/>
    <cellStyle name="Normal 78 3 2 5 2 3" xfId="38395" xr:uid="{117BBE81-A7E3-40AD-B997-DAE1F5B5FCE7}"/>
    <cellStyle name="Normal 78 3 2 5 3" xfId="18287" xr:uid="{42325535-D69A-4A1B-8CBF-B5655DA4CB8B}"/>
    <cellStyle name="Normal 78 3 2 5 3 2" xfId="48603" xr:uid="{38AD2394-E639-4FF5-ACD6-C6B8FD8979B9}"/>
    <cellStyle name="Normal 78 3 2 5 3 3" xfId="33378" xr:uid="{BC93B2E4-3E0C-4E77-A772-E4776505E90F}"/>
    <cellStyle name="Normal 78 3 2 5 4" xfId="43590" xr:uid="{CE92616A-497A-4967-A620-378FFDAB0E50}"/>
    <cellStyle name="Normal 78 3 2 5 5" xfId="28365" xr:uid="{6519A107-645F-4405-8F40-E9AAEBFF7BD9}"/>
    <cellStyle name="Normal 78 3 2 6" xfId="19964" xr:uid="{81B4E7E1-EDFC-4BDD-8C71-598C84A94325}"/>
    <cellStyle name="Normal 78 3 2 6 2" xfId="50278" xr:uid="{3A74FD2E-5AD5-43CF-9386-09F5F239BFC1}"/>
    <cellStyle name="Normal 78 3 2 6 3" xfId="35053" xr:uid="{305CF898-6726-4A41-8410-32259A7BEB76}"/>
    <cellStyle name="Normal 78 3 2 7" xfId="14944" xr:uid="{6DC3E168-3E89-46D2-BC7D-0A8299E7B22D}"/>
    <cellStyle name="Normal 78 3 2 7 2" xfId="45261" xr:uid="{A1D0F56E-17CF-41E3-B962-32D07F1BC3C7}"/>
    <cellStyle name="Normal 78 3 2 7 3" xfId="30036" xr:uid="{1834324B-8F1C-4BFD-BBB0-0FD11A8B4944}"/>
    <cellStyle name="Normal 78 3 2 8" xfId="40249" xr:uid="{308152C0-FCC1-4449-84DE-8BA0D26A1564}"/>
    <cellStyle name="Normal 78 3 2 9" xfId="25023" xr:uid="{BBFD774E-ED9C-4FE7-B409-B47D4501B17E}"/>
    <cellStyle name="Normal 78 3 3" xfId="10104" xr:uid="{417AC136-7C5D-48BE-93AB-C3BC4F659F1D}"/>
    <cellStyle name="Normal 78 3 3 2" xfId="10942" xr:uid="{D1208636-6A61-4FB3-8BFA-C9AD9D08A05C}"/>
    <cellStyle name="Normal 78 3 3 2 2" xfId="12629" xr:uid="{E4036B8B-5455-4DE5-B735-6B546BD152B7}"/>
    <cellStyle name="Normal 78 3 3 2 2 2" xfId="22681" xr:uid="{09B7CE83-A6A5-4B36-A040-49C3CC69CB1B}"/>
    <cellStyle name="Normal 78 3 3 2 2 2 2" xfId="52995" xr:uid="{876A2176-61AB-427F-8FA7-FC3D2655525C}"/>
    <cellStyle name="Normal 78 3 3 2 2 2 3" xfId="37770" xr:uid="{13423AFB-DDE1-4DD0-968B-F4F76612B311}"/>
    <cellStyle name="Normal 78 3 3 2 2 3" xfId="17662" xr:uid="{DAFAA3CA-453E-485C-A6DC-D84EDB9E9285}"/>
    <cellStyle name="Normal 78 3 3 2 2 3 2" xfId="47978" xr:uid="{E78DA0B9-196C-40F4-B5C2-0736BFA8181F}"/>
    <cellStyle name="Normal 78 3 3 2 2 3 3" xfId="32753" xr:uid="{19BB8047-E386-43FC-AC10-8FDAD013CB2B}"/>
    <cellStyle name="Normal 78 3 3 2 2 4" xfId="42965" xr:uid="{4ADD25F1-363F-4B3B-AC5E-C698F57CFE72}"/>
    <cellStyle name="Normal 78 3 3 2 2 5" xfId="27740" xr:uid="{3EBD4D00-7F30-4D7B-B9B2-68D071DF3F8D}"/>
    <cellStyle name="Normal 78 3 3 2 3" xfId="14309" xr:uid="{36D8A51C-CAC1-4303-B699-B97DC682B1AB}"/>
    <cellStyle name="Normal 78 3 3 2 3 2" xfId="24352" xr:uid="{EF63129D-72FA-45FF-9711-A38C65C69DAF}"/>
    <cellStyle name="Normal 78 3 3 2 3 2 2" xfId="54666" xr:uid="{61AA752C-BDD1-4CE7-950F-8DA9315AC268}"/>
    <cellStyle name="Normal 78 3 3 2 3 2 3" xfId="39441" xr:uid="{627D32AC-170D-4E31-A35F-9E7AA00B0ACE}"/>
    <cellStyle name="Normal 78 3 3 2 3 3" xfId="19333" xr:uid="{D7BEDDDD-6812-486B-A48C-D2E059DB3A3A}"/>
    <cellStyle name="Normal 78 3 3 2 3 3 2" xfId="49649" xr:uid="{F05659CA-2873-44B6-8D7E-CE4E57F813C7}"/>
    <cellStyle name="Normal 78 3 3 2 3 3 3" xfId="34424" xr:uid="{F1C7FD77-6A38-487F-991E-14E7A8FC304C}"/>
    <cellStyle name="Normal 78 3 3 2 3 4" xfId="44636" xr:uid="{83E36850-617C-4FAE-908D-82E7BF9C04D0}"/>
    <cellStyle name="Normal 78 3 3 2 3 5" xfId="29411" xr:uid="{DEF4698C-7920-47AC-85FF-6885A2FBADA2}"/>
    <cellStyle name="Normal 78 3 3 2 4" xfId="21010" xr:uid="{864F5A1C-6043-406D-94C5-BD2860D2B44F}"/>
    <cellStyle name="Normal 78 3 3 2 4 2" xfId="51324" xr:uid="{4C1B511E-1189-4E66-93B1-5546AB5E5DC7}"/>
    <cellStyle name="Normal 78 3 3 2 4 3" xfId="36099" xr:uid="{4C474D2A-3F09-4CBE-A36A-CA9A9342E5FA}"/>
    <cellStyle name="Normal 78 3 3 2 5" xfId="15990" xr:uid="{8BA7D8C8-EEEF-41B0-B462-06896F7552CC}"/>
    <cellStyle name="Normal 78 3 3 2 5 2" xfId="46307" xr:uid="{7110104B-0B46-46D0-934C-AADA3A0CD484}"/>
    <cellStyle name="Normal 78 3 3 2 5 3" xfId="31082" xr:uid="{EF657BF2-D854-4E20-9335-6D052F794561}"/>
    <cellStyle name="Normal 78 3 3 2 6" xfId="41295" xr:uid="{6961D3F7-CFE5-4B64-95CD-697E3E71D900}"/>
    <cellStyle name="Normal 78 3 3 2 7" xfId="26069" xr:uid="{43FD1E4C-FFB7-4487-A2CE-1D06F1A3FF0C}"/>
    <cellStyle name="Normal 78 3 3 3" xfId="11792" xr:uid="{BB723361-0515-4254-9A4E-ED86A96C758D}"/>
    <cellStyle name="Normal 78 3 3 3 2" xfId="21845" xr:uid="{CF991CBC-405E-4CEA-A223-773C9360195C}"/>
    <cellStyle name="Normal 78 3 3 3 2 2" xfId="52159" xr:uid="{0FED8394-5D8D-474B-814F-1C6D4CEA9C1D}"/>
    <cellStyle name="Normal 78 3 3 3 2 3" xfId="36934" xr:uid="{8AC9FE44-D133-4D07-92DC-DE496D1C14B6}"/>
    <cellStyle name="Normal 78 3 3 3 3" xfId="16826" xr:uid="{484832F4-5F72-4E26-9A25-1981279CF29E}"/>
    <cellStyle name="Normal 78 3 3 3 3 2" xfId="47142" xr:uid="{3CFDCE01-6F94-4DE8-BAEF-B1624159A2EB}"/>
    <cellStyle name="Normal 78 3 3 3 3 3" xfId="31917" xr:uid="{DE6C7FD6-5774-4F03-979D-21B249E6272D}"/>
    <cellStyle name="Normal 78 3 3 3 4" xfId="42129" xr:uid="{E15D5D5A-2B35-4CD3-BD78-4F6373A3949B}"/>
    <cellStyle name="Normal 78 3 3 3 5" xfId="26904" xr:uid="{0C332E8C-5968-48D0-9B29-CBCAFE15C55B}"/>
    <cellStyle name="Normal 78 3 3 4" xfId="13473" xr:uid="{A01B9E2D-740C-4EB0-A8B6-12800A5D2E93}"/>
    <cellStyle name="Normal 78 3 3 4 2" xfId="23516" xr:uid="{D06A3F05-A589-490A-BDB4-5F8E37B4197A}"/>
    <cellStyle name="Normal 78 3 3 4 2 2" xfId="53830" xr:uid="{CA32A471-4D2C-4233-B25E-F81BF1A9E087}"/>
    <cellStyle name="Normal 78 3 3 4 2 3" xfId="38605" xr:uid="{D6E34C34-90F8-46F2-B3E2-106586D0F3A4}"/>
    <cellStyle name="Normal 78 3 3 4 3" xfId="18497" xr:uid="{12944E44-2D11-46FA-AF98-E50E1AD0E60F}"/>
    <cellStyle name="Normal 78 3 3 4 3 2" xfId="48813" xr:uid="{BEF82597-8548-4783-ADD9-15F64CEB6561}"/>
    <cellStyle name="Normal 78 3 3 4 3 3" xfId="33588" xr:uid="{5D4F06E6-BBD7-4D29-A574-59295A6BAAE6}"/>
    <cellStyle name="Normal 78 3 3 4 4" xfId="43800" xr:uid="{3CF664EA-A316-4318-85CF-08B9083A6B33}"/>
    <cellStyle name="Normal 78 3 3 4 5" xfId="28575" xr:uid="{4E3604AD-E231-480C-8E19-369DADCE2865}"/>
    <cellStyle name="Normal 78 3 3 5" xfId="20174" xr:uid="{4171EC3F-CE57-48DB-824C-E374514D7850}"/>
    <cellStyle name="Normal 78 3 3 5 2" xfId="50488" xr:uid="{7C2CC054-CA64-40A9-A47D-0B7E3F2482AE}"/>
    <cellStyle name="Normal 78 3 3 5 3" xfId="35263" xr:uid="{357CA107-3150-41D7-A0D9-CE5FD5600347}"/>
    <cellStyle name="Normal 78 3 3 6" xfId="15154" xr:uid="{598E1F68-A993-491F-897B-4B5776779F85}"/>
    <cellStyle name="Normal 78 3 3 6 2" xfId="45471" xr:uid="{4E11EB4B-81F1-4A89-A560-4A641FAAA7D7}"/>
    <cellStyle name="Normal 78 3 3 6 3" xfId="30246" xr:uid="{FFFA5AA3-A8AF-4D8E-BB27-57F6A2091F17}"/>
    <cellStyle name="Normal 78 3 3 7" xfId="40459" xr:uid="{287E0DE6-6E15-4A35-9F4F-0A5319B7D473}"/>
    <cellStyle name="Normal 78 3 3 8" xfId="25233" xr:uid="{942C0BF5-D20E-447A-B259-187634CC8050}"/>
    <cellStyle name="Normal 78 3 4" xfId="10524" xr:uid="{46BF276C-EEAC-4269-A6A5-0BD00672B4B8}"/>
    <cellStyle name="Normal 78 3 4 2" xfId="12211" xr:uid="{7E76FA81-370C-43E2-A4C3-BFD0FBFB16B1}"/>
    <cellStyle name="Normal 78 3 4 2 2" xfId="22263" xr:uid="{34087431-45FE-4D66-9E19-0D6DF5345FB3}"/>
    <cellStyle name="Normal 78 3 4 2 2 2" xfId="52577" xr:uid="{FDAEBAF5-37EA-40DD-9CF1-BA4314C1404A}"/>
    <cellStyle name="Normal 78 3 4 2 2 3" xfId="37352" xr:uid="{8E5F1F26-B588-43BC-9344-443DDCC30AB7}"/>
    <cellStyle name="Normal 78 3 4 2 3" xfId="17244" xr:uid="{94A28EAF-3732-4235-A3F4-1B7E7F8D5526}"/>
    <cellStyle name="Normal 78 3 4 2 3 2" xfId="47560" xr:uid="{D81CBB8D-3619-4A84-9BE5-1B123BE38D43}"/>
    <cellStyle name="Normal 78 3 4 2 3 3" xfId="32335" xr:uid="{62950B2D-22B0-4DF2-8BED-418A99EE4964}"/>
    <cellStyle name="Normal 78 3 4 2 4" xfId="42547" xr:uid="{309892C9-96CF-4C7E-99A2-F18F843AA495}"/>
    <cellStyle name="Normal 78 3 4 2 5" xfId="27322" xr:uid="{1529DE1C-E308-48F6-B865-DFC63909CF20}"/>
    <cellStyle name="Normal 78 3 4 3" xfId="13891" xr:uid="{18CD6F23-6E58-4BA9-B2F1-120213609908}"/>
    <cellStyle name="Normal 78 3 4 3 2" xfId="23934" xr:uid="{5F5FDFE5-8C6E-453A-99B1-44039A854FD8}"/>
    <cellStyle name="Normal 78 3 4 3 2 2" xfId="54248" xr:uid="{5F949CB6-33FC-4AC9-BB1C-B20ADA075515}"/>
    <cellStyle name="Normal 78 3 4 3 2 3" xfId="39023" xr:uid="{CFB66F7C-A1A8-4B5F-B738-CE5AF67E1FCF}"/>
    <cellStyle name="Normal 78 3 4 3 3" xfId="18915" xr:uid="{EC2054C6-C9A9-462B-A01C-524D1BF075DF}"/>
    <cellStyle name="Normal 78 3 4 3 3 2" xfId="49231" xr:uid="{555FAD31-915F-4AF7-B034-4E1EACD9AEF5}"/>
    <cellStyle name="Normal 78 3 4 3 3 3" xfId="34006" xr:uid="{C8FB92B9-7AB0-4D83-B2FF-4E17C40A811B}"/>
    <cellStyle name="Normal 78 3 4 3 4" xfId="44218" xr:uid="{B8A70A16-BB33-4166-98E9-E578487401F4}"/>
    <cellStyle name="Normal 78 3 4 3 5" xfId="28993" xr:uid="{EE01A005-68C4-4F67-AB6E-430AD7A5E87A}"/>
    <cellStyle name="Normal 78 3 4 4" xfId="20592" xr:uid="{FD2FCDFA-5FF1-4E5A-AB06-35A3E09CA16D}"/>
    <cellStyle name="Normal 78 3 4 4 2" xfId="50906" xr:uid="{6DE79C08-750F-463C-886B-10567C208666}"/>
    <cellStyle name="Normal 78 3 4 4 3" xfId="35681" xr:uid="{652C1C0B-58D4-4BE4-8EEE-130F42D8DA03}"/>
    <cellStyle name="Normal 78 3 4 5" xfId="15572" xr:uid="{349A3BE4-18D2-4482-BE60-801998D8AC77}"/>
    <cellStyle name="Normal 78 3 4 5 2" xfId="45889" xr:uid="{FD1748E9-FA18-4B69-95B0-CBAA3DAE0841}"/>
    <cellStyle name="Normal 78 3 4 5 3" xfId="30664" xr:uid="{EF4D289C-B509-435B-B058-9C35DEED7448}"/>
    <cellStyle name="Normal 78 3 4 6" xfId="40877" xr:uid="{D50C414B-2EE8-49C9-A9F7-96E236EC371B}"/>
    <cellStyle name="Normal 78 3 4 7" xfId="25651" xr:uid="{FBA5F44F-2B99-43CC-A8BF-2AA55E909372}"/>
    <cellStyle name="Normal 78 3 5" xfId="11374" xr:uid="{0E508629-764D-4CBC-9773-7D63F22A69DB}"/>
    <cellStyle name="Normal 78 3 5 2" xfId="21427" xr:uid="{4C0B3D47-A06E-410F-BE63-D9E1E113F826}"/>
    <cellStyle name="Normal 78 3 5 2 2" xfId="51741" xr:uid="{729BF044-8C7F-4B5D-AF15-D560B2B06ADA}"/>
    <cellStyle name="Normal 78 3 5 2 3" xfId="36516" xr:uid="{79144005-D930-4ED1-AFAB-819293C0D45F}"/>
    <cellStyle name="Normal 78 3 5 3" xfId="16408" xr:uid="{F843290E-11CF-49D1-8F23-779D2922AEE0}"/>
    <cellStyle name="Normal 78 3 5 3 2" xfId="46724" xr:uid="{11B7539E-6BF8-459D-ABFD-472C0105F3C9}"/>
    <cellStyle name="Normal 78 3 5 3 3" xfId="31499" xr:uid="{6CAB61E3-4EBC-4E90-92E0-F32FB68A11C0}"/>
    <cellStyle name="Normal 78 3 5 4" xfId="41711" xr:uid="{A9567F01-53E1-4866-A3AC-018E5AF25116}"/>
    <cellStyle name="Normal 78 3 5 5" xfId="26486" xr:uid="{C873A731-70DC-451C-B32E-B13E29B59419}"/>
    <cellStyle name="Normal 78 3 6" xfId="13055" xr:uid="{D8762D3D-ED02-46D3-B941-264AD223F401}"/>
    <cellStyle name="Normal 78 3 6 2" xfId="23098" xr:uid="{AC89EDC6-5EC5-4621-A2BA-B15A6811313D}"/>
    <cellStyle name="Normal 78 3 6 2 2" xfId="53412" xr:uid="{C0B6B5A3-E9A1-4E89-B28F-435AE51D5A36}"/>
    <cellStyle name="Normal 78 3 6 2 3" xfId="38187" xr:uid="{161CB850-3FF0-43D6-9EB1-0EEA9BC6546D}"/>
    <cellStyle name="Normal 78 3 6 3" xfId="18079" xr:uid="{A558C7E2-A102-4366-98E3-DDA6A694668C}"/>
    <cellStyle name="Normal 78 3 6 3 2" xfId="48395" xr:uid="{96B55280-F91E-44E1-B64D-846A0894D2FF}"/>
    <cellStyle name="Normal 78 3 6 3 3" xfId="33170" xr:uid="{138B55B9-8152-4F4F-AA61-E8205D4BAF72}"/>
    <cellStyle name="Normal 78 3 6 4" xfId="43382" xr:uid="{E9C83C8C-0618-4097-9509-1B20FE76B070}"/>
    <cellStyle name="Normal 78 3 6 5" xfId="28157" xr:uid="{20A94E75-87B6-41D8-A327-4B7E248C60D1}"/>
    <cellStyle name="Normal 78 3 7" xfId="19756" xr:uid="{AB77F5B1-5383-4968-9B37-339FD63B103F}"/>
    <cellStyle name="Normal 78 3 7 2" xfId="50070" xr:uid="{F31DE422-7E14-4752-9BF6-E598C94BE7BC}"/>
    <cellStyle name="Normal 78 3 7 3" xfId="34845" xr:uid="{91E71E06-E4E0-4542-9978-732E274A48F5}"/>
    <cellStyle name="Normal 78 3 8" xfId="14736" xr:uid="{C358B1AA-5461-4635-9F99-E91CED869B03}"/>
    <cellStyle name="Normal 78 3 8 2" xfId="45053" xr:uid="{C7B5018A-F01D-418F-9790-1659582E1DBE}"/>
    <cellStyle name="Normal 78 3 8 3" xfId="29828" xr:uid="{5DB65B4F-AF3F-494E-BF5E-DA26179EA854}"/>
    <cellStyle name="Normal 78 3 9" xfId="40043" xr:uid="{0CBB2C98-F452-4B54-B725-011FE753A5D0}"/>
    <cellStyle name="Normal 78 4" xfId="9787" xr:uid="{42BC391B-6703-41AD-A9A6-5CA1CE890332}"/>
    <cellStyle name="Normal 78 4 2" xfId="10208" xr:uid="{F12DF9FE-2731-482F-B205-F807AC55F200}"/>
    <cellStyle name="Normal 78 4 2 2" xfId="11046" xr:uid="{D4A0AD0D-5595-45FC-AA6C-C399B80819FF}"/>
    <cellStyle name="Normal 78 4 2 2 2" xfId="12733" xr:uid="{B5AA424C-F10B-4060-B1CC-8A3ECB4B3A3E}"/>
    <cellStyle name="Normal 78 4 2 2 2 2" xfId="22785" xr:uid="{45FB9920-E2FE-4BCC-BB23-C2C94B8308A5}"/>
    <cellStyle name="Normal 78 4 2 2 2 2 2" xfId="53099" xr:uid="{E3CBDE07-7C67-4F31-9489-2C8DC2EAA080}"/>
    <cellStyle name="Normal 78 4 2 2 2 2 3" xfId="37874" xr:uid="{0849E736-D6E7-4022-B819-1265A306DC00}"/>
    <cellStyle name="Normal 78 4 2 2 2 3" xfId="17766" xr:uid="{52EA03F6-1EA2-4189-B237-E0216E38FF9E}"/>
    <cellStyle name="Normal 78 4 2 2 2 3 2" xfId="48082" xr:uid="{3930372A-4A9E-4240-94E8-9494FD8DF284}"/>
    <cellStyle name="Normal 78 4 2 2 2 3 3" xfId="32857" xr:uid="{50A330D5-A464-489C-BF01-654C71896007}"/>
    <cellStyle name="Normal 78 4 2 2 2 4" xfId="43069" xr:uid="{4E1DAF33-0918-41B5-9DC0-B8AB657A94BC}"/>
    <cellStyle name="Normal 78 4 2 2 2 5" xfId="27844" xr:uid="{9FB00D1A-6F57-4B43-B35F-15EADB672DB2}"/>
    <cellStyle name="Normal 78 4 2 2 3" xfId="14413" xr:uid="{640B893C-C8E8-4FE9-8A98-115E05FB50AF}"/>
    <cellStyle name="Normal 78 4 2 2 3 2" xfId="24456" xr:uid="{C1554ED5-8EA6-425D-93AC-C8EE8DC83AED}"/>
    <cellStyle name="Normal 78 4 2 2 3 2 2" xfId="54770" xr:uid="{4AE8BE5E-BB76-456B-BD9E-1C6F380FDD15}"/>
    <cellStyle name="Normal 78 4 2 2 3 2 3" xfId="39545" xr:uid="{1C2492C6-CDFF-492F-887A-7E16E136050A}"/>
    <cellStyle name="Normal 78 4 2 2 3 3" xfId="19437" xr:uid="{A7C32C04-174D-4F7F-A593-EC7E9EDC8088}"/>
    <cellStyle name="Normal 78 4 2 2 3 3 2" xfId="49753" xr:uid="{A9207723-2BFC-4641-84C7-0318F85B2C0B}"/>
    <cellStyle name="Normal 78 4 2 2 3 3 3" xfId="34528" xr:uid="{87998112-24EE-4204-82C4-7D404D805657}"/>
    <cellStyle name="Normal 78 4 2 2 3 4" xfId="44740" xr:uid="{C34C3508-C16A-4E9F-BD60-B1D8A913F855}"/>
    <cellStyle name="Normal 78 4 2 2 3 5" xfId="29515" xr:uid="{F4BB6F54-5EB2-4ED4-B6F2-8CE1C45C0E3C}"/>
    <cellStyle name="Normal 78 4 2 2 4" xfId="21114" xr:uid="{82D6E2FF-7CD0-473E-AA3D-C34BED102B19}"/>
    <cellStyle name="Normal 78 4 2 2 4 2" xfId="51428" xr:uid="{297A9B76-1144-460E-9540-D75386D7C44A}"/>
    <cellStyle name="Normal 78 4 2 2 4 3" xfId="36203" xr:uid="{95C1B942-8EF5-46DC-86D5-D7249D5DB556}"/>
    <cellStyle name="Normal 78 4 2 2 5" xfId="16094" xr:uid="{B95F53D0-AA83-44FB-96D0-9441E07F85F9}"/>
    <cellStyle name="Normal 78 4 2 2 5 2" xfId="46411" xr:uid="{82379472-527B-4335-AC85-BF5370F33806}"/>
    <cellStyle name="Normal 78 4 2 2 5 3" xfId="31186" xr:uid="{F4F0BDFA-6E86-429D-BF37-14EEC47C4CA7}"/>
    <cellStyle name="Normal 78 4 2 2 6" xfId="41399" xr:uid="{DCDE3839-50A7-4510-B927-FB16BA7F4567}"/>
    <cellStyle name="Normal 78 4 2 2 7" xfId="26173" xr:uid="{2B324D54-F40C-4918-9E0F-4C99D10AE6BA}"/>
    <cellStyle name="Normal 78 4 2 3" xfId="11896" xr:uid="{35220147-9814-4502-BB7B-75C1E7A8489A}"/>
    <cellStyle name="Normal 78 4 2 3 2" xfId="21949" xr:uid="{A055B294-1FEE-4C0E-A255-0BA155974582}"/>
    <cellStyle name="Normal 78 4 2 3 2 2" xfId="52263" xr:uid="{B7CE8F52-F4E1-43C2-B72D-7AFEB67D4604}"/>
    <cellStyle name="Normal 78 4 2 3 2 3" xfId="37038" xr:uid="{F83E7F11-B618-49E9-B57C-2CE19176DA0D}"/>
    <cellStyle name="Normal 78 4 2 3 3" xfId="16930" xr:uid="{F99C0FDA-B129-44E9-9794-6474F2250941}"/>
    <cellStyle name="Normal 78 4 2 3 3 2" xfId="47246" xr:uid="{2D94B27D-B554-440D-B579-C0F2BFFAE55E}"/>
    <cellStyle name="Normal 78 4 2 3 3 3" xfId="32021" xr:uid="{EC1104B3-B0E9-4C46-86C9-2BFDEFD016A1}"/>
    <cellStyle name="Normal 78 4 2 3 4" xfId="42233" xr:uid="{DE381AC5-6468-43D3-9359-AF19FD273AF5}"/>
    <cellStyle name="Normal 78 4 2 3 5" xfId="27008" xr:uid="{ED49CCD5-4819-4E65-BA85-6DEF4F56A1B5}"/>
    <cellStyle name="Normal 78 4 2 4" xfId="13577" xr:uid="{EA823EDF-FAA2-48E9-AC16-309AFE8F3793}"/>
    <cellStyle name="Normal 78 4 2 4 2" xfId="23620" xr:uid="{7E88A123-6B82-4FBC-BE15-56443DCF62E8}"/>
    <cellStyle name="Normal 78 4 2 4 2 2" xfId="53934" xr:uid="{FCECCBCB-E873-4921-B7D0-6CDC57D1011B}"/>
    <cellStyle name="Normal 78 4 2 4 2 3" xfId="38709" xr:uid="{0A2D474B-122C-4F88-AB01-6D42BD9816E3}"/>
    <cellStyle name="Normal 78 4 2 4 3" xfId="18601" xr:uid="{EB6BFE81-247A-4206-8B8F-52700F135320}"/>
    <cellStyle name="Normal 78 4 2 4 3 2" xfId="48917" xr:uid="{4D40F4CC-3B50-4458-9A4F-EFFCFAC82D40}"/>
    <cellStyle name="Normal 78 4 2 4 3 3" xfId="33692" xr:uid="{7A85D3B5-CACF-4762-9BF8-AE86F1F80B37}"/>
    <cellStyle name="Normal 78 4 2 4 4" xfId="43904" xr:uid="{B1CB5E04-7A22-4929-BA75-09A923391F0D}"/>
    <cellStyle name="Normal 78 4 2 4 5" xfId="28679" xr:uid="{AC1EA8BA-CFF6-48C4-B47A-B23ED6A6DF2C}"/>
    <cellStyle name="Normal 78 4 2 5" xfId="20278" xr:uid="{995CEB38-4B28-4DE1-A5D3-807F7C3575FE}"/>
    <cellStyle name="Normal 78 4 2 5 2" xfId="50592" xr:uid="{40301EC1-93F8-4150-88D4-87FCA6359E51}"/>
    <cellStyle name="Normal 78 4 2 5 3" xfId="35367" xr:uid="{27FC5054-6994-48FC-8C86-90A5110636F5}"/>
    <cellStyle name="Normal 78 4 2 6" xfId="15258" xr:uid="{802D4462-0800-4FF1-9A47-3971A2B466AA}"/>
    <cellStyle name="Normal 78 4 2 6 2" xfId="45575" xr:uid="{F66076AF-0408-4D28-B84C-562548D17B6D}"/>
    <cellStyle name="Normal 78 4 2 6 3" xfId="30350" xr:uid="{8999ACAE-D4D9-4FED-AF68-E4BC364CEB5A}"/>
    <cellStyle name="Normal 78 4 2 7" xfId="40563" xr:uid="{1630A128-0CF3-4FD9-8FF7-3466EE5FBA8A}"/>
    <cellStyle name="Normal 78 4 2 8" xfId="25337" xr:uid="{2B3DDAC8-0A3F-4CC4-A48F-E617C05BDEA4}"/>
    <cellStyle name="Normal 78 4 3" xfId="10628" xr:uid="{106CEFD0-B0AB-41A4-970A-67B8C1B94E32}"/>
    <cellStyle name="Normal 78 4 3 2" xfId="12315" xr:uid="{99317D59-1CD4-4DDB-BF2C-83EC02906CF1}"/>
    <cellStyle name="Normal 78 4 3 2 2" xfId="22367" xr:uid="{B8D86BD4-4369-47AE-B6A0-71DB51EDED47}"/>
    <cellStyle name="Normal 78 4 3 2 2 2" xfId="52681" xr:uid="{FC932BE7-BB78-4BCE-8A1B-ABEB9984F7F0}"/>
    <cellStyle name="Normal 78 4 3 2 2 3" xfId="37456" xr:uid="{B9C80D54-6FAE-428B-B0B0-3D57075B1DF1}"/>
    <cellStyle name="Normal 78 4 3 2 3" xfId="17348" xr:uid="{CD7A098E-B5C0-40E2-B9F2-C8062C1F2B3C}"/>
    <cellStyle name="Normal 78 4 3 2 3 2" xfId="47664" xr:uid="{AA07F632-9559-4B24-8355-340B1486D5EB}"/>
    <cellStyle name="Normal 78 4 3 2 3 3" xfId="32439" xr:uid="{EF374232-F8E8-4F0A-B820-B5D0A20AFDEA}"/>
    <cellStyle name="Normal 78 4 3 2 4" xfId="42651" xr:uid="{7F726CE7-EA7D-4F59-AA99-44B54030C82E}"/>
    <cellStyle name="Normal 78 4 3 2 5" xfId="27426" xr:uid="{A87999AD-96FD-4E8D-8E02-B5BEEB0C68D1}"/>
    <cellStyle name="Normal 78 4 3 3" xfId="13995" xr:uid="{DACF107E-0907-4256-9793-76FF62DF74C5}"/>
    <cellStyle name="Normal 78 4 3 3 2" xfId="24038" xr:uid="{E316786F-D253-49E7-9737-F871EF8DEDC7}"/>
    <cellStyle name="Normal 78 4 3 3 2 2" xfId="54352" xr:uid="{D0F179F5-EF0C-43E5-ABFF-F8267271DF9A}"/>
    <cellStyle name="Normal 78 4 3 3 2 3" xfId="39127" xr:uid="{2530B04F-C090-4BEA-9D92-B3A507CF6A7F}"/>
    <cellStyle name="Normal 78 4 3 3 3" xfId="19019" xr:uid="{CFD72E11-6140-4613-963A-0A94F63DE310}"/>
    <cellStyle name="Normal 78 4 3 3 3 2" xfId="49335" xr:uid="{60CEFBF5-350E-4E47-ABD8-18DDF37F150D}"/>
    <cellStyle name="Normal 78 4 3 3 3 3" xfId="34110" xr:uid="{6EDA5ED5-2E89-4E0C-90BC-ACF81B44C0E4}"/>
    <cellStyle name="Normal 78 4 3 3 4" xfId="44322" xr:uid="{0E9E6DA1-1569-4333-89DB-9A4599309523}"/>
    <cellStyle name="Normal 78 4 3 3 5" xfId="29097" xr:uid="{0EAE3F88-96A5-45A6-9341-DE9C7E8212AD}"/>
    <cellStyle name="Normal 78 4 3 4" xfId="20696" xr:uid="{0C66CA9E-C75A-4837-82AD-B576F8D8D09B}"/>
    <cellStyle name="Normal 78 4 3 4 2" xfId="51010" xr:uid="{9EB060E2-43EB-4632-AB39-5CF40A8C3227}"/>
    <cellStyle name="Normal 78 4 3 4 3" xfId="35785" xr:uid="{504B1E26-6732-49E1-8E12-B60BA6D2C977}"/>
    <cellStyle name="Normal 78 4 3 5" xfId="15676" xr:uid="{28ACE241-2624-437A-9BA3-A34A18A4EC0E}"/>
    <cellStyle name="Normal 78 4 3 5 2" xfId="45993" xr:uid="{A4E4E5EA-F5FB-4614-AA2A-83755309C33B}"/>
    <cellStyle name="Normal 78 4 3 5 3" xfId="30768" xr:uid="{42F1EC33-427E-4A5F-ABA4-321D1BC309F7}"/>
    <cellStyle name="Normal 78 4 3 6" xfId="40981" xr:uid="{442C7F6F-38A6-4F48-93CD-70125DEBB536}"/>
    <cellStyle name="Normal 78 4 3 7" xfId="25755" xr:uid="{C3B8A9EC-997C-4A80-840C-11C102D98811}"/>
    <cellStyle name="Normal 78 4 4" xfId="11478" xr:uid="{6FD9DD6E-274C-4AEF-8A57-FE4258F63112}"/>
    <cellStyle name="Normal 78 4 4 2" xfId="21531" xr:uid="{295E2570-5D4A-43DA-9E67-5C1CB136CAB7}"/>
    <cellStyle name="Normal 78 4 4 2 2" xfId="51845" xr:uid="{4115DAF1-C3FF-4EF4-99A0-F79C3187020A}"/>
    <cellStyle name="Normal 78 4 4 2 3" xfId="36620" xr:uid="{86EB1B94-88A8-4354-B95E-0B4CC0E93F88}"/>
    <cellStyle name="Normal 78 4 4 3" xfId="16512" xr:uid="{E7C60470-7BE3-4634-A712-67981A52449C}"/>
    <cellStyle name="Normal 78 4 4 3 2" xfId="46828" xr:uid="{8D839DD0-0B54-49AA-81C4-E71AD62FF124}"/>
    <cellStyle name="Normal 78 4 4 3 3" xfId="31603" xr:uid="{03B8CC24-2502-47D4-AD34-F5428D9135F3}"/>
    <cellStyle name="Normal 78 4 4 4" xfId="41815" xr:uid="{D12E87D0-DB7A-4E2D-B744-90B604386F96}"/>
    <cellStyle name="Normal 78 4 4 5" xfId="26590" xr:uid="{AE579141-BABF-4629-BD12-2DB4CFC62EED}"/>
    <cellStyle name="Normal 78 4 5" xfId="13159" xr:uid="{228EFE09-FC72-4642-B0DA-694AC8C30A3D}"/>
    <cellStyle name="Normal 78 4 5 2" xfId="23202" xr:uid="{2539BC9F-BCEB-4742-ACE5-21976384FD19}"/>
    <cellStyle name="Normal 78 4 5 2 2" xfId="53516" xr:uid="{3B6814D3-95D7-4505-A39D-C999CFACA792}"/>
    <cellStyle name="Normal 78 4 5 2 3" xfId="38291" xr:uid="{E4658B83-CD39-481B-A9F4-71EE07630B28}"/>
    <cellStyle name="Normal 78 4 5 3" xfId="18183" xr:uid="{B6780A9C-5D04-4BE7-8B6C-CCE5CEE2801D}"/>
    <cellStyle name="Normal 78 4 5 3 2" xfId="48499" xr:uid="{C702647B-8F64-45DB-8C87-15C999EBB944}"/>
    <cellStyle name="Normal 78 4 5 3 3" xfId="33274" xr:uid="{7C194B0D-9516-438B-9251-1507E19E6A79}"/>
    <cellStyle name="Normal 78 4 5 4" xfId="43486" xr:uid="{9E158420-87A3-4743-9BAE-3F0BC9F494FC}"/>
    <cellStyle name="Normal 78 4 5 5" xfId="28261" xr:uid="{06050302-23FC-4E45-B2DE-7813CDD7E78C}"/>
    <cellStyle name="Normal 78 4 6" xfId="19860" xr:uid="{6225C515-410E-4045-81A8-39207BF0D43A}"/>
    <cellStyle name="Normal 78 4 6 2" xfId="50174" xr:uid="{3ED3CB1C-AD99-4ECA-9F9C-9DB2C9AE8DF3}"/>
    <cellStyle name="Normal 78 4 6 3" xfId="34949" xr:uid="{AD8083E8-A51C-4178-8F7C-0F99724C017E}"/>
    <cellStyle name="Normal 78 4 7" xfId="14840" xr:uid="{7DE4A1D0-E398-4A29-A73E-679A79C2EFF9}"/>
    <cellStyle name="Normal 78 4 7 2" xfId="45157" xr:uid="{5B506241-634A-4399-9F32-AA68FA1615AC}"/>
    <cellStyle name="Normal 78 4 7 3" xfId="29932" xr:uid="{3B714623-441C-4128-9C63-FB5245652B50}"/>
    <cellStyle name="Normal 78 4 8" xfId="40145" xr:uid="{A4806F6E-B600-4401-AACD-6EA19C15333F}"/>
    <cellStyle name="Normal 78 4 9" xfId="24919" xr:uid="{E09F72F5-69CC-44DE-8DE6-53687A8B077B}"/>
    <cellStyle name="Normal 78 5" xfId="9998" xr:uid="{9EBFF15F-252A-42F8-BB35-07E2A33C5AC1}"/>
    <cellStyle name="Normal 78 5 2" xfId="10837" xr:uid="{62EF2B9E-C1E8-49D5-8C37-9E5522CEEEA7}"/>
    <cellStyle name="Normal 78 5 2 2" xfId="12524" xr:uid="{BC865F1F-9C18-4EE9-B5D2-68998014C5DC}"/>
    <cellStyle name="Normal 78 5 2 2 2" xfId="22576" xr:uid="{28E72A9F-1FBD-4645-9179-776FA6BFC631}"/>
    <cellStyle name="Normal 78 5 2 2 2 2" xfId="52890" xr:uid="{DD8DDEB7-9979-49D0-9652-F96D92190A18}"/>
    <cellStyle name="Normal 78 5 2 2 2 3" xfId="37665" xr:uid="{F69D9BB4-5251-4BCA-A434-5F0B64709FFB}"/>
    <cellStyle name="Normal 78 5 2 2 3" xfId="17557" xr:uid="{069B9749-67C7-48DE-B0B4-EBAA6E364188}"/>
    <cellStyle name="Normal 78 5 2 2 3 2" xfId="47873" xr:uid="{10C281C4-4BB8-4613-ABDE-726EA19B76DA}"/>
    <cellStyle name="Normal 78 5 2 2 3 3" xfId="32648" xr:uid="{6830D787-1D60-4C1C-BC89-1D76151D20C5}"/>
    <cellStyle name="Normal 78 5 2 2 4" xfId="42860" xr:uid="{AE18A5DB-060B-437F-BF20-EEB22B8655B3}"/>
    <cellStyle name="Normal 78 5 2 2 5" xfId="27635" xr:uid="{0D462E71-B3FE-461D-9DAF-D96A685CEB62}"/>
    <cellStyle name="Normal 78 5 2 3" xfId="14204" xr:uid="{051C140B-4AFA-4C9D-8E62-6AF1E98DECD7}"/>
    <cellStyle name="Normal 78 5 2 3 2" xfId="24247" xr:uid="{D919652C-5C3A-4BC6-89B0-1A7998DE1AF4}"/>
    <cellStyle name="Normal 78 5 2 3 2 2" xfId="54561" xr:uid="{11B68580-C939-449F-8BDA-B89DDAC1FA01}"/>
    <cellStyle name="Normal 78 5 2 3 2 3" xfId="39336" xr:uid="{533D1F86-570F-49B3-9F81-8886B7426070}"/>
    <cellStyle name="Normal 78 5 2 3 3" xfId="19228" xr:uid="{9A11E446-04F7-4C43-B770-59183544EB64}"/>
    <cellStyle name="Normal 78 5 2 3 3 2" xfId="49544" xr:uid="{914F1AFF-5F39-4859-8203-99082C2D233D}"/>
    <cellStyle name="Normal 78 5 2 3 3 3" xfId="34319" xr:uid="{1F3F449C-3839-4844-9EAA-8F509F0EB626}"/>
    <cellStyle name="Normal 78 5 2 3 4" xfId="44531" xr:uid="{9919F78C-137F-4B8B-8807-137C65674E43}"/>
    <cellStyle name="Normal 78 5 2 3 5" xfId="29306" xr:uid="{4AF143D2-7486-44CE-84D9-0263925A4610}"/>
    <cellStyle name="Normal 78 5 2 4" xfId="20905" xr:uid="{9E7AC849-8EA2-4B05-A531-4DC06541CD1B}"/>
    <cellStyle name="Normal 78 5 2 4 2" xfId="51219" xr:uid="{3E354D56-BD37-4E74-AF42-99D624F3185B}"/>
    <cellStyle name="Normal 78 5 2 4 3" xfId="35994" xr:uid="{7E6D9D71-7A82-4374-B9E4-65F9DFC40BF2}"/>
    <cellStyle name="Normal 78 5 2 5" xfId="15885" xr:uid="{EAEB4627-0CA6-46F9-ACF3-A9F45690EAA1}"/>
    <cellStyle name="Normal 78 5 2 5 2" xfId="46202" xr:uid="{238B5560-AFC4-47EB-B3A4-15E0DBC3EB1E}"/>
    <cellStyle name="Normal 78 5 2 5 3" xfId="30977" xr:uid="{B54BE9A6-D9EC-4D15-97A6-85FC924DDE91}"/>
    <cellStyle name="Normal 78 5 2 6" xfId="41190" xr:uid="{2BD29E81-6C94-4C77-A42E-F535F9CF586C}"/>
    <cellStyle name="Normal 78 5 2 7" xfId="25964" xr:uid="{249FD525-88FD-4656-8857-32E4D0B9D4D9}"/>
    <cellStyle name="Normal 78 5 3" xfId="11687" xr:uid="{9A2B778F-3EA9-4A76-81ED-C393A3F730B9}"/>
    <cellStyle name="Normal 78 5 3 2" xfId="21740" xr:uid="{AC3B2230-0777-4B58-818C-45D06B3E1877}"/>
    <cellStyle name="Normal 78 5 3 2 2" xfId="52054" xr:uid="{C663481F-0CF7-4709-B6BA-4469402B3BD8}"/>
    <cellStyle name="Normal 78 5 3 2 3" xfId="36829" xr:uid="{BAC2B805-012A-48DF-B6B2-F52303EBBDEF}"/>
    <cellStyle name="Normal 78 5 3 3" xfId="16721" xr:uid="{24B8DD99-D96D-4C12-BDB1-BB0F051ECCA3}"/>
    <cellStyle name="Normal 78 5 3 3 2" xfId="47037" xr:uid="{EA103C79-9E12-472B-8196-32D2F64A08E2}"/>
    <cellStyle name="Normal 78 5 3 3 3" xfId="31812" xr:uid="{71233475-936F-483F-A23B-E2640CCF5BB4}"/>
    <cellStyle name="Normal 78 5 3 4" xfId="42024" xr:uid="{231BD0F9-7897-4EB4-B3F9-B5B4D42C8BF5}"/>
    <cellStyle name="Normal 78 5 3 5" xfId="26799" xr:uid="{2EBA2ABB-520F-46FA-9F50-85D938F6C4A8}"/>
    <cellStyle name="Normal 78 5 4" xfId="13368" xr:uid="{948B420D-3473-4EBB-AF85-E2E436EC695D}"/>
    <cellStyle name="Normal 78 5 4 2" xfId="23411" xr:uid="{DCC5ECCB-3962-4BEE-8E46-42B85F2F1F24}"/>
    <cellStyle name="Normal 78 5 4 2 2" xfId="53725" xr:uid="{7E4E89AF-FA94-4404-9A7A-186090EFFCC5}"/>
    <cellStyle name="Normal 78 5 4 2 3" xfId="38500" xr:uid="{F4B15953-9D5B-47E3-9747-CAF56B1FF2AC}"/>
    <cellStyle name="Normal 78 5 4 3" xfId="18392" xr:uid="{1B016D7C-834A-48B9-80DD-44FA20A521AA}"/>
    <cellStyle name="Normal 78 5 4 3 2" xfId="48708" xr:uid="{AE71F92B-2A43-46BD-8EE9-D22C0E1DE3DA}"/>
    <cellStyle name="Normal 78 5 4 3 3" xfId="33483" xr:uid="{7D34E574-40E3-4862-9E40-8D86FA3CE945}"/>
    <cellStyle name="Normal 78 5 4 4" xfId="43695" xr:uid="{59F08CBF-32FD-4E12-B012-87DB6D8D34E8}"/>
    <cellStyle name="Normal 78 5 4 5" xfId="28470" xr:uid="{D956DAC2-4282-43C6-9005-A1C67CCC04EF}"/>
    <cellStyle name="Normal 78 5 5" xfId="20069" xr:uid="{96522DD4-DA11-486E-8806-67FB136E3347}"/>
    <cellStyle name="Normal 78 5 5 2" xfId="50383" xr:uid="{7D89CA7F-A46B-4F77-A516-B893A7B45AA8}"/>
    <cellStyle name="Normal 78 5 5 3" xfId="35158" xr:uid="{2A5FB1AB-C2F2-4EE0-A37D-5D5BB72E1B40}"/>
    <cellStyle name="Normal 78 5 6" xfId="15049" xr:uid="{72E7702F-E47B-4C15-8A45-7F161BAABD3B}"/>
    <cellStyle name="Normal 78 5 6 2" xfId="45366" xr:uid="{772E0A8E-6DA6-42CC-B8EC-6D92B4FBBE7F}"/>
    <cellStyle name="Normal 78 5 6 3" xfId="30141" xr:uid="{DA961501-7DA4-477B-AAB6-DCFE1C8BB0E1}"/>
    <cellStyle name="Normal 78 5 7" xfId="40354" xr:uid="{79B30F8C-6B0C-4B5E-BC4C-F7EC0B43C5B9}"/>
    <cellStyle name="Normal 78 5 8" xfId="25128" xr:uid="{B99C32E5-451A-4BCE-B7B3-416EF55EEB56}"/>
    <cellStyle name="Normal 78 6" xfId="10418" xr:uid="{4E1A1AB8-06F3-4224-86B4-D709C3D89CB9}"/>
    <cellStyle name="Normal 78 6 2" xfId="12106" xr:uid="{9597DD42-8434-44FC-BD5C-4C5EE85C2B46}"/>
    <cellStyle name="Normal 78 6 2 2" xfId="22158" xr:uid="{FA60999B-9B70-4B25-901B-E94BBB4846AB}"/>
    <cellStyle name="Normal 78 6 2 2 2" xfId="52472" xr:uid="{FE1CD97B-C120-45C4-8CD7-BF03ECDA56BA}"/>
    <cellStyle name="Normal 78 6 2 2 3" xfId="37247" xr:uid="{B3B107C8-07F2-42D1-B37A-0AB76F1D82F2}"/>
    <cellStyle name="Normal 78 6 2 3" xfId="17139" xr:uid="{B90DA60A-523E-422F-BC9E-5012D9B8BD17}"/>
    <cellStyle name="Normal 78 6 2 3 2" xfId="47455" xr:uid="{56991513-E176-4AB6-9780-B8894487EFF2}"/>
    <cellStyle name="Normal 78 6 2 3 3" xfId="32230" xr:uid="{9A5D5D12-75AF-4D53-A2B7-5CC3DBB8B70D}"/>
    <cellStyle name="Normal 78 6 2 4" xfId="42442" xr:uid="{E9CED869-1107-4491-AB0E-003304697357}"/>
    <cellStyle name="Normal 78 6 2 5" xfId="27217" xr:uid="{59ED0122-FCE9-4F46-B1A2-E5D59DCB4183}"/>
    <cellStyle name="Normal 78 6 3" xfId="13786" xr:uid="{49AB6E10-FE2C-4DC4-853E-4E6B2EFDCCBD}"/>
    <cellStyle name="Normal 78 6 3 2" xfId="23829" xr:uid="{4EF0F65D-F8B9-4A9B-900C-DCD91679CAC1}"/>
    <cellStyle name="Normal 78 6 3 2 2" xfId="54143" xr:uid="{88711900-C906-4E75-B6D6-60BD6CF18D36}"/>
    <cellStyle name="Normal 78 6 3 2 3" xfId="38918" xr:uid="{9EA23A81-EC54-430C-9334-B041F9039152}"/>
    <cellStyle name="Normal 78 6 3 3" xfId="18810" xr:uid="{0CC3B071-4EDD-46DE-ACDD-383C8B71286E}"/>
    <cellStyle name="Normal 78 6 3 3 2" xfId="49126" xr:uid="{511ECCEF-7CC8-446E-8D04-352363F05201}"/>
    <cellStyle name="Normal 78 6 3 3 3" xfId="33901" xr:uid="{0D4A5B4A-66F7-48B9-B912-C8CA2687D7AA}"/>
    <cellStyle name="Normal 78 6 3 4" xfId="44113" xr:uid="{4246514D-078E-406B-ADD3-E8A3F184109D}"/>
    <cellStyle name="Normal 78 6 3 5" xfId="28888" xr:uid="{938A881E-E74A-4BA6-8CC0-432867DA0B9F}"/>
    <cellStyle name="Normal 78 6 4" xfId="20487" xr:uid="{6406CD8D-5881-4DB9-BEFE-5CD504D477F5}"/>
    <cellStyle name="Normal 78 6 4 2" xfId="50801" xr:uid="{5952841D-49BC-45AC-B160-EF1D66DA6741}"/>
    <cellStyle name="Normal 78 6 4 3" xfId="35576" xr:uid="{D8C36FEB-24A9-423C-BC3E-D7FC1C897F76}"/>
    <cellStyle name="Normal 78 6 5" xfId="15467" xr:uid="{7EBB89D5-45CE-4572-BFA1-AAB4BA86D400}"/>
    <cellStyle name="Normal 78 6 5 2" xfId="45784" xr:uid="{916E8E12-5879-48A4-81DD-0AA50F8EDA4A}"/>
    <cellStyle name="Normal 78 6 5 3" xfId="30559" xr:uid="{116D0281-7B44-49DD-8989-9A8B9B4D352E}"/>
    <cellStyle name="Normal 78 6 6" xfId="40772" xr:uid="{E168CC39-1B5D-4711-87F2-985581926821}"/>
    <cellStyle name="Normal 78 6 7" xfId="25546" xr:uid="{8A906832-222F-44DE-990A-0A6062882306}"/>
    <cellStyle name="Normal 78 7" xfId="11263" xr:uid="{416B2F6F-4BC7-4480-95B8-8A9731A5B697}"/>
    <cellStyle name="Normal 78 7 2" xfId="21323" xr:uid="{E4B90CAE-C212-42F5-9A5B-489616935EE0}"/>
    <cellStyle name="Normal 78 7 2 2" xfId="51637" xr:uid="{2DF1EB1F-C339-4269-9E68-D8DB5BA4E296}"/>
    <cellStyle name="Normal 78 7 2 3" xfId="36412" xr:uid="{2B6917ED-0211-4EA7-A125-CF37192B9C93}"/>
    <cellStyle name="Normal 78 7 3" xfId="16303" xr:uid="{3EA7B4E1-72D3-451E-8138-73D83749DBAF}"/>
    <cellStyle name="Normal 78 7 3 2" xfId="46620" xr:uid="{D2043EA8-E535-4E8B-8AC9-D4B2894495D5}"/>
    <cellStyle name="Normal 78 7 3 3" xfId="31395" xr:uid="{6A68D21A-CC0F-46DE-987E-8845728A8781}"/>
    <cellStyle name="Normal 78 7 4" xfId="41607" xr:uid="{85F182F1-C6A3-4C77-91F3-A4130E6FA627}"/>
    <cellStyle name="Normal 78 7 5" xfId="26382" xr:uid="{558E77A7-18B6-494B-9277-F2054D34FEED}"/>
    <cellStyle name="Normal 78 8" xfId="12948" xr:uid="{F70D1CDE-952E-41BD-ADF2-86DBB99FB8EF}"/>
    <cellStyle name="Normal 78 8 2" xfId="22994" xr:uid="{05D53F85-D725-401A-A008-7CBC3904ABEA}"/>
    <cellStyle name="Normal 78 8 2 2" xfId="53308" xr:uid="{07160AAD-B17F-43C0-A1C3-B072A5DD1801}"/>
    <cellStyle name="Normal 78 8 2 3" xfId="38083" xr:uid="{A2F7671B-D8C0-45EF-8A3F-D9C84CFF3C27}"/>
    <cellStyle name="Normal 78 8 3" xfId="17975" xr:uid="{97C0CEFA-5C3F-4D60-86E5-4E4690B47205}"/>
    <cellStyle name="Normal 78 8 3 2" xfId="48291" xr:uid="{478F7B53-57A6-44D0-ABFC-9C4AAEAB0186}"/>
    <cellStyle name="Normal 78 8 3 3" xfId="33066" xr:uid="{FFCF14C9-7760-41E3-AD69-5CCD6421B48D}"/>
    <cellStyle name="Normal 78 8 4" xfId="43278" xr:uid="{9F71A881-9BAB-431B-A00B-D4C1361AF189}"/>
    <cellStyle name="Normal 78 8 5" xfId="28053" xr:uid="{A2154F77-BC8E-4BAA-A58F-893BA3A4224C}"/>
    <cellStyle name="Normal 78 9" xfId="19650" xr:uid="{E4C4F18A-A607-49E7-AD9D-F88C20BFFA35}"/>
    <cellStyle name="Normal 78 9 2" xfId="49965" xr:uid="{BA65B7DD-3A92-4609-AC4A-B98410CA28AD}"/>
    <cellStyle name="Normal 78 9 3" xfId="34740" xr:uid="{2DF4E401-BD2A-4ACA-8880-F2A91DBC670C}"/>
    <cellStyle name="Normal 79" xfId="5041" xr:uid="{51A001FE-2C39-4CB9-A843-F9D237C51B77}"/>
    <cellStyle name="Normal 79 10" xfId="14634" xr:uid="{8F639876-AC2D-4401-821E-00DA8F78329D}"/>
    <cellStyle name="Normal 79 10 2" xfId="44952" xr:uid="{A9E9180D-609E-4A1B-8107-6B5734A57BE6}"/>
    <cellStyle name="Normal 79 10 3" xfId="29727" xr:uid="{9A55BA9F-B3F8-4D5C-97D6-A7F4A78289C6}"/>
    <cellStyle name="Normal 79 11" xfId="39943" xr:uid="{6B0C03B3-1CAF-43D8-887D-04CE6190F5D3}"/>
    <cellStyle name="Normal 79 12" xfId="24712" xr:uid="{2DFE929F-F047-4B7E-B906-F4CC49A0966E}"/>
    <cellStyle name="Normal 79 13" xfId="8972" xr:uid="{E4B7722B-FAFD-4059-94C0-7E06785B2471}"/>
    <cellStyle name="Normal 79 2" xfId="5042" xr:uid="{C0129F33-5831-4695-941D-2C2AB10518EF}"/>
    <cellStyle name="Normal 79 2 10" xfId="39996" xr:uid="{6DCB0805-BC1F-4E6D-B99B-DD025A3BF879}"/>
    <cellStyle name="Normal 79 2 11" xfId="24766" xr:uid="{83D21084-5331-41F9-9CDF-934E175E728A}"/>
    <cellStyle name="Normal 79 2 12" xfId="9625" xr:uid="{476D2D86-F4DF-4324-8D67-07E4F8BCD199}"/>
    <cellStyle name="Normal 79 2 2" xfId="6038" xr:uid="{B68CCE2A-54F1-4489-B9A2-F7DCB821850E}"/>
    <cellStyle name="Normal 79 2 2 10" xfId="24870" xr:uid="{AAF5EE18-3493-40E9-A596-47519D7F2492}"/>
    <cellStyle name="Normal 79 2 2 11" xfId="9733" xr:uid="{5A49CF73-CEDE-4BDA-83CE-478A72D1D192}"/>
    <cellStyle name="Normal 79 2 2 2" xfId="7384" xr:uid="{D35D4EA7-7BC8-42B1-AF3B-E61FA1A698B9}"/>
    <cellStyle name="Normal 79 2 2 2 10" xfId="9947" xr:uid="{A131FCC5-370A-4179-A47F-CB93E8F75A5F}"/>
    <cellStyle name="Normal 79 2 2 2 2" xfId="10367" xr:uid="{BF2C23C2-1A82-4A32-A262-8C6B141D3CEE}"/>
    <cellStyle name="Normal 79 2 2 2 2 2" xfId="11205" xr:uid="{733AF67E-F808-45D4-9999-9CB834E0FF4E}"/>
    <cellStyle name="Normal 79 2 2 2 2 2 2" xfId="12892" xr:uid="{2D9A32C4-6CBB-4871-A298-A88D37C171BB}"/>
    <cellStyle name="Normal 79 2 2 2 2 2 2 2" xfId="22944" xr:uid="{D38D6D27-B6E0-4CFE-942F-35798ACB14BC}"/>
    <cellStyle name="Normal 79 2 2 2 2 2 2 2 2" xfId="53258" xr:uid="{491AB354-8D9E-4E2C-8BE8-4EA2C3891235}"/>
    <cellStyle name="Normal 79 2 2 2 2 2 2 2 3" xfId="38033" xr:uid="{7294D1E6-E80D-4803-A4D8-E51665B2316C}"/>
    <cellStyle name="Normal 79 2 2 2 2 2 2 3" xfId="17925" xr:uid="{D3E975DC-B4D9-46C4-9A5E-8A756ACE9C9F}"/>
    <cellStyle name="Normal 79 2 2 2 2 2 2 3 2" xfId="48241" xr:uid="{BEFBF197-5EB3-49F3-981F-D3373C071CBF}"/>
    <cellStyle name="Normal 79 2 2 2 2 2 2 3 3" xfId="33016" xr:uid="{658D8197-E37B-4E9E-A31D-7CF4577F1AC9}"/>
    <cellStyle name="Normal 79 2 2 2 2 2 2 4" xfId="43228" xr:uid="{582BBBE4-7764-4E96-803A-EF466DC381F7}"/>
    <cellStyle name="Normal 79 2 2 2 2 2 2 5" xfId="28003" xr:uid="{0605CA24-3268-4149-8404-888BBB979659}"/>
    <cellStyle name="Normal 79 2 2 2 2 2 3" xfId="14572" xr:uid="{C138D29C-5D11-4F16-9492-29B7C6C110F8}"/>
    <cellStyle name="Normal 79 2 2 2 2 2 3 2" xfId="24615" xr:uid="{DE57F7E3-4757-468A-BE36-2E848C242D75}"/>
    <cellStyle name="Normal 79 2 2 2 2 2 3 2 2" xfId="54929" xr:uid="{4E8A1EA1-8AC9-498A-A404-FE22D8942244}"/>
    <cellStyle name="Normal 79 2 2 2 2 2 3 2 3" xfId="39704" xr:uid="{5F882AE1-1A82-48D7-A647-22F40881E068}"/>
    <cellStyle name="Normal 79 2 2 2 2 2 3 3" xfId="19596" xr:uid="{F9FE8622-63BD-4D5B-ACBE-5F530B55BD11}"/>
    <cellStyle name="Normal 79 2 2 2 2 2 3 3 2" xfId="49912" xr:uid="{9D1199D8-41D7-4E0F-A14A-A1B862E69F60}"/>
    <cellStyle name="Normal 79 2 2 2 2 2 3 3 3" xfId="34687" xr:uid="{41319BFC-9B97-4903-AEC5-34ADE06DAFCA}"/>
    <cellStyle name="Normal 79 2 2 2 2 2 3 4" xfId="44899" xr:uid="{F3322932-D52E-4D79-B0BC-CF6153A9C0D1}"/>
    <cellStyle name="Normal 79 2 2 2 2 2 3 5" xfId="29674" xr:uid="{AE48346B-A0D3-474F-9B1B-44FBF4FDCAEC}"/>
    <cellStyle name="Normal 79 2 2 2 2 2 4" xfId="21273" xr:uid="{B741084F-9C7F-4D5E-A9C3-5629A07BEE5C}"/>
    <cellStyle name="Normal 79 2 2 2 2 2 4 2" xfId="51587" xr:uid="{24EC1D24-3533-40D3-8B00-BFD8228E1E17}"/>
    <cellStyle name="Normal 79 2 2 2 2 2 4 3" xfId="36362" xr:uid="{CB408F8D-3293-4127-8CF9-3DF0AD68CAC7}"/>
    <cellStyle name="Normal 79 2 2 2 2 2 5" xfId="16253" xr:uid="{29DD1DDF-BEA5-4A31-A5AC-AA267F902B0F}"/>
    <cellStyle name="Normal 79 2 2 2 2 2 5 2" xfId="46570" xr:uid="{0198245D-88FB-47DF-BE0F-892EAC3C03BF}"/>
    <cellStyle name="Normal 79 2 2 2 2 2 5 3" xfId="31345" xr:uid="{C5332FDD-F6E1-46E4-B0D3-1C1AAB89DC65}"/>
    <cellStyle name="Normal 79 2 2 2 2 2 6" xfId="41558" xr:uid="{A2B411AC-5947-4F7A-BD0D-C142111F70D1}"/>
    <cellStyle name="Normal 79 2 2 2 2 2 7" xfId="26332" xr:uid="{7983D57A-E19E-4401-9A4B-6182CDC01F05}"/>
    <cellStyle name="Normal 79 2 2 2 2 3" xfId="12055" xr:uid="{01E2AB9D-BE15-4369-90A8-B1E48737CDE0}"/>
    <cellStyle name="Normal 79 2 2 2 2 3 2" xfId="22108" xr:uid="{C388DA40-4DCE-431D-B952-0AD5191A26EA}"/>
    <cellStyle name="Normal 79 2 2 2 2 3 2 2" xfId="52422" xr:uid="{FD7E13D0-4EFF-423F-8855-91643618BC5D}"/>
    <cellStyle name="Normal 79 2 2 2 2 3 2 3" xfId="37197" xr:uid="{89E632AD-C1CE-4DC4-91C7-40492079E432}"/>
    <cellStyle name="Normal 79 2 2 2 2 3 3" xfId="17089" xr:uid="{2E071F5F-7B36-4EEF-BF13-56288514CAE5}"/>
    <cellStyle name="Normal 79 2 2 2 2 3 3 2" xfId="47405" xr:uid="{CF8C5063-7D72-46AC-88F0-8EFC43717E8C}"/>
    <cellStyle name="Normal 79 2 2 2 2 3 3 3" xfId="32180" xr:uid="{EA7D8797-FAD7-40AF-8757-C265C5139606}"/>
    <cellStyle name="Normal 79 2 2 2 2 3 4" xfId="42392" xr:uid="{EC2830EB-DB4F-484A-84DF-5239BAB83A18}"/>
    <cellStyle name="Normal 79 2 2 2 2 3 5" xfId="27167" xr:uid="{0A1D0220-11FA-42AE-9E31-715BD6D1335F}"/>
    <cellStyle name="Normal 79 2 2 2 2 4" xfId="13736" xr:uid="{A13D67CF-14D3-42E3-91FE-508F35527223}"/>
    <cellStyle name="Normal 79 2 2 2 2 4 2" xfId="23779" xr:uid="{A761BD76-92B4-4190-85BE-643F8E896DB8}"/>
    <cellStyle name="Normal 79 2 2 2 2 4 2 2" xfId="54093" xr:uid="{523B5369-3438-4A05-8694-3DE9B994EFAA}"/>
    <cellStyle name="Normal 79 2 2 2 2 4 2 3" xfId="38868" xr:uid="{8C438952-2747-4FA3-840B-12DC2D497458}"/>
    <cellStyle name="Normal 79 2 2 2 2 4 3" xfId="18760" xr:uid="{D95A41FB-49A8-4D63-B745-7616ADF089FA}"/>
    <cellStyle name="Normal 79 2 2 2 2 4 3 2" xfId="49076" xr:uid="{F8D48817-BED2-4DE6-92C0-802FD893C100}"/>
    <cellStyle name="Normal 79 2 2 2 2 4 3 3" xfId="33851" xr:uid="{58C85FC0-1448-4A15-8637-48F320A5434E}"/>
    <cellStyle name="Normal 79 2 2 2 2 4 4" xfId="44063" xr:uid="{985933B4-DE54-4109-8D77-DA22225FD5AE}"/>
    <cellStyle name="Normal 79 2 2 2 2 4 5" xfId="28838" xr:uid="{A9FBBEA8-1036-4F0D-A3E6-12832FAC22A3}"/>
    <cellStyle name="Normal 79 2 2 2 2 5" xfId="20437" xr:uid="{E9F6D6DB-A744-426E-9177-AE98F5ACC4B6}"/>
    <cellStyle name="Normal 79 2 2 2 2 5 2" xfId="50751" xr:uid="{E599FF81-F9BE-41F1-812D-46E3BD1EFB01}"/>
    <cellStyle name="Normal 79 2 2 2 2 5 3" xfId="35526" xr:uid="{0E4D2202-C439-4F05-8F15-7F30CBE47605}"/>
    <cellStyle name="Normal 79 2 2 2 2 6" xfId="15417" xr:uid="{EF16D3A6-330F-4565-9B1C-DBE48F3E721F}"/>
    <cellStyle name="Normal 79 2 2 2 2 6 2" xfId="45734" xr:uid="{E4907E91-1B2C-4FC5-BB9E-1E7ADEE2B2BF}"/>
    <cellStyle name="Normal 79 2 2 2 2 6 3" xfId="30509" xr:uid="{78206E5D-2BF8-49E7-A364-27E01ED10520}"/>
    <cellStyle name="Normal 79 2 2 2 2 7" xfId="40722" xr:uid="{5B6CDF36-A31E-4DAF-852F-DB3CC7837DF6}"/>
    <cellStyle name="Normal 79 2 2 2 2 8" xfId="25496" xr:uid="{6A4BC494-822A-40AB-972D-86DD6ACB3663}"/>
    <cellStyle name="Normal 79 2 2 2 3" xfId="10787" xr:uid="{0C3F5C3D-C2B9-478A-BAC3-65F956C0DF71}"/>
    <cellStyle name="Normal 79 2 2 2 3 2" xfId="12474" xr:uid="{106F8A44-E408-40FC-B1C1-843F06271451}"/>
    <cellStyle name="Normal 79 2 2 2 3 2 2" xfId="22526" xr:uid="{29020FF0-E565-4FE1-9936-CC86AEA89A37}"/>
    <cellStyle name="Normal 79 2 2 2 3 2 2 2" xfId="52840" xr:uid="{AF47697C-9780-4E4F-A0EC-7EB75F7A57D4}"/>
    <cellStyle name="Normal 79 2 2 2 3 2 2 3" xfId="37615" xr:uid="{F739BA03-B0A6-45C1-99D4-1D71A68C2830}"/>
    <cellStyle name="Normal 79 2 2 2 3 2 3" xfId="17507" xr:uid="{361522DC-0740-491C-A603-854072ED4646}"/>
    <cellStyle name="Normal 79 2 2 2 3 2 3 2" xfId="47823" xr:uid="{E0D36F41-B01D-4E82-9BEA-BBF8855A58CB}"/>
    <cellStyle name="Normal 79 2 2 2 3 2 3 3" xfId="32598" xr:uid="{CF10340C-AA81-4F9E-87D6-9956D7017C03}"/>
    <cellStyle name="Normal 79 2 2 2 3 2 4" xfId="42810" xr:uid="{D991D70F-B1AF-4350-8497-E54FE6087338}"/>
    <cellStyle name="Normal 79 2 2 2 3 2 5" xfId="27585" xr:uid="{A4AA8FA4-5FD7-4CED-8871-964821DA485C}"/>
    <cellStyle name="Normal 79 2 2 2 3 3" xfId="14154" xr:uid="{D27B87FF-5F90-4B12-A6BC-1C19B4D41963}"/>
    <cellStyle name="Normal 79 2 2 2 3 3 2" xfId="24197" xr:uid="{FC6A1013-F727-4807-B92B-F57B54C50C01}"/>
    <cellStyle name="Normal 79 2 2 2 3 3 2 2" xfId="54511" xr:uid="{E50AC8D5-6769-4F72-8C71-F7AC9599F808}"/>
    <cellStyle name="Normal 79 2 2 2 3 3 2 3" xfId="39286" xr:uid="{F0C74D60-FB28-4A0D-9B4D-87D74428275F}"/>
    <cellStyle name="Normal 79 2 2 2 3 3 3" xfId="19178" xr:uid="{0CD36349-C1D7-402E-B116-95B18082D61C}"/>
    <cellStyle name="Normal 79 2 2 2 3 3 3 2" xfId="49494" xr:uid="{D592CC35-7F6E-492C-ABE3-5E9E794710F7}"/>
    <cellStyle name="Normal 79 2 2 2 3 3 3 3" xfId="34269" xr:uid="{D092063D-68F8-4167-8443-A526679857F4}"/>
    <cellStyle name="Normal 79 2 2 2 3 3 4" xfId="44481" xr:uid="{25404537-BA50-49A1-89BD-2A4F234DD1F7}"/>
    <cellStyle name="Normal 79 2 2 2 3 3 5" xfId="29256" xr:uid="{C65AB412-7BFB-46C6-9F43-04348DD5B750}"/>
    <cellStyle name="Normal 79 2 2 2 3 4" xfId="20855" xr:uid="{F0A2E2ED-A434-4F5E-BFA6-84D5F5DAC6DB}"/>
    <cellStyle name="Normal 79 2 2 2 3 4 2" xfId="51169" xr:uid="{EAE8F820-F457-4D56-AE28-50BBAA4D53F3}"/>
    <cellStyle name="Normal 79 2 2 2 3 4 3" xfId="35944" xr:uid="{7898DE2F-553E-4CA8-A31A-3D325DEB2F49}"/>
    <cellStyle name="Normal 79 2 2 2 3 5" xfId="15835" xr:uid="{32E3FAD0-168E-4F8E-96CC-91A41B01B47D}"/>
    <cellStyle name="Normal 79 2 2 2 3 5 2" xfId="46152" xr:uid="{E68531CA-88AF-4F0A-908A-4CD7C930BC7D}"/>
    <cellStyle name="Normal 79 2 2 2 3 5 3" xfId="30927" xr:uid="{84D53E23-BF92-4FC1-9921-C19D8DCDD07C}"/>
    <cellStyle name="Normal 79 2 2 2 3 6" xfId="41140" xr:uid="{9B69FF13-F69A-404C-B053-E15FD8B94647}"/>
    <cellStyle name="Normal 79 2 2 2 3 7" xfId="25914" xr:uid="{BCCB31AE-213B-45E3-A4E1-7493B2A63DE1}"/>
    <cellStyle name="Normal 79 2 2 2 4" xfId="11637" xr:uid="{A64F2FC2-A823-45D9-984C-5C4B9F95EC0F}"/>
    <cellStyle name="Normal 79 2 2 2 4 2" xfId="21690" xr:uid="{335C630D-6DAA-4286-A7FD-1A593EDA426F}"/>
    <cellStyle name="Normal 79 2 2 2 4 2 2" xfId="52004" xr:uid="{12680F2A-D0DB-4699-BE56-1141C3A5D716}"/>
    <cellStyle name="Normal 79 2 2 2 4 2 3" xfId="36779" xr:uid="{35068B6C-B222-4DC7-BB88-4F92692108F7}"/>
    <cellStyle name="Normal 79 2 2 2 4 3" xfId="16671" xr:uid="{8BF689FA-780E-408A-9107-F280821BBD6E}"/>
    <cellStyle name="Normal 79 2 2 2 4 3 2" xfId="46987" xr:uid="{574870D3-52BD-45D1-B789-5DF741644570}"/>
    <cellStyle name="Normal 79 2 2 2 4 3 3" xfId="31762" xr:uid="{A5FC4867-6537-45C8-9310-DF33925F58FE}"/>
    <cellStyle name="Normal 79 2 2 2 4 4" xfId="41974" xr:uid="{F1A68F3F-3F76-4CFF-8732-95A9ACDBA20E}"/>
    <cellStyle name="Normal 79 2 2 2 4 5" xfId="26749" xr:uid="{BD08B5CE-AD17-4EAA-B408-56A33DE57438}"/>
    <cellStyle name="Normal 79 2 2 2 5" xfId="13318" xr:uid="{50E4D5D2-3837-43FC-AFD5-B631D8624D58}"/>
    <cellStyle name="Normal 79 2 2 2 5 2" xfId="23361" xr:uid="{A133A1FE-86F1-4192-AEB2-4E300BD3D375}"/>
    <cellStyle name="Normal 79 2 2 2 5 2 2" xfId="53675" xr:uid="{A2D9E2B1-09E2-41E7-8A0F-58FA6880AE67}"/>
    <cellStyle name="Normal 79 2 2 2 5 2 3" xfId="38450" xr:uid="{F4CE2910-7F25-4F01-A225-FC159689C410}"/>
    <cellStyle name="Normal 79 2 2 2 5 3" xfId="18342" xr:uid="{6DCCBEA0-BAA4-4353-8E1C-E01FF5A8E617}"/>
    <cellStyle name="Normal 79 2 2 2 5 3 2" xfId="48658" xr:uid="{6C55CAC5-71B9-48F2-B2DA-6E96C8FAD8CE}"/>
    <cellStyle name="Normal 79 2 2 2 5 3 3" xfId="33433" xr:uid="{91288E06-71FD-4B0C-9003-4872FB122479}"/>
    <cellStyle name="Normal 79 2 2 2 5 4" xfId="43645" xr:uid="{5833F279-72A5-4824-910B-F0FD7B29A3F5}"/>
    <cellStyle name="Normal 79 2 2 2 5 5" xfId="28420" xr:uid="{84BDBEF8-14EC-4763-9698-0A38244BD87D}"/>
    <cellStyle name="Normal 79 2 2 2 6" xfId="20019" xr:uid="{4BC0BB22-914E-4CD9-A42B-A0B1D7498CFF}"/>
    <cellStyle name="Normal 79 2 2 2 6 2" xfId="50333" xr:uid="{CBE129F6-9362-44A6-BEE8-2295E80116D2}"/>
    <cellStyle name="Normal 79 2 2 2 6 3" xfId="35108" xr:uid="{CFDB9961-EE83-4516-B609-F187EDA165F0}"/>
    <cellStyle name="Normal 79 2 2 2 7" xfId="14999" xr:uid="{1923DAC5-07E0-4458-869C-E8A01DB3ADB0}"/>
    <cellStyle name="Normal 79 2 2 2 7 2" xfId="45316" xr:uid="{C481911B-02EB-4413-9B19-2D76A4C78417}"/>
    <cellStyle name="Normal 79 2 2 2 7 3" xfId="30091" xr:uid="{4FFEC397-DC5B-449D-898D-5C74B7405283}"/>
    <cellStyle name="Normal 79 2 2 2 8" xfId="40304" xr:uid="{C7C385BC-1662-4E1E-A7DF-1E182D9C21E9}"/>
    <cellStyle name="Normal 79 2 2 2 9" xfId="25078" xr:uid="{7B376000-B0B6-467E-97A4-113F7A2685B3}"/>
    <cellStyle name="Normal 79 2 2 3" xfId="8536" xr:uid="{8E09F801-A355-4AF2-AD00-5DD34AFD1501}"/>
    <cellStyle name="Normal 79 2 2 3 2" xfId="10997" xr:uid="{6712158B-FF52-47E2-8315-B3BDC5DB3E50}"/>
    <cellStyle name="Normal 79 2 2 3 2 2" xfId="12684" xr:uid="{5FF7ABF5-5FC1-4DF0-A564-FCC548624285}"/>
    <cellStyle name="Normal 79 2 2 3 2 2 2" xfId="22736" xr:uid="{34D91B33-71EF-4011-B191-23221F5DFC85}"/>
    <cellStyle name="Normal 79 2 2 3 2 2 2 2" xfId="53050" xr:uid="{15D4133D-D56B-4622-8A04-7DAB94F4C993}"/>
    <cellStyle name="Normal 79 2 2 3 2 2 2 3" xfId="37825" xr:uid="{CBB659CF-3F67-4C80-A5BB-76EA2FA02E84}"/>
    <cellStyle name="Normal 79 2 2 3 2 2 3" xfId="17717" xr:uid="{7B4E6BB7-E7DB-42F5-B1A2-A5345A16C20B}"/>
    <cellStyle name="Normal 79 2 2 3 2 2 3 2" xfId="48033" xr:uid="{D4CA21EC-3BD7-4B44-9AE6-FF8A6B9702D9}"/>
    <cellStyle name="Normal 79 2 2 3 2 2 3 3" xfId="32808" xr:uid="{7C59F029-88F2-48DF-9781-9098C92E474A}"/>
    <cellStyle name="Normal 79 2 2 3 2 2 4" xfId="43020" xr:uid="{49127185-60A5-403A-AD0C-14A9F0CD586A}"/>
    <cellStyle name="Normal 79 2 2 3 2 2 5" xfId="27795" xr:uid="{11944BD7-D446-4B4C-9920-05F3362954EB}"/>
    <cellStyle name="Normal 79 2 2 3 2 3" xfId="14364" xr:uid="{6E7AD37F-3925-45C2-A1CE-8E08B44032B9}"/>
    <cellStyle name="Normal 79 2 2 3 2 3 2" xfId="24407" xr:uid="{F11AFF37-F09C-494B-AB52-47AE115A6009}"/>
    <cellStyle name="Normal 79 2 2 3 2 3 2 2" xfId="54721" xr:uid="{C4DDC187-90E7-4F12-B61C-EB4C653AE534}"/>
    <cellStyle name="Normal 79 2 2 3 2 3 2 3" xfId="39496" xr:uid="{91012B30-F6B2-4467-B141-AC1F5DB4FD46}"/>
    <cellStyle name="Normal 79 2 2 3 2 3 3" xfId="19388" xr:uid="{FDD64F9E-1B22-4768-B150-3723A63AA6F7}"/>
    <cellStyle name="Normal 79 2 2 3 2 3 3 2" xfId="49704" xr:uid="{0F5F2DC0-8A52-44AC-B4A2-44480FF261E2}"/>
    <cellStyle name="Normal 79 2 2 3 2 3 3 3" xfId="34479" xr:uid="{5ECA7082-8F4E-41C5-83C7-D3D97F80CBB9}"/>
    <cellStyle name="Normal 79 2 2 3 2 3 4" xfId="44691" xr:uid="{FDBB7B1B-973F-4DAC-8853-60C676F32E2A}"/>
    <cellStyle name="Normal 79 2 2 3 2 3 5" xfId="29466" xr:uid="{3F7E4351-DED2-493B-955D-538563F8AEC3}"/>
    <cellStyle name="Normal 79 2 2 3 2 4" xfId="21065" xr:uid="{480C241D-0632-49ED-B568-91CD9F46843F}"/>
    <cellStyle name="Normal 79 2 2 3 2 4 2" xfId="51379" xr:uid="{237DB6C0-019A-421D-ADCB-98D6DCEC6A8E}"/>
    <cellStyle name="Normal 79 2 2 3 2 4 3" xfId="36154" xr:uid="{3D5181FA-9D43-4E68-8F8E-BB5BD93EEFEE}"/>
    <cellStyle name="Normal 79 2 2 3 2 5" xfId="16045" xr:uid="{61E1C205-CE8B-4A41-813D-12CEAA51E174}"/>
    <cellStyle name="Normal 79 2 2 3 2 5 2" xfId="46362" xr:uid="{30A8492C-0E06-4751-B87B-F4E6030021FC}"/>
    <cellStyle name="Normal 79 2 2 3 2 5 3" xfId="31137" xr:uid="{CDE4D267-C67D-45A4-AE96-18A9060B07EA}"/>
    <cellStyle name="Normal 79 2 2 3 2 6" xfId="41350" xr:uid="{69649967-889A-44F9-A73E-48A7CDD2EC57}"/>
    <cellStyle name="Normal 79 2 2 3 2 7" xfId="26124" xr:uid="{8C69F339-B73C-4A6F-9021-5EB633755B4C}"/>
    <cellStyle name="Normal 79 2 2 3 3" xfId="11847" xr:uid="{D6F85980-160A-4399-B1B2-CEDE4E227CAD}"/>
    <cellStyle name="Normal 79 2 2 3 3 2" xfId="21900" xr:uid="{87FB7614-008D-429D-9BB5-BBD3186B60EB}"/>
    <cellStyle name="Normal 79 2 2 3 3 2 2" xfId="52214" xr:uid="{F04E04D4-78C8-4F30-8301-4679A9D3FA3A}"/>
    <cellStyle name="Normal 79 2 2 3 3 2 3" xfId="36989" xr:uid="{1DA08AA2-C69D-40DD-A547-FC6D681ED6D5}"/>
    <cellStyle name="Normal 79 2 2 3 3 3" xfId="16881" xr:uid="{AE4B5C66-0D23-4F41-B933-C7D328CF6E61}"/>
    <cellStyle name="Normal 79 2 2 3 3 3 2" xfId="47197" xr:uid="{DA52F7A2-AB71-4A85-985F-7D67FDD65B0D}"/>
    <cellStyle name="Normal 79 2 2 3 3 3 3" xfId="31972" xr:uid="{EA1FFD65-BDBD-4228-8500-1F8D816BA85B}"/>
    <cellStyle name="Normal 79 2 2 3 3 4" xfId="42184" xr:uid="{EA12744C-4DAF-4177-9009-8A69654AB8B4}"/>
    <cellStyle name="Normal 79 2 2 3 3 5" xfId="26959" xr:uid="{DE061D19-61C3-4165-AEED-80856805E512}"/>
    <cellStyle name="Normal 79 2 2 3 4" xfId="13528" xr:uid="{EC4D7D8F-2CE9-4E32-B3FB-26F01BA3C3FB}"/>
    <cellStyle name="Normal 79 2 2 3 4 2" xfId="23571" xr:uid="{CCD2FA46-2848-40D3-B8CF-39E6E939E5A6}"/>
    <cellStyle name="Normal 79 2 2 3 4 2 2" xfId="53885" xr:uid="{FC74DD55-8876-4FBF-BC23-C8B387103608}"/>
    <cellStyle name="Normal 79 2 2 3 4 2 3" xfId="38660" xr:uid="{93A68659-5809-457F-B223-86400EE8A0A3}"/>
    <cellStyle name="Normal 79 2 2 3 4 3" xfId="18552" xr:uid="{D13EAD39-9F7F-45D2-A3A3-77A55C0E51CC}"/>
    <cellStyle name="Normal 79 2 2 3 4 3 2" xfId="48868" xr:uid="{489E7651-7323-42B7-B3B8-F208C8A48B46}"/>
    <cellStyle name="Normal 79 2 2 3 4 3 3" xfId="33643" xr:uid="{E9F2A9CA-2C46-4BCA-86B6-4EDD557927D3}"/>
    <cellStyle name="Normal 79 2 2 3 4 4" xfId="43855" xr:uid="{3A9D3FCE-EE5D-4163-A626-C41E8AF1824F}"/>
    <cellStyle name="Normal 79 2 2 3 4 5" xfId="28630" xr:uid="{2F9C3737-95D4-4F60-90EF-96AA43D5AF9F}"/>
    <cellStyle name="Normal 79 2 2 3 5" xfId="20229" xr:uid="{EAE3C7BA-6CE7-47C5-A03B-EECB4923EEF7}"/>
    <cellStyle name="Normal 79 2 2 3 5 2" xfId="50543" xr:uid="{29756937-B621-40CA-865C-6BD40EE44348}"/>
    <cellStyle name="Normal 79 2 2 3 5 3" xfId="35318" xr:uid="{DB7B649E-9BB9-4211-B866-013BF7EDEC22}"/>
    <cellStyle name="Normal 79 2 2 3 6" xfId="15209" xr:uid="{BBFA483D-CC4E-45CB-A396-9535E6B28790}"/>
    <cellStyle name="Normal 79 2 2 3 6 2" xfId="45526" xr:uid="{056B425C-1003-461C-A237-2EB3F5AB0770}"/>
    <cellStyle name="Normal 79 2 2 3 6 3" xfId="30301" xr:uid="{20B673E5-66F4-4BE3-BC8F-DE030340D8B3}"/>
    <cellStyle name="Normal 79 2 2 3 7" xfId="40514" xr:uid="{BB1ABCFF-8A03-47A8-A4F7-58E5438EE2CE}"/>
    <cellStyle name="Normal 79 2 2 3 8" xfId="25288" xr:uid="{12550ACC-115E-424F-8BDE-9150BF3A14A8}"/>
    <cellStyle name="Normal 79 2 2 3 9" xfId="10159" xr:uid="{E857292E-D4BD-4EE7-B277-39D3DFF8C837}"/>
    <cellStyle name="Normal 79 2 2 4" xfId="10579" xr:uid="{94E91774-B827-402F-B2A4-EF478A7ADAFD}"/>
    <cellStyle name="Normal 79 2 2 4 2" xfId="12266" xr:uid="{1EEDF473-6132-436B-8AA5-C3C5B908C845}"/>
    <cellStyle name="Normal 79 2 2 4 2 2" xfId="22318" xr:uid="{311C279F-13F9-4296-B142-81A7964943D0}"/>
    <cellStyle name="Normal 79 2 2 4 2 2 2" xfId="52632" xr:uid="{1DEA4233-9B86-43FD-A96E-49F9348D33FB}"/>
    <cellStyle name="Normal 79 2 2 4 2 2 3" xfId="37407" xr:uid="{9F359DB0-D743-4227-93C5-4C5C39115139}"/>
    <cellStyle name="Normal 79 2 2 4 2 3" xfId="17299" xr:uid="{1FBA7A20-4DA7-4C9F-93A4-78BFC1E1DA17}"/>
    <cellStyle name="Normal 79 2 2 4 2 3 2" xfId="47615" xr:uid="{ACDEC721-4F7D-42FA-B032-06B7C5DDD448}"/>
    <cellStyle name="Normal 79 2 2 4 2 3 3" xfId="32390" xr:uid="{9F4D4EEC-D9A1-4F8F-AD2D-E6D25B45DA95}"/>
    <cellStyle name="Normal 79 2 2 4 2 4" xfId="42602" xr:uid="{DBDA6050-49ED-4455-B894-42DCEEA00DC7}"/>
    <cellStyle name="Normal 79 2 2 4 2 5" xfId="27377" xr:uid="{DE3D35C1-D046-4822-A136-C6C37EA42DFC}"/>
    <cellStyle name="Normal 79 2 2 4 3" xfId="13946" xr:uid="{5D9F05D9-0A12-47BD-A0B5-442C7FCACA2C}"/>
    <cellStyle name="Normal 79 2 2 4 3 2" xfId="23989" xr:uid="{BD64EED3-7056-432F-A27C-2E5AC2B6B0CD}"/>
    <cellStyle name="Normal 79 2 2 4 3 2 2" xfId="54303" xr:uid="{4AE54B48-BA58-4A1E-87AA-2525A625FE76}"/>
    <cellStyle name="Normal 79 2 2 4 3 2 3" xfId="39078" xr:uid="{76C89DD4-4B2A-4278-B59F-614B23647CB8}"/>
    <cellStyle name="Normal 79 2 2 4 3 3" xfId="18970" xr:uid="{769060C8-533B-43EA-87B4-3F6D01F931C8}"/>
    <cellStyle name="Normal 79 2 2 4 3 3 2" xfId="49286" xr:uid="{2A8A87BA-153D-4100-A7A1-642FC79BFFC8}"/>
    <cellStyle name="Normal 79 2 2 4 3 3 3" xfId="34061" xr:uid="{D1E4E717-A0F5-4587-8CB1-2AF640FD19EF}"/>
    <cellStyle name="Normal 79 2 2 4 3 4" xfId="44273" xr:uid="{0ADAF7A5-1BFD-4B20-90BE-B52C17B9BD7B}"/>
    <cellStyle name="Normal 79 2 2 4 3 5" xfId="29048" xr:uid="{EE1ED61D-3834-424D-A283-2B8ED93B41AB}"/>
    <cellStyle name="Normal 79 2 2 4 4" xfId="20647" xr:uid="{04E786AD-1A5D-4518-8DE9-C3891648696F}"/>
    <cellStyle name="Normal 79 2 2 4 4 2" xfId="50961" xr:uid="{82D01C62-6F82-48B4-92F4-CF22EF901A60}"/>
    <cellStyle name="Normal 79 2 2 4 4 3" xfId="35736" xr:uid="{0AE79A60-53B5-4A76-B671-56BC9B188861}"/>
    <cellStyle name="Normal 79 2 2 4 5" xfId="15627" xr:uid="{04D37000-FFCE-4441-A22B-644FEFFFBB6A}"/>
    <cellStyle name="Normal 79 2 2 4 5 2" xfId="45944" xr:uid="{8B6D4AB6-29F0-43AD-8045-27574A9C196D}"/>
    <cellStyle name="Normal 79 2 2 4 5 3" xfId="30719" xr:uid="{97303AB1-28B7-47E5-AA2A-1B214CEE2F3F}"/>
    <cellStyle name="Normal 79 2 2 4 6" xfId="40932" xr:uid="{3535AF8B-0888-493F-B223-DFEDBAC00A27}"/>
    <cellStyle name="Normal 79 2 2 4 7" xfId="25706" xr:uid="{0A2C1A95-E26A-4448-AAFC-9A2DECDE035B}"/>
    <cellStyle name="Normal 79 2 2 5" xfId="11429" xr:uid="{C6D45FC4-AB27-41A0-8290-ABA6B740F5E3}"/>
    <cellStyle name="Normal 79 2 2 5 2" xfId="21482" xr:uid="{3495635C-E9A7-46B3-944E-DFD9D5F53139}"/>
    <cellStyle name="Normal 79 2 2 5 2 2" xfId="51796" xr:uid="{D1B41DB9-656F-463C-840C-873EFC0032D2}"/>
    <cellStyle name="Normal 79 2 2 5 2 3" xfId="36571" xr:uid="{958EF060-E0E2-4464-BE48-969C920F058D}"/>
    <cellStyle name="Normal 79 2 2 5 3" xfId="16463" xr:uid="{5144225E-9EB8-4030-886C-D251AE99CD97}"/>
    <cellStyle name="Normal 79 2 2 5 3 2" xfId="46779" xr:uid="{C738C693-9B19-4A22-A1BD-97013EA8F000}"/>
    <cellStyle name="Normal 79 2 2 5 3 3" xfId="31554" xr:uid="{BCFE04AF-6977-4745-B8F6-4811DC39AF42}"/>
    <cellStyle name="Normal 79 2 2 5 4" xfId="41766" xr:uid="{CACEA830-ED25-4B69-9FE9-211FAA411EFB}"/>
    <cellStyle name="Normal 79 2 2 5 5" xfId="26541" xr:uid="{97271ABF-7B99-4FB0-A869-058AAF1778B9}"/>
    <cellStyle name="Normal 79 2 2 6" xfId="13110" xr:uid="{240D006C-280F-4475-977C-BA11DC1BAE8B}"/>
    <cellStyle name="Normal 79 2 2 6 2" xfId="23153" xr:uid="{5379F919-E221-4B48-BE7C-1B716033CA5B}"/>
    <cellStyle name="Normal 79 2 2 6 2 2" xfId="53467" xr:uid="{479AA453-5A0F-4FC9-BA4D-8959D79E68C9}"/>
    <cellStyle name="Normal 79 2 2 6 2 3" xfId="38242" xr:uid="{3D88B9E9-AAC3-4477-A77F-6B4FA0539BEE}"/>
    <cellStyle name="Normal 79 2 2 6 3" xfId="18134" xr:uid="{F93423BD-3866-422D-920B-08C9C98FB95C}"/>
    <cellStyle name="Normal 79 2 2 6 3 2" xfId="48450" xr:uid="{6D59AEB8-9860-40F4-B087-1A722B3F6B81}"/>
    <cellStyle name="Normal 79 2 2 6 3 3" xfId="33225" xr:uid="{CD88E58F-A2D9-4A95-947A-EB76E166DFBE}"/>
    <cellStyle name="Normal 79 2 2 6 4" xfId="43437" xr:uid="{50FF493B-A76A-45E6-84B1-0199F3E0EF21}"/>
    <cellStyle name="Normal 79 2 2 6 5" xfId="28212" xr:uid="{35031C1B-650D-4FB3-AC09-7A66537B68A1}"/>
    <cellStyle name="Normal 79 2 2 7" xfId="19811" xr:uid="{259825BD-4BD4-45AF-84BF-FF3816E89D24}"/>
    <cellStyle name="Normal 79 2 2 7 2" xfId="50125" xr:uid="{1EB0C56E-D007-4E37-AAA0-DFA2F1433D53}"/>
    <cellStyle name="Normal 79 2 2 7 3" xfId="34900" xr:uid="{85BC6ED8-7565-4BFA-9F68-AAE60BD330F2}"/>
    <cellStyle name="Normal 79 2 2 8" xfId="14791" xr:uid="{BF8D053B-496A-429F-8FBC-CDF4E9C07ABB}"/>
    <cellStyle name="Normal 79 2 2 8 2" xfId="45108" xr:uid="{35F7C426-3E74-4CEF-9A3D-EF16467A8593}"/>
    <cellStyle name="Normal 79 2 2 8 3" xfId="29883" xr:uid="{0DBB4B8B-0022-4D6E-A247-31C1A67EA807}"/>
    <cellStyle name="Normal 79 2 2 9" xfId="40097" xr:uid="{9A34652A-073B-43DE-8F50-50A33AEE7E98}"/>
    <cellStyle name="Normal 79 2 3" xfId="6819" xr:uid="{EF524FF7-72A9-44DE-B971-90FC4BE41B22}"/>
    <cellStyle name="Normal 79 2 3 10" xfId="9843" xr:uid="{309C8B96-A691-4BFF-8785-CC6F05A0BDDA}"/>
    <cellStyle name="Normal 79 2 3 2" xfId="10263" xr:uid="{E34128B1-CA66-4C9A-B4F9-246FFE30C778}"/>
    <cellStyle name="Normal 79 2 3 2 2" xfId="11101" xr:uid="{11351BB0-C13F-4B59-A11F-8084214550F3}"/>
    <cellStyle name="Normal 79 2 3 2 2 2" xfId="12788" xr:uid="{2EC88350-1EF0-487C-96C2-3CCDFD034389}"/>
    <cellStyle name="Normal 79 2 3 2 2 2 2" xfId="22840" xr:uid="{6346465B-3DC9-4449-A39B-4E87C50CE448}"/>
    <cellStyle name="Normal 79 2 3 2 2 2 2 2" xfId="53154" xr:uid="{173E2C38-9B34-4CB4-BC11-CA2988B14633}"/>
    <cellStyle name="Normal 79 2 3 2 2 2 2 3" xfId="37929" xr:uid="{0A85E83B-7230-4101-B1BF-F0728517645F}"/>
    <cellStyle name="Normal 79 2 3 2 2 2 3" xfId="17821" xr:uid="{429A2BC2-4E9E-4293-BC9C-89D4A0CD3CF0}"/>
    <cellStyle name="Normal 79 2 3 2 2 2 3 2" xfId="48137" xr:uid="{A59BBAFD-8EF9-4832-B35D-94A62B93C863}"/>
    <cellStyle name="Normal 79 2 3 2 2 2 3 3" xfId="32912" xr:uid="{E85616F7-B100-4186-BF40-CAA69B338B7F}"/>
    <cellStyle name="Normal 79 2 3 2 2 2 4" xfId="43124" xr:uid="{E09AAE93-336D-49BB-BD7B-B659A77BF3A6}"/>
    <cellStyle name="Normal 79 2 3 2 2 2 5" xfId="27899" xr:uid="{A45DC1D2-4985-429B-A5BB-ABDE409C0134}"/>
    <cellStyle name="Normal 79 2 3 2 2 3" xfId="14468" xr:uid="{E826046C-E2C1-4F75-A5AE-8A12EC996E25}"/>
    <cellStyle name="Normal 79 2 3 2 2 3 2" xfId="24511" xr:uid="{243619A7-376B-406F-B1FD-AB13034EDFAD}"/>
    <cellStyle name="Normal 79 2 3 2 2 3 2 2" xfId="54825" xr:uid="{CD45937C-0A45-459E-A0F6-BC1C499F1330}"/>
    <cellStyle name="Normal 79 2 3 2 2 3 2 3" xfId="39600" xr:uid="{26B869A6-1EAA-4672-8E73-6991C88D2704}"/>
    <cellStyle name="Normal 79 2 3 2 2 3 3" xfId="19492" xr:uid="{26BC8525-BC4B-46F4-8209-83BFC91106EF}"/>
    <cellStyle name="Normal 79 2 3 2 2 3 3 2" xfId="49808" xr:uid="{8502D0D7-F558-469B-91F7-B4FF32A7D8D8}"/>
    <cellStyle name="Normal 79 2 3 2 2 3 3 3" xfId="34583" xr:uid="{02376ACC-7314-4647-82D8-C54DE6BF6AA9}"/>
    <cellStyle name="Normal 79 2 3 2 2 3 4" xfId="44795" xr:uid="{2008C04F-FBE8-45C7-9A7F-D09AEDF9D2D2}"/>
    <cellStyle name="Normal 79 2 3 2 2 3 5" xfId="29570" xr:uid="{897D9A1F-62D2-4FD5-AF61-F6D23AE88A17}"/>
    <cellStyle name="Normal 79 2 3 2 2 4" xfId="21169" xr:uid="{6EC806FE-A9FC-4C4F-A00A-327DA6C1A152}"/>
    <cellStyle name="Normal 79 2 3 2 2 4 2" xfId="51483" xr:uid="{655381C2-C9F8-442D-8768-9E9C10A7E8A0}"/>
    <cellStyle name="Normal 79 2 3 2 2 4 3" xfId="36258" xr:uid="{6904537F-0FF5-43D0-BA58-83FB2CD9823C}"/>
    <cellStyle name="Normal 79 2 3 2 2 5" xfId="16149" xr:uid="{B04EFDF2-0CA7-490E-887A-657B3E478609}"/>
    <cellStyle name="Normal 79 2 3 2 2 5 2" xfId="46466" xr:uid="{5A0E6ED6-6EFF-4371-B211-9C5C34753395}"/>
    <cellStyle name="Normal 79 2 3 2 2 5 3" xfId="31241" xr:uid="{8B058EC6-1AB4-4A82-B7B1-00D857240FFC}"/>
    <cellStyle name="Normal 79 2 3 2 2 6" xfId="41454" xr:uid="{F3E20D24-2AA6-413E-B9FC-B3A982736EB6}"/>
    <cellStyle name="Normal 79 2 3 2 2 7" xfId="26228" xr:uid="{2E1B3C2A-3FEC-4186-8F2A-37BC9DB2BB0B}"/>
    <cellStyle name="Normal 79 2 3 2 3" xfId="11951" xr:uid="{19973D9F-058F-4143-A856-CBAB9F7AE1AC}"/>
    <cellStyle name="Normal 79 2 3 2 3 2" xfId="22004" xr:uid="{CDA7326C-421D-4918-BB94-7CC0D7243208}"/>
    <cellStyle name="Normal 79 2 3 2 3 2 2" xfId="52318" xr:uid="{48814BF2-5DBD-4C9D-A434-C8B4FF63C3C6}"/>
    <cellStyle name="Normal 79 2 3 2 3 2 3" xfId="37093" xr:uid="{22F0157B-C8A8-4CEB-82DD-AC9C23587157}"/>
    <cellStyle name="Normal 79 2 3 2 3 3" xfId="16985" xr:uid="{A075ABD3-0C3F-48D4-9904-C142E8D5FE18}"/>
    <cellStyle name="Normal 79 2 3 2 3 3 2" xfId="47301" xr:uid="{21375EA6-902A-4BAA-8C7B-6DEAD010F719}"/>
    <cellStyle name="Normal 79 2 3 2 3 3 3" xfId="32076" xr:uid="{82139C27-E9DF-4B10-B923-B2BD7FA13919}"/>
    <cellStyle name="Normal 79 2 3 2 3 4" xfId="42288" xr:uid="{3587A8D4-F3DC-4873-9CF1-A693C45A0DED}"/>
    <cellStyle name="Normal 79 2 3 2 3 5" xfId="27063" xr:uid="{E3CA0B37-7DFF-4E6D-95FD-E7E6757820E3}"/>
    <cellStyle name="Normal 79 2 3 2 4" xfId="13632" xr:uid="{FC763DC5-634B-4447-9524-C67034CFD8F0}"/>
    <cellStyle name="Normal 79 2 3 2 4 2" xfId="23675" xr:uid="{DAC6E4F5-EAC3-4DBF-934E-3C42AD8FC874}"/>
    <cellStyle name="Normal 79 2 3 2 4 2 2" xfId="53989" xr:uid="{7ADAA59E-648E-4E60-B834-27EAA35FE159}"/>
    <cellStyle name="Normal 79 2 3 2 4 2 3" xfId="38764" xr:uid="{EFA92FA5-5672-41B2-942F-E7C2A385CBE2}"/>
    <cellStyle name="Normal 79 2 3 2 4 3" xfId="18656" xr:uid="{927FC91E-C851-4D68-94D0-B863074BF70B}"/>
    <cellStyle name="Normal 79 2 3 2 4 3 2" xfId="48972" xr:uid="{3E13B5F9-1C81-47B5-9A14-44343A58F24A}"/>
    <cellStyle name="Normal 79 2 3 2 4 3 3" xfId="33747" xr:uid="{519121D3-B34E-4AC6-BD15-4296A6B041EC}"/>
    <cellStyle name="Normal 79 2 3 2 4 4" xfId="43959" xr:uid="{6F5AF7B1-0A1C-482C-94EF-7EC606819C8D}"/>
    <cellStyle name="Normal 79 2 3 2 4 5" xfId="28734" xr:uid="{0DB904A2-2C99-4A43-93AD-2154C7B0AB44}"/>
    <cellStyle name="Normal 79 2 3 2 5" xfId="20333" xr:uid="{5B79D29A-5AFD-406F-AD13-B553482AA0A1}"/>
    <cellStyle name="Normal 79 2 3 2 5 2" xfId="50647" xr:uid="{2C27A616-D049-40B3-A6D1-760F07E8F54F}"/>
    <cellStyle name="Normal 79 2 3 2 5 3" xfId="35422" xr:uid="{0A66A259-5006-4983-AC36-E96661AF48A4}"/>
    <cellStyle name="Normal 79 2 3 2 6" xfId="15313" xr:uid="{30BB2105-3021-4CA8-A366-BB236D118B80}"/>
    <cellStyle name="Normal 79 2 3 2 6 2" xfId="45630" xr:uid="{5D4F081F-90D8-48E8-9846-60474554D6B3}"/>
    <cellStyle name="Normal 79 2 3 2 6 3" xfId="30405" xr:uid="{D7EDBD16-2B69-4580-A05F-0190DDFE465D}"/>
    <cellStyle name="Normal 79 2 3 2 7" xfId="40618" xr:uid="{9A2EF49F-F7D5-428E-8C3A-68C0809EDF85}"/>
    <cellStyle name="Normal 79 2 3 2 8" xfId="25392" xr:uid="{5BE5FC66-277F-4650-92F6-A8569C291CEC}"/>
    <cellStyle name="Normal 79 2 3 3" xfId="10683" xr:uid="{F9FB13D9-F9E2-4FF6-8D2C-64D92EB53F05}"/>
    <cellStyle name="Normal 79 2 3 3 2" xfId="12370" xr:uid="{CCB065C7-9082-4FEE-8592-5D24E416929C}"/>
    <cellStyle name="Normal 79 2 3 3 2 2" xfId="22422" xr:uid="{26E1A470-497A-4FF7-8B19-7C9C8FE2F51B}"/>
    <cellStyle name="Normal 79 2 3 3 2 2 2" xfId="52736" xr:uid="{61E5058D-53D8-4ECC-B421-29172C75E4EE}"/>
    <cellStyle name="Normal 79 2 3 3 2 2 3" xfId="37511" xr:uid="{4805E7CB-F88C-4A44-9F8A-192F2B9AE68B}"/>
    <cellStyle name="Normal 79 2 3 3 2 3" xfId="17403" xr:uid="{0C7573DC-29AE-48B6-A915-28BCA680E881}"/>
    <cellStyle name="Normal 79 2 3 3 2 3 2" xfId="47719" xr:uid="{83EDFE29-652F-454C-AA33-6F5C4E31D9D3}"/>
    <cellStyle name="Normal 79 2 3 3 2 3 3" xfId="32494" xr:uid="{0BAF8B6E-94C8-427E-91D9-A9A901525128}"/>
    <cellStyle name="Normal 79 2 3 3 2 4" xfId="42706" xr:uid="{CD2F8B25-1DA4-4A3F-8A8B-7D9C89C8177E}"/>
    <cellStyle name="Normal 79 2 3 3 2 5" xfId="27481" xr:uid="{112088ED-CC48-477D-85EE-96E93D4EC805}"/>
    <cellStyle name="Normal 79 2 3 3 3" xfId="14050" xr:uid="{DC2EA19F-44C5-4937-B580-84636DE628EA}"/>
    <cellStyle name="Normal 79 2 3 3 3 2" xfId="24093" xr:uid="{0AD1DD1B-16E5-48F7-8473-30C8524038EA}"/>
    <cellStyle name="Normal 79 2 3 3 3 2 2" xfId="54407" xr:uid="{58185CB5-489C-4745-8496-C94FF5FCE9F5}"/>
    <cellStyle name="Normal 79 2 3 3 3 2 3" xfId="39182" xr:uid="{03E2EC9B-E076-4310-9003-290448133BF4}"/>
    <cellStyle name="Normal 79 2 3 3 3 3" xfId="19074" xr:uid="{83B42CCA-7344-4737-9AB8-575072ED57BA}"/>
    <cellStyle name="Normal 79 2 3 3 3 3 2" xfId="49390" xr:uid="{343EDC00-8CFC-452F-AEC4-25193C8FD2B8}"/>
    <cellStyle name="Normal 79 2 3 3 3 3 3" xfId="34165" xr:uid="{42C5931A-4893-4035-ACEF-E006DA1870AE}"/>
    <cellStyle name="Normal 79 2 3 3 3 4" xfId="44377" xr:uid="{ADF0DB95-0549-4CF1-A7AF-E743C65C7BB2}"/>
    <cellStyle name="Normal 79 2 3 3 3 5" xfId="29152" xr:uid="{8F4AD2A7-9B51-44F4-AD0E-E361FDCB18F6}"/>
    <cellStyle name="Normal 79 2 3 3 4" xfId="20751" xr:uid="{83E84CE8-428A-48A2-87E8-67CA6A0C4830}"/>
    <cellStyle name="Normal 79 2 3 3 4 2" xfId="51065" xr:uid="{E5DB2545-1C3E-46B0-ACE8-5BDDB67E2F5A}"/>
    <cellStyle name="Normal 79 2 3 3 4 3" xfId="35840" xr:uid="{C548E831-B100-465A-B0F7-A4BB8A095F96}"/>
    <cellStyle name="Normal 79 2 3 3 5" xfId="15731" xr:uid="{9B1862DE-679E-4F7D-8CDB-C14CC31DA66C}"/>
    <cellStyle name="Normal 79 2 3 3 5 2" xfId="46048" xr:uid="{82C2CA7F-07F8-443C-9FC1-B0846F17E083}"/>
    <cellStyle name="Normal 79 2 3 3 5 3" xfId="30823" xr:uid="{0F0CADC0-E108-478E-889A-1F49B6992B0A}"/>
    <cellStyle name="Normal 79 2 3 3 6" xfId="41036" xr:uid="{F88FC3A1-385F-40EC-B78B-C0BB058B4318}"/>
    <cellStyle name="Normal 79 2 3 3 7" xfId="25810" xr:uid="{C753E066-682D-4029-BEC2-EAF18E00ED47}"/>
    <cellStyle name="Normal 79 2 3 4" xfId="11533" xr:uid="{FE4E4BAA-F03F-4F37-9A61-7926FF7CB499}"/>
    <cellStyle name="Normal 79 2 3 4 2" xfId="21586" xr:uid="{9B8E5F4F-B577-4377-82A2-2F9085A3ACC3}"/>
    <cellStyle name="Normal 79 2 3 4 2 2" xfId="51900" xr:uid="{E533DB7F-7678-485C-B16F-214E27540260}"/>
    <cellStyle name="Normal 79 2 3 4 2 3" xfId="36675" xr:uid="{50103E22-AD41-4D04-B939-915595119527}"/>
    <cellStyle name="Normal 79 2 3 4 3" xfId="16567" xr:uid="{97724250-D924-45CB-9638-22E270D4B3E3}"/>
    <cellStyle name="Normal 79 2 3 4 3 2" xfId="46883" xr:uid="{C5B79D49-C1A6-4C50-8C75-E7B205A56E87}"/>
    <cellStyle name="Normal 79 2 3 4 3 3" xfId="31658" xr:uid="{579E5681-F443-44B4-91CC-4493909332B2}"/>
    <cellStyle name="Normal 79 2 3 4 4" xfId="41870" xr:uid="{1D402A63-82AA-49C6-9DBA-89804B29F2F9}"/>
    <cellStyle name="Normal 79 2 3 4 5" xfId="26645" xr:uid="{A966F28E-23CA-44E8-9500-4FBFAFDEA294}"/>
    <cellStyle name="Normal 79 2 3 5" xfId="13214" xr:uid="{34497023-3321-4A50-99E8-017F35483909}"/>
    <cellStyle name="Normal 79 2 3 5 2" xfId="23257" xr:uid="{4FAB216B-12E3-4A55-92D3-C74B13BF11B6}"/>
    <cellStyle name="Normal 79 2 3 5 2 2" xfId="53571" xr:uid="{7A83DD6E-D715-43E7-A2FA-0E69B8516221}"/>
    <cellStyle name="Normal 79 2 3 5 2 3" xfId="38346" xr:uid="{1C92929F-CE31-446E-828B-2636A9F02804}"/>
    <cellStyle name="Normal 79 2 3 5 3" xfId="18238" xr:uid="{9688BF49-3263-4C3D-9696-DB89CAE38BDA}"/>
    <cellStyle name="Normal 79 2 3 5 3 2" xfId="48554" xr:uid="{0CE9E818-6C38-4A76-B8DB-31C8AAAAA651}"/>
    <cellStyle name="Normal 79 2 3 5 3 3" xfId="33329" xr:uid="{AC05CA19-C564-4B8E-822D-AC22CD137799}"/>
    <cellStyle name="Normal 79 2 3 5 4" xfId="43541" xr:uid="{DFC13A0C-BE15-4250-8176-6E85D547007E}"/>
    <cellStyle name="Normal 79 2 3 5 5" xfId="28316" xr:uid="{4BC18D69-3144-4BFB-ABFB-E43247D3B2D8}"/>
    <cellStyle name="Normal 79 2 3 6" xfId="19915" xr:uid="{E1C30CD6-38A7-4602-A2F3-BC572E03A858}"/>
    <cellStyle name="Normal 79 2 3 6 2" xfId="50229" xr:uid="{2D5FEC38-7239-4FC9-8C17-E240709AABB0}"/>
    <cellStyle name="Normal 79 2 3 6 3" xfId="35004" xr:uid="{A58A772E-782A-4309-A7AD-500782DE2571}"/>
    <cellStyle name="Normal 79 2 3 7" xfId="14895" xr:uid="{1F27853B-3FB9-4E84-853E-DE0AC0B8D6BA}"/>
    <cellStyle name="Normal 79 2 3 7 2" xfId="45212" xr:uid="{1AAE0865-3810-4B6A-8402-F87F2A504E9C}"/>
    <cellStyle name="Normal 79 2 3 7 3" xfId="29987" xr:uid="{69C145BE-2BB8-49E4-9B77-78F6DF0671D3}"/>
    <cellStyle name="Normal 79 2 3 8" xfId="40200" xr:uid="{14FEE129-7D85-4CF0-8EEA-DA717A2996F2}"/>
    <cellStyle name="Normal 79 2 3 9" xfId="24974" xr:uid="{11B47B19-1483-47BB-B6CD-E2883B89378C}"/>
    <cellStyle name="Normal 79 2 4" xfId="7981" xr:uid="{D6D4B5ED-8DDB-40FB-86DC-D3BAD8B11AAD}"/>
    <cellStyle name="Normal 79 2 4 2" xfId="10893" xr:uid="{0E83D474-A37A-4C22-919E-B2271167A45A}"/>
    <cellStyle name="Normal 79 2 4 2 2" xfId="12580" xr:uid="{0B23A7B4-2E3B-44F2-A837-7395178201D7}"/>
    <cellStyle name="Normal 79 2 4 2 2 2" xfId="22632" xr:uid="{F4D35F89-1398-4561-AC9B-3C13CF8B73A5}"/>
    <cellStyle name="Normal 79 2 4 2 2 2 2" xfId="52946" xr:uid="{2C97E390-5997-4708-B5E7-557EADD6D68C}"/>
    <cellStyle name="Normal 79 2 4 2 2 2 3" xfId="37721" xr:uid="{9C3D4287-B4B5-489D-9717-2D3C2108A99F}"/>
    <cellStyle name="Normal 79 2 4 2 2 3" xfId="17613" xr:uid="{CC700D6D-C99F-421D-B71E-76EAF750E5BD}"/>
    <cellStyle name="Normal 79 2 4 2 2 3 2" xfId="47929" xr:uid="{8CB0C156-97F4-44E0-B32F-0C321F9DFDBC}"/>
    <cellStyle name="Normal 79 2 4 2 2 3 3" xfId="32704" xr:uid="{33D97A38-BAF8-4506-B7B5-29A478B702A4}"/>
    <cellStyle name="Normal 79 2 4 2 2 4" xfId="42916" xr:uid="{11DA388C-AC97-4A20-90BC-9B56F34C348C}"/>
    <cellStyle name="Normal 79 2 4 2 2 5" xfId="27691" xr:uid="{2A1ACA31-6545-454C-B767-C0A57EF4504A}"/>
    <cellStyle name="Normal 79 2 4 2 3" xfId="14260" xr:uid="{8CCBFBD9-F1EB-4EDD-9D5B-BCE2DF1BA59D}"/>
    <cellStyle name="Normal 79 2 4 2 3 2" xfId="24303" xr:uid="{8ABC8F6C-61CD-4B17-B84D-F128D50BACEA}"/>
    <cellStyle name="Normal 79 2 4 2 3 2 2" xfId="54617" xr:uid="{66977660-6681-4F30-974E-84AD66097ED1}"/>
    <cellStyle name="Normal 79 2 4 2 3 2 3" xfId="39392" xr:uid="{DD332579-D556-4FAF-AA18-85987FD91FB6}"/>
    <cellStyle name="Normal 79 2 4 2 3 3" xfId="19284" xr:uid="{B0400605-9E1D-4363-BAFB-A982053AF572}"/>
    <cellStyle name="Normal 79 2 4 2 3 3 2" xfId="49600" xr:uid="{CDB171CD-B9A3-44A5-B6B7-539C8C6F03DA}"/>
    <cellStyle name="Normal 79 2 4 2 3 3 3" xfId="34375" xr:uid="{E16D76A2-DC7E-4B2D-A478-21BF8DEABB2A}"/>
    <cellStyle name="Normal 79 2 4 2 3 4" xfId="44587" xr:uid="{60744CAA-5755-4107-8BD7-B5695F512FD6}"/>
    <cellStyle name="Normal 79 2 4 2 3 5" xfId="29362" xr:uid="{FDF446D1-F218-41CC-9955-C8F1D6C63CFD}"/>
    <cellStyle name="Normal 79 2 4 2 4" xfId="20961" xr:uid="{130C378F-0364-43D7-97D1-3D7D0F00F6CD}"/>
    <cellStyle name="Normal 79 2 4 2 4 2" xfId="51275" xr:uid="{425A0BE2-CD70-49C0-8B8F-5E4E4E4DD22D}"/>
    <cellStyle name="Normal 79 2 4 2 4 3" xfId="36050" xr:uid="{534F69A1-B3A1-4335-A3F6-6965742C14CE}"/>
    <cellStyle name="Normal 79 2 4 2 5" xfId="15941" xr:uid="{6AD5A5DF-B243-498E-8133-4FE5C32CF54A}"/>
    <cellStyle name="Normal 79 2 4 2 5 2" xfId="46258" xr:uid="{A2E0FDAB-6814-44A1-975B-B1A698C28543}"/>
    <cellStyle name="Normal 79 2 4 2 5 3" xfId="31033" xr:uid="{AD495913-0307-4723-8949-53F5C13DA337}"/>
    <cellStyle name="Normal 79 2 4 2 6" xfId="41246" xr:uid="{485B5ABD-C8C6-4AE8-86F6-7C900EF51279}"/>
    <cellStyle name="Normal 79 2 4 2 7" xfId="26020" xr:uid="{482A864E-9496-4AFF-A35E-10377277CAEB}"/>
    <cellStyle name="Normal 79 2 4 3" xfId="11743" xr:uid="{311D9DC4-E3B6-437C-834C-9012A60B410B}"/>
    <cellStyle name="Normal 79 2 4 3 2" xfId="21796" xr:uid="{A1D2568B-24A7-4E15-9685-50427BDDBA09}"/>
    <cellStyle name="Normal 79 2 4 3 2 2" xfId="52110" xr:uid="{81FA60D8-4814-4546-A270-8BBAEFC51970}"/>
    <cellStyle name="Normal 79 2 4 3 2 3" xfId="36885" xr:uid="{CF30F9B9-9494-4DF2-96BF-CE1FF89BD4A6}"/>
    <cellStyle name="Normal 79 2 4 3 3" xfId="16777" xr:uid="{F829F247-F551-49D8-AF57-B32784C43F59}"/>
    <cellStyle name="Normal 79 2 4 3 3 2" xfId="47093" xr:uid="{469B186D-5D70-4DD1-BBC9-F995249EB537}"/>
    <cellStyle name="Normal 79 2 4 3 3 3" xfId="31868" xr:uid="{28337C69-E414-4CF8-B0EB-2F9EB215D408}"/>
    <cellStyle name="Normal 79 2 4 3 4" xfId="42080" xr:uid="{38F6EB9F-7641-422B-BC53-253136627EAE}"/>
    <cellStyle name="Normal 79 2 4 3 5" xfId="26855" xr:uid="{65B71BF2-3667-4EC0-A379-8719C5B0A967}"/>
    <cellStyle name="Normal 79 2 4 4" xfId="13424" xr:uid="{ABA982A2-F3FA-489F-809F-3F56C3173B59}"/>
    <cellStyle name="Normal 79 2 4 4 2" xfId="23467" xr:uid="{3DFA0B79-2BD3-4C9C-83D7-815CBC457723}"/>
    <cellStyle name="Normal 79 2 4 4 2 2" xfId="53781" xr:uid="{F563D918-4BA9-4F9C-95A4-20FF520888C7}"/>
    <cellStyle name="Normal 79 2 4 4 2 3" xfId="38556" xr:uid="{E4FC0596-84C2-4513-AD38-FC89A3867ED4}"/>
    <cellStyle name="Normal 79 2 4 4 3" xfId="18448" xr:uid="{95C532D5-5E93-40EC-A82A-923952918D81}"/>
    <cellStyle name="Normal 79 2 4 4 3 2" xfId="48764" xr:uid="{912F4E92-C1FE-4181-99E0-33A9A807B276}"/>
    <cellStyle name="Normal 79 2 4 4 3 3" xfId="33539" xr:uid="{FFDDBEFD-1172-4A07-8603-0C4AB190128F}"/>
    <cellStyle name="Normal 79 2 4 4 4" xfId="43751" xr:uid="{9DEFD438-1AFA-4253-9ED2-601E38608D8B}"/>
    <cellStyle name="Normal 79 2 4 4 5" xfId="28526" xr:uid="{24CD39A3-ACA0-4D8D-AD7E-63CB313F2FA8}"/>
    <cellStyle name="Normal 79 2 4 5" xfId="20125" xr:uid="{9C307E98-445E-4BC5-B5C5-AB5CB32506F9}"/>
    <cellStyle name="Normal 79 2 4 5 2" xfId="50439" xr:uid="{391CCD00-7E96-4E1F-8FCA-1FC0AB304ADC}"/>
    <cellStyle name="Normal 79 2 4 5 3" xfId="35214" xr:uid="{350F1191-829A-44E5-9B91-96967A2359A9}"/>
    <cellStyle name="Normal 79 2 4 6" xfId="15105" xr:uid="{D433A961-660B-48FD-8F6C-4FD7F59E4BC0}"/>
    <cellStyle name="Normal 79 2 4 6 2" xfId="45422" xr:uid="{3A4699C1-516B-4619-AD52-95049E055AA6}"/>
    <cellStyle name="Normal 79 2 4 6 3" xfId="30197" xr:uid="{EB2F6C95-9695-4D97-9947-049894210A89}"/>
    <cellStyle name="Normal 79 2 4 7" xfId="40410" xr:uid="{40B5B3C1-79FD-446C-A3B6-CD1CEA132C7A}"/>
    <cellStyle name="Normal 79 2 4 8" xfId="25184" xr:uid="{F76E9AC4-01C8-48FA-AA2F-90BF5FCAA2F9}"/>
    <cellStyle name="Normal 79 2 4 9" xfId="10055" xr:uid="{9EC06B27-5230-48E4-9F86-05B365783ED6}"/>
    <cellStyle name="Normal 79 2 5" xfId="10475" xr:uid="{9946AACB-8ACF-436E-9B1F-608A1CB47346}"/>
    <cellStyle name="Normal 79 2 5 2" xfId="12162" xr:uid="{4413C4E1-1D1C-4BC2-B85A-3C04A339C842}"/>
    <cellStyle name="Normal 79 2 5 2 2" xfId="22214" xr:uid="{62EF49A7-784E-43BD-9A59-E22F1AC428CD}"/>
    <cellStyle name="Normal 79 2 5 2 2 2" xfId="52528" xr:uid="{E522FAAF-661B-4548-811C-655104EE4747}"/>
    <cellStyle name="Normal 79 2 5 2 2 3" xfId="37303" xr:uid="{AD7CE6E1-1AEF-4034-AA3E-1B32DF80E95F}"/>
    <cellStyle name="Normal 79 2 5 2 3" xfId="17195" xr:uid="{28FD9A59-EEB8-479F-B2FB-C5307493AA7B}"/>
    <cellStyle name="Normal 79 2 5 2 3 2" xfId="47511" xr:uid="{FC35D324-4822-47F0-A7D2-817FE6748516}"/>
    <cellStyle name="Normal 79 2 5 2 3 3" xfId="32286" xr:uid="{66D6D15A-324F-4BCA-8B25-43793CA5F477}"/>
    <cellStyle name="Normal 79 2 5 2 4" xfId="42498" xr:uid="{5A1D6B4C-081E-46F5-B9B9-8BAE45BBA2D8}"/>
    <cellStyle name="Normal 79 2 5 2 5" xfId="27273" xr:uid="{E139898E-B35A-4C81-9F3C-2C3F3D058308}"/>
    <cellStyle name="Normal 79 2 5 3" xfId="13842" xr:uid="{8A80C372-626E-4E8C-AB76-AFF468BBFE42}"/>
    <cellStyle name="Normal 79 2 5 3 2" xfId="23885" xr:uid="{2257C8AF-CEB8-4755-A8BE-C9C49A63BEB2}"/>
    <cellStyle name="Normal 79 2 5 3 2 2" xfId="54199" xr:uid="{F7D5A5D3-611E-4E0E-9A10-F04CEBE15A40}"/>
    <cellStyle name="Normal 79 2 5 3 2 3" xfId="38974" xr:uid="{92113C61-1DB3-41A7-A121-931CCA00D85B}"/>
    <cellStyle name="Normal 79 2 5 3 3" xfId="18866" xr:uid="{7AEE9EAF-842D-48D8-A4D5-7B1FCCE1A317}"/>
    <cellStyle name="Normal 79 2 5 3 3 2" xfId="49182" xr:uid="{2CD486F0-CD42-465B-B9F0-8AD5391E5F36}"/>
    <cellStyle name="Normal 79 2 5 3 3 3" xfId="33957" xr:uid="{BBDF35ED-7C5A-4400-B779-682F2592121C}"/>
    <cellStyle name="Normal 79 2 5 3 4" xfId="44169" xr:uid="{B2DBEFB3-8A98-44E4-992C-07AE6D5730C3}"/>
    <cellStyle name="Normal 79 2 5 3 5" xfId="28944" xr:uid="{CAF8D745-E196-4B12-A442-AE51399FC992}"/>
    <cellStyle name="Normal 79 2 5 4" xfId="20543" xr:uid="{4BD20AC5-6AA0-4595-A659-6C6AC78E4445}"/>
    <cellStyle name="Normal 79 2 5 4 2" xfId="50857" xr:uid="{69633833-C009-459B-AEA7-798B2887FB2D}"/>
    <cellStyle name="Normal 79 2 5 4 3" xfId="35632" xr:uid="{901CFF7B-2737-4DD3-ACB9-658A8C32EA48}"/>
    <cellStyle name="Normal 79 2 5 5" xfId="15523" xr:uid="{FF2ED6B5-338D-4DA9-AFD1-4AF740097049}"/>
    <cellStyle name="Normal 79 2 5 5 2" xfId="45840" xr:uid="{A5A641AA-A595-4B47-A233-99D52FD348E2}"/>
    <cellStyle name="Normal 79 2 5 5 3" xfId="30615" xr:uid="{92CC78E7-DBCC-4FFF-A82B-099345FE5B48}"/>
    <cellStyle name="Normal 79 2 5 6" xfId="40828" xr:uid="{77796991-A156-43E8-BD08-B9CA853B900E}"/>
    <cellStyle name="Normal 79 2 5 7" xfId="25602" xr:uid="{58AFE30E-D489-4D3A-8202-8A6C4E0754F4}"/>
    <cellStyle name="Normal 79 2 6" xfId="11325" xr:uid="{5EA64BDF-B174-4E39-846C-E4486307D9B0}"/>
    <cellStyle name="Normal 79 2 6 2" xfId="21378" xr:uid="{1C25A515-5E6A-48E4-A31B-0DA25F410CE1}"/>
    <cellStyle name="Normal 79 2 6 2 2" xfId="51692" xr:uid="{CBB505EC-E3D1-478D-A762-5035E1066C5A}"/>
    <cellStyle name="Normal 79 2 6 2 3" xfId="36467" xr:uid="{A12BA674-532E-497D-99FA-A2925820D5DB}"/>
    <cellStyle name="Normal 79 2 6 3" xfId="16359" xr:uid="{AFBD9EFF-0D31-4456-8334-C8E2053E5D87}"/>
    <cellStyle name="Normal 79 2 6 3 2" xfId="46675" xr:uid="{2ED18049-D62E-48B2-B992-3327E5EB7976}"/>
    <cellStyle name="Normal 79 2 6 3 3" xfId="31450" xr:uid="{6D000ABD-5224-4B48-A2B6-112C789619B4}"/>
    <cellStyle name="Normal 79 2 6 4" xfId="41662" xr:uid="{DE09546F-8698-411E-A418-09ED3FBBB182}"/>
    <cellStyle name="Normal 79 2 6 5" xfId="26437" xr:uid="{7D6B2C11-8734-44E0-81AB-07C8CFAEFD86}"/>
    <cellStyle name="Normal 79 2 7" xfId="13006" xr:uid="{BA8881DB-1DAB-46E8-80EE-97BB60CAC7AE}"/>
    <cellStyle name="Normal 79 2 7 2" xfId="23049" xr:uid="{6B8BADA5-45F8-4514-BA95-7C3BE0284168}"/>
    <cellStyle name="Normal 79 2 7 2 2" xfId="53363" xr:uid="{A19EBE37-10B9-4CC1-9D03-106396752386}"/>
    <cellStyle name="Normal 79 2 7 2 3" xfId="38138" xr:uid="{AD67E67E-EF6F-4064-BB3C-37A9D4D813DC}"/>
    <cellStyle name="Normal 79 2 7 3" xfId="18030" xr:uid="{86B44706-07D0-459A-A8C5-F2D807102686}"/>
    <cellStyle name="Normal 79 2 7 3 2" xfId="48346" xr:uid="{FCC0FBF1-1772-4484-85DD-0027E87A7FEA}"/>
    <cellStyle name="Normal 79 2 7 3 3" xfId="33121" xr:uid="{FD0C9514-AD60-445A-83BA-A5ABEE4E34E0}"/>
    <cellStyle name="Normal 79 2 7 4" xfId="43333" xr:uid="{C5759C22-184D-4B6A-BE0B-DF8055EBF298}"/>
    <cellStyle name="Normal 79 2 7 5" xfId="28108" xr:uid="{77FA8F5A-DD0B-4223-9F51-3EB36F956D2E}"/>
    <cellStyle name="Normal 79 2 8" xfId="19707" xr:uid="{2D19BDA4-0444-4A6D-9BE4-F6E2BC609DA3}"/>
    <cellStyle name="Normal 79 2 8 2" xfId="50021" xr:uid="{A1CCA178-816F-4EB9-A288-1B01BAB3B651}"/>
    <cellStyle name="Normal 79 2 8 3" xfId="34796" xr:uid="{4BA8D6E1-75C4-4BA8-AF81-5DE0AC8B90F8}"/>
    <cellStyle name="Normal 79 2 9" xfId="14687" xr:uid="{7CA4AAAD-4F19-424E-90C8-BD668BEFC192}"/>
    <cellStyle name="Normal 79 2 9 2" xfId="45004" xr:uid="{97E21AFD-E1E8-426C-9E22-2E1413ED63AA}"/>
    <cellStyle name="Normal 79 2 9 3" xfId="29779" xr:uid="{8164F89E-F051-4254-80B4-76684686B399}"/>
    <cellStyle name="Normal 79 3" xfId="9680" xr:uid="{3EE558EF-3A46-4976-8081-C4F7C5448F56}"/>
    <cellStyle name="Normal 79 3 10" xfId="24818" xr:uid="{898BD280-90E7-465F-A238-4EE742084876}"/>
    <cellStyle name="Normal 79 3 2" xfId="9895" xr:uid="{473A6170-FD0F-40C0-BC9E-9899CFDB356E}"/>
    <cellStyle name="Normal 79 3 2 2" xfId="10315" xr:uid="{19B2CB25-2B97-4F84-9480-E1F084544C29}"/>
    <cellStyle name="Normal 79 3 2 2 2" xfId="11153" xr:uid="{7C784182-A102-4B0D-9972-BEAD74BF4E51}"/>
    <cellStyle name="Normal 79 3 2 2 2 2" xfId="12840" xr:uid="{D6B4252F-4B89-4E46-82F7-FCB2358C32F9}"/>
    <cellStyle name="Normal 79 3 2 2 2 2 2" xfId="22892" xr:uid="{0BC04BC4-E46C-455B-B986-7180D03CFFCD}"/>
    <cellStyle name="Normal 79 3 2 2 2 2 2 2" xfId="53206" xr:uid="{1068E116-B99F-40D8-8557-01175F5E5C64}"/>
    <cellStyle name="Normal 79 3 2 2 2 2 2 3" xfId="37981" xr:uid="{383522BE-C857-480E-8480-F27D96808650}"/>
    <cellStyle name="Normal 79 3 2 2 2 2 3" xfId="17873" xr:uid="{AEEBD20B-07F2-4470-A347-F270ED18AFE4}"/>
    <cellStyle name="Normal 79 3 2 2 2 2 3 2" xfId="48189" xr:uid="{120B6750-2ADF-4904-8D6A-EACF0D08259A}"/>
    <cellStyle name="Normal 79 3 2 2 2 2 3 3" xfId="32964" xr:uid="{33C90133-FEF4-4E12-8248-BB7A2586E698}"/>
    <cellStyle name="Normal 79 3 2 2 2 2 4" xfId="43176" xr:uid="{A04134D8-9F29-482B-9C0B-8CDC927D764C}"/>
    <cellStyle name="Normal 79 3 2 2 2 2 5" xfId="27951" xr:uid="{82FC07B1-904A-4FA7-B7FB-F88772F5E4F7}"/>
    <cellStyle name="Normal 79 3 2 2 2 3" xfId="14520" xr:uid="{D6839461-C11E-4029-8769-59063CC37BED}"/>
    <cellStyle name="Normal 79 3 2 2 2 3 2" xfId="24563" xr:uid="{4AF9ED20-E0D8-4904-AF2B-163AFF00D844}"/>
    <cellStyle name="Normal 79 3 2 2 2 3 2 2" xfId="54877" xr:uid="{036B3FB3-ED98-4231-AE31-9A5FE16A657F}"/>
    <cellStyle name="Normal 79 3 2 2 2 3 2 3" xfId="39652" xr:uid="{1046340E-A1B6-4D85-9500-0DEFB11B39ED}"/>
    <cellStyle name="Normal 79 3 2 2 2 3 3" xfId="19544" xr:uid="{6D0E1DF1-41C2-46E7-850C-F274DC523697}"/>
    <cellStyle name="Normal 79 3 2 2 2 3 3 2" xfId="49860" xr:uid="{EAF2E96D-96D3-4CF7-94BE-372C350BA7ED}"/>
    <cellStyle name="Normal 79 3 2 2 2 3 3 3" xfId="34635" xr:uid="{5232880F-5CB1-4237-BDA6-60D20DB6727C}"/>
    <cellStyle name="Normal 79 3 2 2 2 3 4" xfId="44847" xr:uid="{0690F360-328B-4650-A49B-81BD330BEA96}"/>
    <cellStyle name="Normal 79 3 2 2 2 3 5" xfId="29622" xr:uid="{7343823A-1FD6-47A2-89EB-B4BF02B21CC0}"/>
    <cellStyle name="Normal 79 3 2 2 2 4" xfId="21221" xr:uid="{2BF74E04-6FD5-4D80-8F18-FB7D6FF89B02}"/>
    <cellStyle name="Normal 79 3 2 2 2 4 2" xfId="51535" xr:uid="{D977D3D8-4616-472A-B27D-127A130D9C22}"/>
    <cellStyle name="Normal 79 3 2 2 2 4 3" xfId="36310" xr:uid="{6A420915-8947-463E-8972-62E3C6BBA031}"/>
    <cellStyle name="Normal 79 3 2 2 2 5" xfId="16201" xr:uid="{14F5DDF4-445C-471D-8650-EB3383EC1D46}"/>
    <cellStyle name="Normal 79 3 2 2 2 5 2" xfId="46518" xr:uid="{10F6D213-E5A2-4A34-910D-9F4148A78F85}"/>
    <cellStyle name="Normal 79 3 2 2 2 5 3" xfId="31293" xr:uid="{ED5183BF-F7B0-4E99-ABE5-90F86ACC3F62}"/>
    <cellStyle name="Normal 79 3 2 2 2 6" xfId="41506" xr:uid="{A8E3B2FA-E4CE-4CA7-A277-E2D8E4C39F2A}"/>
    <cellStyle name="Normal 79 3 2 2 2 7" xfId="26280" xr:uid="{36F51D79-23B0-4591-A1E6-DD92A34D26AE}"/>
    <cellStyle name="Normal 79 3 2 2 3" xfId="12003" xr:uid="{A256FD4F-B301-4CF2-8CDB-6EF96CAAC0E2}"/>
    <cellStyle name="Normal 79 3 2 2 3 2" xfId="22056" xr:uid="{128989E1-590F-4AEA-B8AB-F28763E4A02B}"/>
    <cellStyle name="Normal 79 3 2 2 3 2 2" xfId="52370" xr:uid="{F0438871-5C30-43D6-A0F4-A292E5DA6F2A}"/>
    <cellStyle name="Normal 79 3 2 2 3 2 3" xfId="37145" xr:uid="{1930F8F1-0E7F-4B25-BE05-3EF9F1567653}"/>
    <cellStyle name="Normal 79 3 2 2 3 3" xfId="17037" xr:uid="{8BF19DA2-AB79-407E-83C5-ED30A9C98736}"/>
    <cellStyle name="Normal 79 3 2 2 3 3 2" xfId="47353" xr:uid="{EDFF00FD-0380-4DCE-914E-8B5174301090}"/>
    <cellStyle name="Normal 79 3 2 2 3 3 3" xfId="32128" xr:uid="{226C7B8F-0864-456B-949A-16AADCF4C4F0}"/>
    <cellStyle name="Normal 79 3 2 2 3 4" xfId="42340" xr:uid="{A2BEDC06-3BEE-484E-AB4C-C5E1FEF5A772}"/>
    <cellStyle name="Normal 79 3 2 2 3 5" xfId="27115" xr:uid="{1E26BE60-28A9-41B7-8CF7-96CCB27E94E9}"/>
    <cellStyle name="Normal 79 3 2 2 4" xfId="13684" xr:uid="{DB0A9298-75F3-4950-81BB-76566703A574}"/>
    <cellStyle name="Normal 79 3 2 2 4 2" xfId="23727" xr:uid="{381AFE93-7DA1-4114-8A36-7068624104B9}"/>
    <cellStyle name="Normal 79 3 2 2 4 2 2" xfId="54041" xr:uid="{E8975C65-5B5B-402F-834C-8334BCF6E4B9}"/>
    <cellStyle name="Normal 79 3 2 2 4 2 3" xfId="38816" xr:uid="{028C7D46-9419-4909-A616-C02AAAA6A2E2}"/>
    <cellStyle name="Normal 79 3 2 2 4 3" xfId="18708" xr:uid="{2CBAD275-DB9A-4885-8CAC-B968F7BA71FA}"/>
    <cellStyle name="Normal 79 3 2 2 4 3 2" xfId="49024" xr:uid="{868CFA30-FC81-4518-8F54-87A3C360AC89}"/>
    <cellStyle name="Normal 79 3 2 2 4 3 3" xfId="33799" xr:uid="{1BFF65E7-3263-4024-B7A3-0CBD8FE9C118}"/>
    <cellStyle name="Normal 79 3 2 2 4 4" xfId="44011" xr:uid="{71895AC2-C8A2-41DB-BB1B-7B09C957036C}"/>
    <cellStyle name="Normal 79 3 2 2 4 5" xfId="28786" xr:uid="{3EEEFCD2-B229-4A0E-9858-97EABE5D5407}"/>
    <cellStyle name="Normal 79 3 2 2 5" xfId="20385" xr:uid="{27AB9DCB-AAAC-402C-88A7-C06164492BCA}"/>
    <cellStyle name="Normal 79 3 2 2 5 2" xfId="50699" xr:uid="{C0742C79-E519-4AAD-8F90-C7F450247E58}"/>
    <cellStyle name="Normal 79 3 2 2 5 3" xfId="35474" xr:uid="{E15C7BD3-1D9B-4224-A37C-5595C421B345}"/>
    <cellStyle name="Normal 79 3 2 2 6" xfId="15365" xr:uid="{AE29A9D2-DB8E-45BD-876E-ED84E524C8AF}"/>
    <cellStyle name="Normal 79 3 2 2 6 2" xfId="45682" xr:uid="{362A9654-C37C-408A-B3AB-C5580E113734}"/>
    <cellStyle name="Normal 79 3 2 2 6 3" xfId="30457" xr:uid="{7793D3CB-88B4-4E34-9EC1-63ECC46D7818}"/>
    <cellStyle name="Normal 79 3 2 2 7" xfId="40670" xr:uid="{E1FE9342-0613-45EE-9327-946D923513AD}"/>
    <cellStyle name="Normal 79 3 2 2 8" xfId="25444" xr:uid="{624E182B-382F-47AF-B5F8-5F97E9EE9B27}"/>
    <cellStyle name="Normal 79 3 2 3" xfId="10735" xr:uid="{7B60B229-8648-444C-8ACF-F00E06115AF9}"/>
    <cellStyle name="Normal 79 3 2 3 2" xfId="12422" xr:uid="{51E76644-7F8D-4A2E-B7C6-86C3E68B3D81}"/>
    <cellStyle name="Normal 79 3 2 3 2 2" xfId="22474" xr:uid="{36ABF37A-2F5E-479C-B5C4-4E65C6E7EF00}"/>
    <cellStyle name="Normal 79 3 2 3 2 2 2" xfId="52788" xr:uid="{600CF1CA-CB84-4EA7-817E-794FDC7840DC}"/>
    <cellStyle name="Normal 79 3 2 3 2 2 3" xfId="37563" xr:uid="{D54AC11D-676E-4924-8A71-3A4B4F562834}"/>
    <cellStyle name="Normal 79 3 2 3 2 3" xfId="17455" xr:uid="{396A39C7-7157-4E10-9F91-AFF533BD8B3A}"/>
    <cellStyle name="Normal 79 3 2 3 2 3 2" xfId="47771" xr:uid="{B8CF3A06-3D43-47B9-9701-E3D5F0915331}"/>
    <cellStyle name="Normal 79 3 2 3 2 3 3" xfId="32546" xr:uid="{A398ECC4-21E3-4467-97C4-49BE0A0913E4}"/>
    <cellStyle name="Normal 79 3 2 3 2 4" xfId="42758" xr:uid="{08407492-2E15-46AE-862A-77F0F85E441C}"/>
    <cellStyle name="Normal 79 3 2 3 2 5" xfId="27533" xr:uid="{9786086C-744C-4192-811B-60B122EE1BFE}"/>
    <cellStyle name="Normal 79 3 2 3 3" xfId="14102" xr:uid="{EF79FA3A-EEF2-4C25-A8BA-A3F5E85AC9A0}"/>
    <cellStyle name="Normal 79 3 2 3 3 2" xfId="24145" xr:uid="{C4A9D93F-456A-455A-B719-1AA1FDD8C983}"/>
    <cellStyle name="Normal 79 3 2 3 3 2 2" xfId="54459" xr:uid="{E07D240E-241B-4BC0-BA1C-4DB663105AFB}"/>
    <cellStyle name="Normal 79 3 2 3 3 2 3" xfId="39234" xr:uid="{C2E6417B-8419-4EF1-A433-5704564BA09D}"/>
    <cellStyle name="Normal 79 3 2 3 3 3" xfId="19126" xr:uid="{5BA0A9DF-B326-4F71-9EDA-FBDAA1A9475E}"/>
    <cellStyle name="Normal 79 3 2 3 3 3 2" xfId="49442" xr:uid="{7D6B83AA-D08E-4E69-A455-954BDDA03CD7}"/>
    <cellStyle name="Normal 79 3 2 3 3 3 3" xfId="34217" xr:uid="{1D120CEB-0338-4AF6-BDAE-9B2DDA210595}"/>
    <cellStyle name="Normal 79 3 2 3 3 4" xfId="44429" xr:uid="{F166D640-1BF0-4783-B49C-1FD9A6718387}"/>
    <cellStyle name="Normal 79 3 2 3 3 5" xfId="29204" xr:uid="{999A8D65-0ED6-4DF3-86A0-AB0D65D84076}"/>
    <cellStyle name="Normal 79 3 2 3 4" xfId="20803" xr:uid="{F810FD01-5AA6-4A51-85C1-2B20C12F32FD}"/>
    <cellStyle name="Normal 79 3 2 3 4 2" xfId="51117" xr:uid="{8B61CCA7-CD87-4E36-9E18-CD875B0CBEEC}"/>
    <cellStyle name="Normal 79 3 2 3 4 3" xfId="35892" xr:uid="{5B56B06E-37F5-42BD-B57F-5E3C45AB41A4}"/>
    <cellStyle name="Normal 79 3 2 3 5" xfId="15783" xr:uid="{172B69AA-8016-49F9-8181-90E80ECD5581}"/>
    <cellStyle name="Normal 79 3 2 3 5 2" xfId="46100" xr:uid="{EB52F19C-87C9-454B-9847-8CCCD59474E8}"/>
    <cellStyle name="Normal 79 3 2 3 5 3" xfId="30875" xr:uid="{6CF557AB-DCA4-420D-8049-6F3B573ABF15}"/>
    <cellStyle name="Normal 79 3 2 3 6" xfId="41088" xr:uid="{98EACC75-847D-4E73-A6E7-DA84CCDC5E00}"/>
    <cellStyle name="Normal 79 3 2 3 7" xfId="25862" xr:uid="{C9D380A7-B441-4CD6-863D-CAA34111ABEA}"/>
    <cellStyle name="Normal 79 3 2 4" xfId="11585" xr:uid="{CC248EB2-CA75-47E2-9F22-EE65AE8D828E}"/>
    <cellStyle name="Normal 79 3 2 4 2" xfId="21638" xr:uid="{0D34CDF2-656A-4BFC-920F-DB29D1BFD5CD}"/>
    <cellStyle name="Normal 79 3 2 4 2 2" xfId="51952" xr:uid="{E557D0FB-1A4F-4253-B574-DC26C0CE5C71}"/>
    <cellStyle name="Normal 79 3 2 4 2 3" xfId="36727" xr:uid="{E346C0A9-E0AF-417C-82A3-6183E0932702}"/>
    <cellStyle name="Normal 79 3 2 4 3" xfId="16619" xr:uid="{A6598B0F-5F83-49C6-AC10-4E1FEDFD4199}"/>
    <cellStyle name="Normal 79 3 2 4 3 2" xfId="46935" xr:uid="{5F27F261-06B1-48C6-9787-4B1602744A6F}"/>
    <cellStyle name="Normal 79 3 2 4 3 3" xfId="31710" xr:uid="{EAAC23FD-EA1B-45E4-BA59-DA979C2B7202}"/>
    <cellStyle name="Normal 79 3 2 4 4" xfId="41922" xr:uid="{DEE012B3-5E3E-49B4-AC79-40848E4B503A}"/>
    <cellStyle name="Normal 79 3 2 4 5" xfId="26697" xr:uid="{C00F7730-44BC-491D-AACF-F6AD92198CEB}"/>
    <cellStyle name="Normal 79 3 2 5" xfId="13266" xr:uid="{7052EDB3-1649-4E0D-A840-181542A398D6}"/>
    <cellStyle name="Normal 79 3 2 5 2" xfId="23309" xr:uid="{A042002A-746A-4584-A289-85789AE6ED36}"/>
    <cellStyle name="Normal 79 3 2 5 2 2" xfId="53623" xr:uid="{FFF1DF19-98F4-46B9-973F-B8E93D6CC226}"/>
    <cellStyle name="Normal 79 3 2 5 2 3" xfId="38398" xr:uid="{8D1292E2-F1CE-49F9-A265-09976EAA733E}"/>
    <cellStyle name="Normal 79 3 2 5 3" xfId="18290" xr:uid="{39740089-C693-488D-952F-06D32CB19812}"/>
    <cellStyle name="Normal 79 3 2 5 3 2" xfId="48606" xr:uid="{835A0FFB-AE96-4420-BE83-5CE7C69CD67E}"/>
    <cellStyle name="Normal 79 3 2 5 3 3" xfId="33381" xr:uid="{E9DA2E35-45DA-4C7F-B048-A3B2A1D6A8D3}"/>
    <cellStyle name="Normal 79 3 2 5 4" xfId="43593" xr:uid="{47372267-D971-478C-BA74-89641DF4DF98}"/>
    <cellStyle name="Normal 79 3 2 5 5" xfId="28368" xr:uid="{1B9F72D4-B9E9-4D1A-94D8-68F42FEAC94A}"/>
    <cellStyle name="Normal 79 3 2 6" xfId="19967" xr:uid="{77C42BE1-7289-4B38-9B11-62DC6C500D1C}"/>
    <cellStyle name="Normal 79 3 2 6 2" xfId="50281" xr:uid="{04784A09-0DCB-4104-8C16-01AF4535EFD5}"/>
    <cellStyle name="Normal 79 3 2 6 3" xfId="35056" xr:uid="{7617E13D-D106-4FD4-BE22-8B63D8ECE788}"/>
    <cellStyle name="Normal 79 3 2 7" xfId="14947" xr:uid="{366418CE-1046-424B-9CFA-7DBF53A31A9A}"/>
    <cellStyle name="Normal 79 3 2 7 2" xfId="45264" xr:uid="{2BE1423B-9933-413D-8D31-C1EC2CF80338}"/>
    <cellStyle name="Normal 79 3 2 7 3" xfId="30039" xr:uid="{6F4AFC77-3019-4ACA-BE02-797F1E460CB2}"/>
    <cellStyle name="Normal 79 3 2 8" xfId="40252" xr:uid="{FF4FA997-A86F-49B2-940F-F5DE11D0E5F9}"/>
    <cellStyle name="Normal 79 3 2 9" xfId="25026" xr:uid="{6C0A6987-8F9A-427B-9444-81D8DD8BB4B9}"/>
    <cellStyle name="Normal 79 3 3" xfId="10107" xr:uid="{80E96021-8A6A-427A-BF70-56F5C0FEE6AF}"/>
    <cellStyle name="Normal 79 3 3 2" xfId="10945" xr:uid="{E2B06038-4F41-44E6-B962-6776C5CC0279}"/>
    <cellStyle name="Normal 79 3 3 2 2" xfId="12632" xr:uid="{16E6CBAC-DF0D-4F19-916A-C173E0BBB184}"/>
    <cellStyle name="Normal 79 3 3 2 2 2" xfId="22684" xr:uid="{3F6C65D0-E427-4960-85A2-B675D5D3D3AF}"/>
    <cellStyle name="Normal 79 3 3 2 2 2 2" xfId="52998" xr:uid="{FBC5CE94-7F0C-4594-9AD6-681B76B8917F}"/>
    <cellStyle name="Normal 79 3 3 2 2 2 3" xfId="37773" xr:uid="{3875B2D5-185A-40BC-BFF6-840100C3E6F2}"/>
    <cellStyle name="Normal 79 3 3 2 2 3" xfId="17665" xr:uid="{DC2D69DF-D503-4DA8-B23C-C042BA58071F}"/>
    <cellStyle name="Normal 79 3 3 2 2 3 2" xfId="47981" xr:uid="{3F777EAA-ED70-45DC-95AC-A3F3FEE95A2D}"/>
    <cellStyle name="Normal 79 3 3 2 2 3 3" xfId="32756" xr:uid="{E2201469-1BEF-4A01-AF74-BD1C913ABD4E}"/>
    <cellStyle name="Normal 79 3 3 2 2 4" xfId="42968" xr:uid="{CABC3C0E-2C14-4F0C-8059-5881802A67C9}"/>
    <cellStyle name="Normal 79 3 3 2 2 5" xfId="27743" xr:uid="{F9A257AA-4539-4161-9B4E-074FA360CE31}"/>
    <cellStyle name="Normal 79 3 3 2 3" xfId="14312" xr:uid="{A8DB86B8-A702-426A-83C3-BDDEBC0B1D20}"/>
    <cellStyle name="Normal 79 3 3 2 3 2" xfId="24355" xr:uid="{0FA9A5DC-0697-4DED-B19D-89616C4C44B6}"/>
    <cellStyle name="Normal 79 3 3 2 3 2 2" xfId="54669" xr:uid="{C5C711FE-A42F-45D5-A108-7D90A55B053E}"/>
    <cellStyle name="Normal 79 3 3 2 3 2 3" xfId="39444" xr:uid="{1D35BF81-610A-48B8-93BA-E06CB3060D48}"/>
    <cellStyle name="Normal 79 3 3 2 3 3" xfId="19336" xr:uid="{325B5FF6-FA97-48E4-B934-0E0FEC45AA83}"/>
    <cellStyle name="Normal 79 3 3 2 3 3 2" xfId="49652" xr:uid="{6BBFB0B2-252D-4748-927C-861CD72859DB}"/>
    <cellStyle name="Normal 79 3 3 2 3 3 3" xfId="34427" xr:uid="{F25D86A8-4E26-4B82-9069-EE8C1F23AB6B}"/>
    <cellStyle name="Normal 79 3 3 2 3 4" xfId="44639" xr:uid="{FDC20A7A-A973-49C8-A1C8-EA5335C49068}"/>
    <cellStyle name="Normal 79 3 3 2 3 5" xfId="29414" xr:uid="{A4C33B63-2E1D-4C9A-A14E-9E6A58F6374E}"/>
    <cellStyle name="Normal 79 3 3 2 4" xfId="21013" xr:uid="{5AAFF793-3A7C-4B53-80B6-2F9D92B42898}"/>
    <cellStyle name="Normal 79 3 3 2 4 2" xfId="51327" xr:uid="{39C58AAB-AAED-4D19-BFA7-6188133FA54C}"/>
    <cellStyle name="Normal 79 3 3 2 4 3" xfId="36102" xr:uid="{D7F60991-1E52-40C9-B316-0677A0C617A2}"/>
    <cellStyle name="Normal 79 3 3 2 5" xfId="15993" xr:uid="{F0244D6A-3722-44CD-A402-8C79427C64BB}"/>
    <cellStyle name="Normal 79 3 3 2 5 2" xfId="46310" xr:uid="{89145BE3-0975-477E-BF5D-FD3E6E3917A6}"/>
    <cellStyle name="Normal 79 3 3 2 5 3" xfId="31085" xr:uid="{872904CA-3028-4AFC-AFA2-F81189565B51}"/>
    <cellStyle name="Normal 79 3 3 2 6" xfId="41298" xr:uid="{211DCB99-F74D-42CB-9EFD-B0D2A322BF99}"/>
    <cellStyle name="Normal 79 3 3 2 7" xfId="26072" xr:uid="{78EEABA5-8D63-48C5-BB0A-FE099EA4936B}"/>
    <cellStyle name="Normal 79 3 3 3" xfId="11795" xr:uid="{ABE27A4E-C4F8-45E8-ADB5-E2FFA9FBD34E}"/>
    <cellStyle name="Normal 79 3 3 3 2" xfId="21848" xr:uid="{B0D72EBA-3C87-472C-BBFE-23CB1EC6C393}"/>
    <cellStyle name="Normal 79 3 3 3 2 2" xfId="52162" xr:uid="{6E0EE4BB-A1E1-4278-900F-D539F6603237}"/>
    <cellStyle name="Normal 79 3 3 3 2 3" xfId="36937" xr:uid="{E40BB133-23BD-40DB-B7C9-5A3FD8760B3C}"/>
    <cellStyle name="Normal 79 3 3 3 3" xfId="16829" xr:uid="{1DC1BFF2-1E7F-4E46-8242-ABA858B701AE}"/>
    <cellStyle name="Normal 79 3 3 3 3 2" xfId="47145" xr:uid="{41E87043-A6AC-4E26-A9D4-0E7313AFD0A8}"/>
    <cellStyle name="Normal 79 3 3 3 3 3" xfId="31920" xr:uid="{862D4671-AEB0-4938-9526-D0EC8326AB15}"/>
    <cellStyle name="Normal 79 3 3 3 4" xfId="42132" xr:uid="{ED818D5F-A4D9-44F0-8AC4-7E97A79A9E11}"/>
    <cellStyle name="Normal 79 3 3 3 5" xfId="26907" xr:uid="{150FCEBB-CD9A-4502-B710-E035FDA10419}"/>
    <cellStyle name="Normal 79 3 3 4" xfId="13476" xr:uid="{CA80595B-E714-41A8-B797-A92FBBEC517A}"/>
    <cellStyle name="Normal 79 3 3 4 2" xfId="23519" xr:uid="{9A597469-1F51-40BE-BD1A-5B7D97CA50AD}"/>
    <cellStyle name="Normal 79 3 3 4 2 2" xfId="53833" xr:uid="{F67443E5-7A78-41C6-AABA-05A5C6B4371D}"/>
    <cellStyle name="Normal 79 3 3 4 2 3" xfId="38608" xr:uid="{EE0B6B5B-06D2-4044-B232-2182A4EBE59B}"/>
    <cellStyle name="Normal 79 3 3 4 3" xfId="18500" xr:uid="{0B93C3B5-6650-45E7-BB3B-4B36B5E19FA6}"/>
    <cellStyle name="Normal 79 3 3 4 3 2" xfId="48816" xr:uid="{0D378C74-8AC8-40D2-9AD1-80CEA9CDECC8}"/>
    <cellStyle name="Normal 79 3 3 4 3 3" xfId="33591" xr:uid="{4E0B2709-E4F3-4F9A-99B9-1BD1359ABE7F}"/>
    <cellStyle name="Normal 79 3 3 4 4" xfId="43803" xr:uid="{1B359A03-8F63-4C76-ADE7-0E3C5E149BFE}"/>
    <cellStyle name="Normal 79 3 3 4 5" xfId="28578" xr:uid="{4247675B-7681-4E8A-B1B1-91A90823B533}"/>
    <cellStyle name="Normal 79 3 3 5" xfId="20177" xr:uid="{694ED2A6-9428-4E21-9EC0-955B62FAEC77}"/>
    <cellStyle name="Normal 79 3 3 5 2" xfId="50491" xr:uid="{C58ADD15-EF0E-489D-893B-463E693F696B}"/>
    <cellStyle name="Normal 79 3 3 5 3" xfId="35266" xr:uid="{FDAE25FB-FD36-4548-8AB0-5BEC2C8F5390}"/>
    <cellStyle name="Normal 79 3 3 6" xfId="15157" xr:uid="{F9C20F8C-6C48-4B8F-8CAE-6C68B736A0E0}"/>
    <cellStyle name="Normal 79 3 3 6 2" xfId="45474" xr:uid="{F657E422-2B74-464F-8FCC-ADA67189248B}"/>
    <cellStyle name="Normal 79 3 3 6 3" xfId="30249" xr:uid="{CA422961-843A-415D-8AF2-395DD0EA8008}"/>
    <cellStyle name="Normal 79 3 3 7" xfId="40462" xr:uid="{8D7A93E8-C070-481C-B7E5-1E3298C146EC}"/>
    <cellStyle name="Normal 79 3 3 8" xfId="25236" xr:uid="{64C38889-B018-43F2-A405-7CF5EB0D35FA}"/>
    <cellStyle name="Normal 79 3 4" xfId="10527" xr:uid="{D532E17F-FAC2-4B24-B167-054E274B1993}"/>
    <cellStyle name="Normal 79 3 4 2" xfId="12214" xr:uid="{5AC2D3C2-1D51-4C3D-85ED-00C631AD8D07}"/>
    <cellStyle name="Normal 79 3 4 2 2" xfId="22266" xr:uid="{441905A4-7C39-446F-AEB6-FC1A008BD931}"/>
    <cellStyle name="Normal 79 3 4 2 2 2" xfId="52580" xr:uid="{9DF18584-8451-4071-B8B8-30FB3B31C892}"/>
    <cellStyle name="Normal 79 3 4 2 2 3" xfId="37355" xr:uid="{FDE2398C-CA47-431F-AB0E-6AFBF763EFB1}"/>
    <cellStyle name="Normal 79 3 4 2 3" xfId="17247" xr:uid="{FB7EE599-7A76-4DCD-9808-99B051378DC1}"/>
    <cellStyle name="Normal 79 3 4 2 3 2" xfId="47563" xr:uid="{75848EE5-B132-41D7-B1C1-9DB144D8E39D}"/>
    <cellStyle name="Normal 79 3 4 2 3 3" xfId="32338" xr:uid="{0D80A566-9C39-40BD-8396-690DB89B4EC2}"/>
    <cellStyle name="Normal 79 3 4 2 4" xfId="42550" xr:uid="{02422600-42F1-4340-AC06-4C52309BC07D}"/>
    <cellStyle name="Normal 79 3 4 2 5" xfId="27325" xr:uid="{B953D8A3-7439-4054-9DCF-590F4FCF2D93}"/>
    <cellStyle name="Normal 79 3 4 3" xfId="13894" xr:uid="{F0B722DD-E809-448A-9278-587793891ABE}"/>
    <cellStyle name="Normal 79 3 4 3 2" xfId="23937" xr:uid="{7E4E1DC4-093D-4F9A-B081-1271AEDF9CAB}"/>
    <cellStyle name="Normal 79 3 4 3 2 2" xfId="54251" xr:uid="{0EE4416A-63BF-4765-852E-61AF5C8F5DE0}"/>
    <cellStyle name="Normal 79 3 4 3 2 3" xfId="39026" xr:uid="{C5D741FA-8AC8-473E-AED1-1E5AC22F032F}"/>
    <cellStyle name="Normal 79 3 4 3 3" xfId="18918" xr:uid="{4F03C8F5-43AD-44B1-8B32-8179356ABB07}"/>
    <cellStyle name="Normal 79 3 4 3 3 2" xfId="49234" xr:uid="{81763BB5-7EAF-4EFB-A2B4-89F9E0667F1C}"/>
    <cellStyle name="Normal 79 3 4 3 3 3" xfId="34009" xr:uid="{436D35EC-4BF1-400F-831D-51E30AD84A1A}"/>
    <cellStyle name="Normal 79 3 4 3 4" xfId="44221" xr:uid="{586246CF-9412-4CBE-A3AB-6067572996A3}"/>
    <cellStyle name="Normal 79 3 4 3 5" xfId="28996" xr:uid="{2D257D45-10C7-46F6-8EB8-FA0B7625DA05}"/>
    <cellStyle name="Normal 79 3 4 4" xfId="20595" xr:uid="{9037A541-A44D-4ABC-A639-2AE6F4B9282A}"/>
    <cellStyle name="Normal 79 3 4 4 2" xfId="50909" xr:uid="{F58273F9-A6CF-4E2D-808D-B9F7BFD4D7D9}"/>
    <cellStyle name="Normal 79 3 4 4 3" xfId="35684" xr:uid="{0D7D26A0-10A7-4299-AE29-DC01E90F474B}"/>
    <cellStyle name="Normal 79 3 4 5" xfId="15575" xr:uid="{CEDF378D-106E-4466-87A7-F24F7D12D905}"/>
    <cellStyle name="Normal 79 3 4 5 2" xfId="45892" xr:uid="{3241601C-92C4-4FD0-9808-F0880F58DE54}"/>
    <cellStyle name="Normal 79 3 4 5 3" xfId="30667" xr:uid="{CD2E050B-E36B-4086-8542-8076FE30EFB2}"/>
    <cellStyle name="Normal 79 3 4 6" xfId="40880" xr:uid="{B69A7237-3972-4D43-8BF3-CC15D0A82B80}"/>
    <cellStyle name="Normal 79 3 4 7" xfId="25654" xr:uid="{7D2D57F1-DEAE-4A01-B006-6E22858F1C7B}"/>
    <cellStyle name="Normal 79 3 5" xfId="11377" xr:uid="{F66AED0C-D24F-40A8-BDC9-207DE98966EB}"/>
    <cellStyle name="Normal 79 3 5 2" xfId="21430" xr:uid="{FFEE5E86-E4A8-48F9-800D-9995EB80578C}"/>
    <cellStyle name="Normal 79 3 5 2 2" xfId="51744" xr:uid="{16F632DE-4543-4139-8E84-4AE69D97ED20}"/>
    <cellStyle name="Normal 79 3 5 2 3" xfId="36519" xr:uid="{B9469769-4CDD-4298-9016-8F4B68FF7E0A}"/>
    <cellStyle name="Normal 79 3 5 3" xfId="16411" xr:uid="{AC4E7DDE-4320-42E5-8F88-2866CBF8C83A}"/>
    <cellStyle name="Normal 79 3 5 3 2" xfId="46727" xr:uid="{BB6EDC36-0289-4E66-9761-D166303EBE04}"/>
    <cellStyle name="Normal 79 3 5 3 3" xfId="31502" xr:uid="{43A97839-E82F-4EB3-9BA8-411FD607A2DC}"/>
    <cellStyle name="Normal 79 3 5 4" xfId="41714" xr:uid="{FF1D901F-97A7-4FBF-90B8-2AA06A6E19A4}"/>
    <cellStyle name="Normal 79 3 5 5" xfId="26489" xr:uid="{99DA81E8-98A9-4E53-8632-68E9F3723450}"/>
    <cellStyle name="Normal 79 3 6" xfId="13058" xr:uid="{4384EB0F-9212-448A-819C-EE5A778EC3EF}"/>
    <cellStyle name="Normal 79 3 6 2" xfId="23101" xr:uid="{E8458EB6-3834-460B-AAE1-9F31AFBDE202}"/>
    <cellStyle name="Normal 79 3 6 2 2" xfId="53415" xr:uid="{5268EB3D-D651-452D-A336-A82D5FC48E99}"/>
    <cellStyle name="Normal 79 3 6 2 3" xfId="38190" xr:uid="{53CD4C5A-C0CE-4D80-8AE7-5A5BFAEEE199}"/>
    <cellStyle name="Normal 79 3 6 3" xfId="18082" xr:uid="{CD79A57E-B1E1-4D4C-8575-F2EBB80A5036}"/>
    <cellStyle name="Normal 79 3 6 3 2" xfId="48398" xr:uid="{106A6C66-F7F1-49FF-92AD-D26005FDB7FD}"/>
    <cellStyle name="Normal 79 3 6 3 3" xfId="33173" xr:uid="{F53CB19F-1A6B-4122-ADB2-290395F4D9DD}"/>
    <cellStyle name="Normal 79 3 6 4" xfId="43385" xr:uid="{47D74455-1588-41BB-A1E0-FA096084046F}"/>
    <cellStyle name="Normal 79 3 6 5" xfId="28160" xr:uid="{F5B2C446-05DE-4ADC-AEE5-4B93807C773A}"/>
    <cellStyle name="Normal 79 3 7" xfId="19759" xr:uid="{025CB690-CADE-4277-8B7F-517EFA0715A3}"/>
    <cellStyle name="Normal 79 3 7 2" xfId="50073" xr:uid="{E16F09D1-B557-4339-BE99-B8F2C968A552}"/>
    <cellStyle name="Normal 79 3 7 3" xfId="34848" xr:uid="{E2FCAFF4-7EDD-4DCB-A01A-4CEE0020810A}"/>
    <cellStyle name="Normal 79 3 8" xfId="14739" xr:uid="{77290052-F97C-4403-A7AF-4DC0BC73DFFB}"/>
    <cellStyle name="Normal 79 3 8 2" xfId="45056" xr:uid="{8803840A-7348-4011-AB24-8A85CD8DAEDC}"/>
    <cellStyle name="Normal 79 3 8 3" xfId="29831" xr:uid="{F2C08F93-B3EB-4C20-A496-A0B533955DEB}"/>
    <cellStyle name="Normal 79 3 9" xfId="40046" xr:uid="{5835933B-4896-46BC-B0D4-3752560C1924}"/>
    <cellStyle name="Normal 79 4" xfId="9790" xr:uid="{A639EEB3-41FF-4DF1-8069-326A5DA767F7}"/>
    <cellStyle name="Normal 79 4 2" xfId="10211" xr:uid="{D2847FF8-DAA6-4474-8396-A74CFD190EB8}"/>
    <cellStyle name="Normal 79 4 2 2" xfId="11049" xr:uid="{3597B0A7-3CC8-4CFF-8258-F814CB33B445}"/>
    <cellStyle name="Normal 79 4 2 2 2" xfId="12736" xr:uid="{43DAE73C-FA96-4D9E-9FAD-EA2F2B336B78}"/>
    <cellStyle name="Normal 79 4 2 2 2 2" xfId="22788" xr:uid="{0DF74518-9DDA-4DFA-A664-2B33D4E64583}"/>
    <cellStyle name="Normal 79 4 2 2 2 2 2" xfId="53102" xr:uid="{6D17286D-B581-4099-A841-D205B886D8DE}"/>
    <cellStyle name="Normal 79 4 2 2 2 2 3" xfId="37877" xr:uid="{B4D4F460-61F9-4E7A-8A33-FD9DF4BE9180}"/>
    <cellStyle name="Normal 79 4 2 2 2 3" xfId="17769" xr:uid="{0257841F-AE9C-4A5A-970F-4121A280DB16}"/>
    <cellStyle name="Normal 79 4 2 2 2 3 2" xfId="48085" xr:uid="{FD8AA3CC-B8F4-4B69-A5A8-40C4A0F3FDB9}"/>
    <cellStyle name="Normal 79 4 2 2 2 3 3" xfId="32860" xr:uid="{2A9ADC78-5D28-4D72-9E80-F968171D50B8}"/>
    <cellStyle name="Normal 79 4 2 2 2 4" xfId="43072" xr:uid="{C4FCBB7A-346B-4E6F-ACD2-29DA68E42AA2}"/>
    <cellStyle name="Normal 79 4 2 2 2 5" xfId="27847" xr:uid="{67CFDDE7-2A9F-4DE9-A68C-A43C989CD05C}"/>
    <cellStyle name="Normal 79 4 2 2 3" xfId="14416" xr:uid="{6E876D31-0973-4946-BF51-FC7AD975A018}"/>
    <cellStyle name="Normal 79 4 2 2 3 2" xfId="24459" xr:uid="{CA954043-15BD-448A-A68E-9ABD0B6758E6}"/>
    <cellStyle name="Normal 79 4 2 2 3 2 2" xfId="54773" xr:uid="{998D67F5-2379-414B-9FC0-021B2516196C}"/>
    <cellStyle name="Normal 79 4 2 2 3 2 3" xfId="39548" xr:uid="{D5ADFDFE-63AC-484C-9129-DD1AB6FA1732}"/>
    <cellStyle name="Normal 79 4 2 2 3 3" xfId="19440" xr:uid="{F85E5AF0-DC00-416C-A050-A4C2BA027284}"/>
    <cellStyle name="Normal 79 4 2 2 3 3 2" xfId="49756" xr:uid="{5D8CFDE2-F937-4B40-855C-D9E88C7B5D86}"/>
    <cellStyle name="Normal 79 4 2 2 3 3 3" xfId="34531" xr:uid="{4E4CDE10-A9D7-4F54-A7DA-9A955746F589}"/>
    <cellStyle name="Normal 79 4 2 2 3 4" xfId="44743" xr:uid="{81755D4B-BD99-4024-BB13-3E78C95ED749}"/>
    <cellStyle name="Normal 79 4 2 2 3 5" xfId="29518" xr:uid="{21F298CB-C404-4C19-A19D-BBB49455544A}"/>
    <cellStyle name="Normal 79 4 2 2 4" xfId="21117" xr:uid="{2B2189FA-CD4F-4DFE-A52F-A86A63B2F2A8}"/>
    <cellStyle name="Normal 79 4 2 2 4 2" xfId="51431" xr:uid="{AF538420-331F-4843-AEE8-ACE5180A9B41}"/>
    <cellStyle name="Normal 79 4 2 2 4 3" xfId="36206" xr:uid="{2506EB2F-4916-4070-B1FA-8FE5F6DA7361}"/>
    <cellStyle name="Normal 79 4 2 2 5" xfId="16097" xr:uid="{0B00CEC6-0677-43A1-BB59-C3D697F439AB}"/>
    <cellStyle name="Normal 79 4 2 2 5 2" xfId="46414" xr:uid="{5C56F59E-12C2-4E46-85E3-523565A8F19A}"/>
    <cellStyle name="Normal 79 4 2 2 5 3" xfId="31189" xr:uid="{D3E6C5DF-6E09-4B27-9B07-DAD11B298A08}"/>
    <cellStyle name="Normal 79 4 2 2 6" xfId="41402" xr:uid="{2F6364EA-8C50-474A-830A-E56C52E5B11E}"/>
    <cellStyle name="Normal 79 4 2 2 7" xfId="26176" xr:uid="{CD26A065-FF4A-488A-B7CA-F7359C1F98FB}"/>
    <cellStyle name="Normal 79 4 2 3" xfId="11899" xr:uid="{91C142C3-62C6-4AFF-8CE3-9902F00175A8}"/>
    <cellStyle name="Normal 79 4 2 3 2" xfId="21952" xr:uid="{D345BF45-0BD4-40EE-8E1E-8CD65CFA19BC}"/>
    <cellStyle name="Normal 79 4 2 3 2 2" xfId="52266" xr:uid="{99F5466C-7D1F-4061-85D4-5CE637FBD835}"/>
    <cellStyle name="Normal 79 4 2 3 2 3" xfId="37041" xr:uid="{753202C5-DE7A-4A55-8F41-E97F5E675EF5}"/>
    <cellStyle name="Normal 79 4 2 3 3" xfId="16933" xr:uid="{53C5298A-67C2-4C73-9CA9-54205B801490}"/>
    <cellStyle name="Normal 79 4 2 3 3 2" xfId="47249" xr:uid="{00F26197-E5B0-4814-951E-EBDACEE76582}"/>
    <cellStyle name="Normal 79 4 2 3 3 3" xfId="32024" xr:uid="{9F6DB5B5-B46E-4DE7-85F3-B6E8D4AA25AE}"/>
    <cellStyle name="Normal 79 4 2 3 4" xfId="42236" xr:uid="{5A284E3E-3194-438E-83C9-8731683BDB2C}"/>
    <cellStyle name="Normal 79 4 2 3 5" xfId="27011" xr:uid="{54F55B80-6246-4B79-B806-36DCD8A1A16A}"/>
    <cellStyle name="Normal 79 4 2 4" xfId="13580" xr:uid="{D16F09BF-3E8A-4FEF-9460-6BA24B510BC3}"/>
    <cellStyle name="Normal 79 4 2 4 2" xfId="23623" xr:uid="{929AE1F6-36DA-4073-AEA6-EC6EF45AEAF3}"/>
    <cellStyle name="Normal 79 4 2 4 2 2" xfId="53937" xr:uid="{930E6EA5-F384-420E-A2AB-5710987EBAC6}"/>
    <cellStyle name="Normal 79 4 2 4 2 3" xfId="38712" xr:uid="{9ED9373C-1CA2-4818-A89A-E94A029CE8B0}"/>
    <cellStyle name="Normal 79 4 2 4 3" xfId="18604" xr:uid="{1BF964BA-C7E2-4D96-B37F-84125A368A8E}"/>
    <cellStyle name="Normal 79 4 2 4 3 2" xfId="48920" xr:uid="{85AF3565-1A47-4139-BF75-A7931558B110}"/>
    <cellStyle name="Normal 79 4 2 4 3 3" xfId="33695" xr:uid="{0643535C-A56A-4FC5-9C8E-E80DB1934227}"/>
    <cellStyle name="Normal 79 4 2 4 4" xfId="43907" xr:uid="{B86584ED-9464-454D-A512-758080BDAF78}"/>
    <cellStyle name="Normal 79 4 2 4 5" xfId="28682" xr:uid="{1B8682CE-106D-47E7-8CA7-75FCFA52D04C}"/>
    <cellStyle name="Normal 79 4 2 5" xfId="20281" xr:uid="{F4EF028E-1BF2-4609-BC54-E80F48D01887}"/>
    <cellStyle name="Normal 79 4 2 5 2" xfId="50595" xr:uid="{679DE575-2F5D-45CA-B36D-EEB3D726F7E7}"/>
    <cellStyle name="Normal 79 4 2 5 3" xfId="35370" xr:uid="{303A1C0E-B9D1-446D-B0A7-26665BB169B3}"/>
    <cellStyle name="Normal 79 4 2 6" xfId="15261" xr:uid="{3C645852-C8E8-44B4-A68B-943043FF3495}"/>
    <cellStyle name="Normal 79 4 2 6 2" xfId="45578" xr:uid="{59BEF9A1-BAD2-46ED-947F-DB2AC93991CE}"/>
    <cellStyle name="Normal 79 4 2 6 3" xfId="30353" xr:uid="{FABD3085-C1FF-4F95-AB6C-780F4F19B1C7}"/>
    <cellStyle name="Normal 79 4 2 7" xfId="40566" xr:uid="{E6750DFC-E879-4A92-BD65-9F3B7673117B}"/>
    <cellStyle name="Normal 79 4 2 8" xfId="25340" xr:uid="{3706D800-EB5C-46A9-A226-21B3C753D976}"/>
    <cellStyle name="Normal 79 4 3" xfId="10631" xr:uid="{4C300D59-8584-4CBC-AFC4-BCD5BBBF8F5F}"/>
    <cellStyle name="Normal 79 4 3 2" xfId="12318" xr:uid="{98C6EEA2-2138-4F4B-BE4E-0D494C60F81C}"/>
    <cellStyle name="Normal 79 4 3 2 2" xfId="22370" xr:uid="{47E85091-A5B5-4486-BF67-AEA64BCA0EBC}"/>
    <cellStyle name="Normal 79 4 3 2 2 2" xfId="52684" xr:uid="{3DD14F3B-C7B7-4DAA-8121-9888D1145BEB}"/>
    <cellStyle name="Normal 79 4 3 2 2 3" xfId="37459" xr:uid="{B779F026-8251-4884-889C-10EDDB1B8D3C}"/>
    <cellStyle name="Normal 79 4 3 2 3" xfId="17351" xr:uid="{75B06483-99ED-47B1-A843-FF1258E1C2A5}"/>
    <cellStyle name="Normal 79 4 3 2 3 2" xfId="47667" xr:uid="{B456497F-4F2E-4FE0-8C95-D75422AEAD58}"/>
    <cellStyle name="Normal 79 4 3 2 3 3" xfId="32442" xr:uid="{02375E48-095D-4A71-9AB0-21EAAAFD1EC0}"/>
    <cellStyle name="Normal 79 4 3 2 4" xfId="42654" xr:uid="{9DE18B81-EFD9-4B6A-AE25-5ACE2EDCB720}"/>
    <cellStyle name="Normal 79 4 3 2 5" xfId="27429" xr:uid="{286DA311-3EE9-4336-991F-3A4382DDDBA5}"/>
    <cellStyle name="Normal 79 4 3 3" xfId="13998" xr:uid="{3053CE48-AE85-43DC-9D72-F92CA70E184D}"/>
    <cellStyle name="Normal 79 4 3 3 2" xfId="24041" xr:uid="{499AD180-C03C-4500-9A2E-01517E8D92B4}"/>
    <cellStyle name="Normal 79 4 3 3 2 2" xfId="54355" xr:uid="{F9F956A9-73A1-4866-8BF6-797144B0B490}"/>
    <cellStyle name="Normal 79 4 3 3 2 3" xfId="39130" xr:uid="{1103A585-3255-43EF-9C66-FA83DBBE8E27}"/>
    <cellStyle name="Normal 79 4 3 3 3" xfId="19022" xr:uid="{6338F76C-B76C-41B2-B1B2-E3A02D5AA384}"/>
    <cellStyle name="Normal 79 4 3 3 3 2" xfId="49338" xr:uid="{ABB4D387-8F5A-4943-9E7F-C7B658711357}"/>
    <cellStyle name="Normal 79 4 3 3 3 3" xfId="34113" xr:uid="{C1E28EAA-D072-451C-BC17-5FEF40C9D777}"/>
    <cellStyle name="Normal 79 4 3 3 4" xfId="44325" xr:uid="{0E8601B5-B913-4549-BA5E-65070079469C}"/>
    <cellStyle name="Normal 79 4 3 3 5" xfId="29100" xr:uid="{BD05383E-2D00-44DC-8225-24B1DBD6E408}"/>
    <cellStyle name="Normal 79 4 3 4" xfId="20699" xr:uid="{1D684515-32BF-45FA-BF46-AD816B3D09DF}"/>
    <cellStyle name="Normal 79 4 3 4 2" xfId="51013" xr:uid="{50C260CC-186D-41BC-A941-DF780B646D9E}"/>
    <cellStyle name="Normal 79 4 3 4 3" xfId="35788" xr:uid="{B09A419E-CFDC-45D3-92A3-66E3CE1159D1}"/>
    <cellStyle name="Normal 79 4 3 5" xfId="15679" xr:uid="{5A690CDF-05ED-42B2-BD79-027E9CFEB1C7}"/>
    <cellStyle name="Normal 79 4 3 5 2" xfId="45996" xr:uid="{89292183-5596-4080-8793-DFB9A312C812}"/>
    <cellStyle name="Normal 79 4 3 5 3" xfId="30771" xr:uid="{601D7CD7-0D4C-490C-9886-58FEBD7640D7}"/>
    <cellStyle name="Normal 79 4 3 6" xfId="40984" xr:uid="{213EB2C5-E567-425C-9943-FAA883240932}"/>
    <cellStyle name="Normal 79 4 3 7" xfId="25758" xr:uid="{F96536C8-0A26-44D5-A967-981CD37CF8B6}"/>
    <cellStyle name="Normal 79 4 4" xfId="11481" xr:uid="{017BD17B-D4BF-46A7-BFDE-422CCA93C56D}"/>
    <cellStyle name="Normal 79 4 4 2" xfId="21534" xr:uid="{3CB0E694-8EFA-4E81-B5CD-E4CBC241ABF7}"/>
    <cellStyle name="Normal 79 4 4 2 2" xfId="51848" xr:uid="{9004409B-8B38-443D-9A23-B63ADA5755D6}"/>
    <cellStyle name="Normal 79 4 4 2 3" xfId="36623" xr:uid="{9FF57953-13D1-4C32-BEEE-B9D74BEE2F6E}"/>
    <cellStyle name="Normal 79 4 4 3" xfId="16515" xr:uid="{BA12D35F-02C5-4B72-9891-EF414088FA37}"/>
    <cellStyle name="Normal 79 4 4 3 2" xfId="46831" xr:uid="{E89CFB60-014C-43AF-AEEB-EE01A55C83F8}"/>
    <cellStyle name="Normal 79 4 4 3 3" xfId="31606" xr:uid="{06926F13-B606-430D-A53E-AF0C9A060FB0}"/>
    <cellStyle name="Normal 79 4 4 4" xfId="41818" xr:uid="{ADCC07EE-CA6F-4604-97DF-AADCCA0236A1}"/>
    <cellStyle name="Normal 79 4 4 5" xfId="26593" xr:uid="{FFA19935-03C4-4D94-B49A-26AF1A553E5E}"/>
    <cellStyle name="Normal 79 4 5" xfId="13162" xr:uid="{D91E7F8D-AED3-4F5C-BA8B-DD0700CBFFE2}"/>
    <cellStyle name="Normal 79 4 5 2" xfId="23205" xr:uid="{BD2C0C7C-A016-4E57-A8A7-E1DCF3D5F992}"/>
    <cellStyle name="Normal 79 4 5 2 2" xfId="53519" xr:uid="{E3F8CA07-87CD-4544-B913-FC18216C22CF}"/>
    <cellStyle name="Normal 79 4 5 2 3" xfId="38294" xr:uid="{7B4A6C3B-4C4B-421A-AD59-1052845F6937}"/>
    <cellStyle name="Normal 79 4 5 3" xfId="18186" xr:uid="{87BB3832-BB20-47EF-AC27-179ACA311B84}"/>
    <cellStyle name="Normal 79 4 5 3 2" xfId="48502" xr:uid="{37FC1579-FD3A-47EB-81CD-E2BD15B1ED5B}"/>
    <cellStyle name="Normal 79 4 5 3 3" xfId="33277" xr:uid="{EDEB6D17-D8CF-4EF0-8B03-994F3B3C9249}"/>
    <cellStyle name="Normal 79 4 5 4" xfId="43489" xr:uid="{2B0A43A3-4189-4D06-B1E5-A0EC3F4A2DA9}"/>
    <cellStyle name="Normal 79 4 5 5" xfId="28264" xr:uid="{613F2660-0772-4C60-8ECC-6E868D87F12A}"/>
    <cellStyle name="Normal 79 4 6" xfId="19863" xr:uid="{9632D526-2705-4E29-B700-4FCCB350D933}"/>
    <cellStyle name="Normal 79 4 6 2" xfId="50177" xr:uid="{950E124D-2769-4E68-A2AA-C53BF37C59CD}"/>
    <cellStyle name="Normal 79 4 6 3" xfId="34952" xr:uid="{D85ECD2D-FA2B-4469-B769-5A017A84E50D}"/>
    <cellStyle name="Normal 79 4 7" xfId="14843" xr:uid="{33DE3FF1-6AF0-4D4E-94C8-B78A59E04768}"/>
    <cellStyle name="Normal 79 4 7 2" xfId="45160" xr:uid="{D526FC59-F007-49FF-AD71-2145C5D9FF72}"/>
    <cellStyle name="Normal 79 4 7 3" xfId="29935" xr:uid="{C50FFF0D-3DDC-4E4A-ADF0-6C2E9314ABB9}"/>
    <cellStyle name="Normal 79 4 8" xfId="40148" xr:uid="{7446B4BE-76CD-49CD-9BE5-8DC6E5F0DF26}"/>
    <cellStyle name="Normal 79 4 9" xfId="24922" xr:uid="{0945AE13-FD0C-4D4D-9B52-A05102C6583D}"/>
    <cellStyle name="Normal 79 5" xfId="10002" xr:uid="{7096B2A3-6A29-4866-A9BA-D02F2C0ABB1B}"/>
    <cellStyle name="Normal 79 5 2" xfId="10841" xr:uid="{A0D90BB2-3956-4B98-9BDA-B93E81EA80CE}"/>
    <cellStyle name="Normal 79 5 2 2" xfId="12528" xr:uid="{11B07725-40A8-42EF-A60A-42A50A34B313}"/>
    <cellStyle name="Normal 79 5 2 2 2" xfId="22580" xr:uid="{66954761-0B50-4213-951D-6186010A8C23}"/>
    <cellStyle name="Normal 79 5 2 2 2 2" xfId="52894" xr:uid="{C860B96B-84C3-4525-81D6-0F309DE4EFD6}"/>
    <cellStyle name="Normal 79 5 2 2 2 3" xfId="37669" xr:uid="{F9F46800-E045-41A7-A4DF-4CC56B44F0DA}"/>
    <cellStyle name="Normal 79 5 2 2 3" xfId="17561" xr:uid="{060F9AE7-BD99-443E-9720-A93B8D0F4577}"/>
    <cellStyle name="Normal 79 5 2 2 3 2" xfId="47877" xr:uid="{F005F73D-25D5-4F06-99B1-F3B8407006A8}"/>
    <cellStyle name="Normal 79 5 2 2 3 3" xfId="32652" xr:uid="{60748101-A3D8-4BDE-8530-4CD37C3E592A}"/>
    <cellStyle name="Normal 79 5 2 2 4" xfId="42864" xr:uid="{3C5A05D3-3735-417D-A7FE-CC8BECF7F1F2}"/>
    <cellStyle name="Normal 79 5 2 2 5" xfId="27639" xr:uid="{1170357C-BC9D-43E7-8B1A-668EE73CFDF4}"/>
    <cellStyle name="Normal 79 5 2 3" xfId="14208" xr:uid="{3B669D8A-AE13-4A68-B1DA-31C854F5FC34}"/>
    <cellStyle name="Normal 79 5 2 3 2" xfId="24251" xr:uid="{5FA28183-9A62-46B9-AC8B-1F1457CC6377}"/>
    <cellStyle name="Normal 79 5 2 3 2 2" xfId="54565" xr:uid="{CBDFF229-459A-4F7E-B0BB-0182387E85BE}"/>
    <cellStyle name="Normal 79 5 2 3 2 3" xfId="39340" xr:uid="{DB132AC8-E557-4A36-972B-BB9345AC8EE7}"/>
    <cellStyle name="Normal 79 5 2 3 3" xfId="19232" xr:uid="{284B89BB-2813-46D7-875C-252A63137D4B}"/>
    <cellStyle name="Normal 79 5 2 3 3 2" xfId="49548" xr:uid="{27E0915B-6D6B-4542-85F3-9DA1B1799AE0}"/>
    <cellStyle name="Normal 79 5 2 3 3 3" xfId="34323" xr:uid="{19C7CC5A-C703-4E04-9D94-3ED93799F5E8}"/>
    <cellStyle name="Normal 79 5 2 3 4" xfId="44535" xr:uid="{67465B31-DFB1-4D82-9C89-336340DAF6D5}"/>
    <cellStyle name="Normal 79 5 2 3 5" xfId="29310" xr:uid="{FB057A27-02AC-4190-8100-583D48F80902}"/>
    <cellStyle name="Normal 79 5 2 4" xfId="20909" xr:uid="{22EA4B49-A977-4BA9-9EE3-0BD6148C0248}"/>
    <cellStyle name="Normal 79 5 2 4 2" xfId="51223" xr:uid="{B90F4157-DEC4-4101-B6EE-4C1C323C4DB2}"/>
    <cellStyle name="Normal 79 5 2 4 3" xfId="35998" xr:uid="{EDB38458-4CF0-4D4F-B9F8-A98022504DE8}"/>
    <cellStyle name="Normal 79 5 2 5" xfId="15889" xr:uid="{79FA2A86-7E96-404D-A75A-F622E82E9CB7}"/>
    <cellStyle name="Normal 79 5 2 5 2" xfId="46206" xr:uid="{BAC961EF-5492-4A74-A950-C2C586B7673C}"/>
    <cellStyle name="Normal 79 5 2 5 3" xfId="30981" xr:uid="{E3E41376-0E7C-41B6-84BD-4E5FB8A1E183}"/>
    <cellStyle name="Normal 79 5 2 6" xfId="41194" xr:uid="{3BF134BD-630B-480C-83F1-E3565345F1EA}"/>
    <cellStyle name="Normal 79 5 2 7" xfId="25968" xr:uid="{674889BF-9E93-4F28-B821-98CF3001F554}"/>
    <cellStyle name="Normal 79 5 3" xfId="11691" xr:uid="{290105D0-C429-4C02-AE81-448931E1EC9D}"/>
    <cellStyle name="Normal 79 5 3 2" xfId="21744" xr:uid="{A4F96BD7-2D8A-40AD-B9B0-E655D04E0420}"/>
    <cellStyle name="Normal 79 5 3 2 2" xfId="52058" xr:uid="{7CC415E9-1915-494B-87D1-5F27667D7E92}"/>
    <cellStyle name="Normal 79 5 3 2 3" xfId="36833" xr:uid="{A1E42813-2481-47E0-AE27-D15AB5A25746}"/>
    <cellStyle name="Normal 79 5 3 3" xfId="16725" xr:uid="{D71CDEB6-9146-4A2F-9F8C-1782652EC955}"/>
    <cellStyle name="Normal 79 5 3 3 2" xfId="47041" xr:uid="{A39DDDEC-580A-43A6-9DEC-4A77E4C5BF87}"/>
    <cellStyle name="Normal 79 5 3 3 3" xfId="31816" xr:uid="{096E528A-8FE5-4E09-A23C-B0887AB2DF60}"/>
    <cellStyle name="Normal 79 5 3 4" xfId="42028" xr:uid="{21FEE6A5-5938-4084-9732-56332451A94A}"/>
    <cellStyle name="Normal 79 5 3 5" xfId="26803" xr:uid="{5FAEB3FC-B2D8-4CBD-8D3B-D6835167058E}"/>
    <cellStyle name="Normal 79 5 4" xfId="13372" xr:uid="{3DF54DCB-5A6D-406B-9803-4E7F68F87BA1}"/>
    <cellStyle name="Normal 79 5 4 2" xfId="23415" xr:uid="{5FD3B6AA-683E-4438-8C3B-3EC122482573}"/>
    <cellStyle name="Normal 79 5 4 2 2" xfId="53729" xr:uid="{EF3E17EE-9610-4682-8B48-AA90D77D5A1B}"/>
    <cellStyle name="Normal 79 5 4 2 3" xfId="38504" xr:uid="{5ECB9364-7873-427F-861A-BB9C06BBA7D0}"/>
    <cellStyle name="Normal 79 5 4 3" xfId="18396" xr:uid="{C14512C1-A441-4DC5-90DB-F5470E071413}"/>
    <cellStyle name="Normal 79 5 4 3 2" xfId="48712" xr:uid="{FD9705A7-B685-4F6D-8EC6-C7B75F492073}"/>
    <cellStyle name="Normal 79 5 4 3 3" xfId="33487" xr:uid="{2D8D9827-442F-4524-AF1A-6F87FB76343C}"/>
    <cellStyle name="Normal 79 5 4 4" xfId="43699" xr:uid="{727C8BCE-2740-49D7-9E78-43F2DD384A69}"/>
    <cellStyle name="Normal 79 5 4 5" xfId="28474" xr:uid="{ADB6F28A-76E5-45B3-8F0C-29E337DB87E6}"/>
    <cellStyle name="Normal 79 5 5" xfId="20073" xr:uid="{A6EDD02E-3F9E-499A-B6FA-356BB018051C}"/>
    <cellStyle name="Normal 79 5 5 2" xfId="50387" xr:uid="{F193D630-3C74-4C64-8035-0A4B7C23BAA4}"/>
    <cellStyle name="Normal 79 5 5 3" xfId="35162" xr:uid="{A0BE3719-6321-47C1-8722-AB534D6FAAB8}"/>
    <cellStyle name="Normal 79 5 6" xfId="15053" xr:uid="{9F0F0284-3F8E-41D8-BEFF-8B09F27F7823}"/>
    <cellStyle name="Normal 79 5 6 2" xfId="45370" xr:uid="{487E6B56-EE9A-4E74-A007-83E3B5863395}"/>
    <cellStyle name="Normal 79 5 6 3" xfId="30145" xr:uid="{4DF55E21-E51E-43F8-9459-08587D4117ED}"/>
    <cellStyle name="Normal 79 5 7" xfId="40358" xr:uid="{D33D79E8-18B3-4E7F-92E5-03D9B383DC87}"/>
    <cellStyle name="Normal 79 5 8" xfId="25132" xr:uid="{269A3A7F-A65C-492C-93D4-5E558ED9C11E}"/>
    <cellStyle name="Normal 79 6" xfId="10422" xr:uid="{E935B584-77CC-4817-A9F5-58162A47B93E}"/>
    <cellStyle name="Normal 79 6 2" xfId="12110" xr:uid="{6DB10E1D-3B20-4A8E-8487-A80A7070B259}"/>
    <cellStyle name="Normal 79 6 2 2" xfId="22162" xr:uid="{819FE563-44EF-4B23-AE39-AB094A2F2D30}"/>
    <cellStyle name="Normal 79 6 2 2 2" xfId="52476" xr:uid="{826FE96A-215A-42B5-82CC-440A9A74DCD5}"/>
    <cellStyle name="Normal 79 6 2 2 3" xfId="37251" xr:uid="{B28FB325-0067-4F8A-AEA7-51AD7E6207B0}"/>
    <cellStyle name="Normal 79 6 2 3" xfId="17143" xr:uid="{5A497920-D44F-4C7B-A15C-FEEB68FA8CBD}"/>
    <cellStyle name="Normal 79 6 2 3 2" xfId="47459" xr:uid="{DD46FAD4-AC88-48AC-800B-F149D6F36DDC}"/>
    <cellStyle name="Normal 79 6 2 3 3" xfId="32234" xr:uid="{F2741ACF-FACC-4878-A259-E1A416823F1C}"/>
    <cellStyle name="Normal 79 6 2 4" xfId="42446" xr:uid="{4F8FB690-BCA3-47C5-A981-DB7C1CC1D86C}"/>
    <cellStyle name="Normal 79 6 2 5" xfId="27221" xr:uid="{381AE858-E38F-4CA1-917F-815A78CF5488}"/>
    <cellStyle name="Normal 79 6 3" xfId="13790" xr:uid="{17EF05C0-B19B-4021-ACE0-C8506853F952}"/>
    <cellStyle name="Normal 79 6 3 2" xfId="23833" xr:uid="{813B258E-F717-43E9-875A-EE7C97716E05}"/>
    <cellStyle name="Normal 79 6 3 2 2" xfId="54147" xr:uid="{D22DF4C2-A120-48CD-A4A9-C3693C05383F}"/>
    <cellStyle name="Normal 79 6 3 2 3" xfId="38922" xr:uid="{87D0F1B2-E981-4287-9929-1BAB7BE40074}"/>
    <cellStyle name="Normal 79 6 3 3" xfId="18814" xr:uid="{3E485820-FCAD-4698-B9CE-E0FFCFF14AEB}"/>
    <cellStyle name="Normal 79 6 3 3 2" xfId="49130" xr:uid="{B13CF037-6B2D-4D1F-A757-9CD31359B033}"/>
    <cellStyle name="Normal 79 6 3 3 3" xfId="33905" xr:uid="{FBB00E25-5AFB-4807-9B70-23655FCCA106}"/>
    <cellStyle name="Normal 79 6 3 4" xfId="44117" xr:uid="{1C13EED3-9F0D-4340-93FD-00ACB83259DA}"/>
    <cellStyle name="Normal 79 6 3 5" xfId="28892" xr:uid="{4D307EC6-E566-4CA0-8DE9-98B9FB9A802A}"/>
    <cellStyle name="Normal 79 6 4" xfId="20491" xr:uid="{14DD16BE-E3DC-42B0-8313-E5045355315F}"/>
    <cellStyle name="Normal 79 6 4 2" xfId="50805" xr:uid="{79D2F2D0-3F03-4469-B4BF-D40C6B19637C}"/>
    <cellStyle name="Normal 79 6 4 3" xfId="35580" xr:uid="{4D462CF7-69A0-4AEE-A182-E42792DFEE73}"/>
    <cellStyle name="Normal 79 6 5" xfId="15471" xr:uid="{4BCCDFBA-DCF0-4D91-9F74-381CF5363577}"/>
    <cellStyle name="Normal 79 6 5 2" xfId="45788" xr:uid="{B68B7713-440C-47AC-ABC7-CD3535C068B3}"/>
    <cellStyle name="Normal 79 6 5 3" xfId="30563" xr:uid="{EABC0774-1E20-47E2-B6A4-F7D4232DD0CA}"/>
    <cellStyle name="Normal 79 6 6" xfId="40776" xr:uid="{77254D5A-F762-46CD-889C-BF24F646ABE4}"/>
    <cellStyle name="Normal 79 6 7" xfId="25550" xr:uid="{FBE08F7E-1D17-4FAB-BDF3-95439FD93CF0}"/>
    <cellStyle name="Normal 79 7" xfId="11266" xr:uid="{DFBD7142-66E5-4AF8-8B6E-B33CA6C197E3}"/>
    <cellStyle name="Normal 79 7 2" xfId="21326" xr:uid="{A5EEB2D2-7924-4BFC-8FBF-AF8CD825ACC2}"/>
    <cellStyle name="Normal 79 7 2 2" xfId="51640" xr:uid="{00F0FF2E-3C62-4414-AE44-2561848E486A}"/>
    <cellStyle name="Normal 79 7 2 3" xfId="36415" xr:uid="{D54923E7-2271-4A90-AA15-BABC6533BE0E}"/>
    <cellStyle name="Normal 79 7 3" xfId="16306" xr:uid="{ABDC83A7-0978-4D97-B083-7A091EBFD6FF}"/>
    <cellStyle name="Normal 79 7 3 2" xfId="46623" xr:uid="{62FB26B4-3F23-4B6B-997C-F1BD00FF7D13}"/>
    <cellStyle name="Normal 79 7 3 3" xfId="31398" xr:uid="{80A9E4C6-6A66-4719-BF8B-8BDF4434217A}"/>
    <cellStyle name="Normal 79 7 4" xfId="41610" xr:uid="{21B03CF8-D10B-4CB7-8FC9-C71C1BCDE4B6}"/>
    <cellStyle name="Normal 79 7 5" xfId="26385" xr:uid="{0B9D0341-A43B-4684-A5D7-4B70B1C73722}"/>
    <cellStyle name="Normal 79 8" xfId="12951" xr:uid="{C7E52B17-2CFD-4244-8C59-E3B955A7A19B}"/>
    <cellStyle name="Normal 79 8 2" xfId="22997" xr:uid="{5F479E47-9340-4AED-8445-408AFB94C9A0}"/>
    <cellStyle name="Normal 79 8 2 2" xfId="53311" xr:uid="{747FD571-4F5E-4346-87D6-AF1E6A9CFD5F}"/>
    <cellStyle name="Normal 79 8 2 3" xfId="38086" xr:uid="{813E6F34-A925-4D05-83AA-CA2F8D0A31D8}"/>
    <cellStyle name="Normal 79 8 3" xfId="17978" xr:uid="{82B571C1-C0E9-41D9-9784-A9383C96AF6A}"/>
    <cellStyle name="Normal 79 8 3 2" xfId="48294" xr:uid="{CC87A125-89A7-408D-BE2D-60FA4AB92C7C}"/>
    <cellStyle name="Normal 79 8 3 3" xfId="33069" xr:uid="{3CDEE86F-7DAD-43E3-8579-9DA04CF60800}"/>
    <cellStyle name="Normal 79 8 4" xfId="43281" xr:uid="{FE392C40-C8CD-450D-93BB-07B3310A6641}"/>
    <cellStyle name="Normal 79 8 5" xfId="28056" xr:uid="{D1B4DDA0-95E3-490A-916D-69C43EAB7AA2}"/>
    <cellStyle name="Normal 79 9" xfId="19654" xr:uid="{1C4EFFC6-9697-4BFB-8CB8-7AA5D42EC296}"/>
    <cellStyle name="Normal 79 9 2" xfId="49969" xr:uid="{BE74D29D-4A2A-4ECF-80CF-0692149C2004}"/>
    <cellStyle name="Normal 79 9 3" xfId="34744" xr:uid="{A4E58C77-5DF8-4025-9944-E2BDFF2FFCEA}"/>
    <cellStyle name="Normal 8" xfId="51" xr:uid="{41487BBD-9F80-4952-8DC2-38DFC74D61C3}"/>
    <cellStyle name="Normal 8 10" xfId="8777" xr:uid="{104DDD98-A122-4A12-82F6-9D00D4989EDE}"/>
    <cellStyle name="Normal 8 11" xfId="5043" xr:uid="{C9465704-BA0E-46CA-97F8-28BA75F9CE8B}"/>
    <cellStyle name="Normal 8 2" xfId="5044" xr:uid="{5B1FDF06-E024-46EC-99A1-84424FB834F4}"/>
    <cellStyle name="Normal 8 2 2" xfId="5045" xr:uid="{04A3D50E-1F37-43E8-95D2-510E9566DDEA}"/>
    <cellStyle name="Normal 8 2 2 2" xfId="5046" xr:uid="{EAE46E34-0597-48A4-B1E3-99A8548DFB24}"/>
    <cellStyle name="Normal 8 2 2 2 2" xfId="6039" xr:uid="{D9958BB6-0427-4B98-AC1F-0132A8363896}"/>
    <cellStyle name="Normal 8 2 2 2 2 2" xfId="7385" xr:uid="{C00619E9-454C-4A97-8D02-836E472ABB89}"/>
    <cellStyle name="Normal 8 2 2 2 2 3" xfId="8537" xr:uid="{A7CAE149-EA85-47F4-BE56-B0BBA1BB85ED}"/>
    <cellStyle name="Normal 8 2 2 2 3" xfId="6820" xr:uid="{75B29CE1-8C01-4B7D-938B-B268B7C4EE40}"/>
    <cellStyle name="Normal 8 2 2 2 4" xfId="7982" xr:uid="{9358841A-2FBC-4636-813A-947F03E2BE79}"/>
    <cellStyle name="Normal 8 2 2 3" xfId="5047" xr:uid="{7444DA21-8601-4B17-8BF6-AAEDE41BE334}"/>
    <cellStyle name="Normal 8 2 2 3 2" xfId="6040" xr:uid="{EAE26C7B-FA41-41CC-AA66-1324F4FA2273}"/>
    <cellStyle name="Normal 8 2 2 3 2 2" xfId="7386" xr:uid="{40E36AC2-09C9-46D6-A553-3C53A54BCF62}"/>
    <cellStyle name="Normal 8 2 2 3 2 3" xfId="8538" xr:uid="{023E9DF2-7166-4372-867A-339406CD8BEC}"/>
    <cellStyle name="Normal 8 2 2 3 3" xfId="6821" xr:uid="{3AB30141-0F73-44C7-BF7D-E78757EFC19C}"/>
    <cellStyle name="Normal 8 2 2 3 4" xfId="7983" xr:uid="{6AD4E980-7C1C-4EAF-B49E-8679A5A9DCEC}"/>
    <cellStyle name="Normal 8 2 3" xfId="5048" xr:uid="{526516EB-0060-4DFB-B1AB-9C3505C66450}"/>
    <cellStyle name="Normal 8 2 3 2" xfId="5049" xr:uid="{FFF91FB6-3963-488C-B1D9-253CD443A712}"/>
    <cellStyle name="Normal 8 2 3 2 2" xfId="6042" xr:uid="{E506D008-967B-4D57-950C-07E7173120FB}"/>
    <cellStyle name="Normal 8 2 3 2 2 2" xfId="7388" xr:uid="{89627AD0-C94C-4E47-ADBE-976B036A3A7C}"/>
    <cellStyle name="Normal 8 2 3 2 2 3" xfId="8540" xr:uid="{1627EE45-89CC-48AD-83F4-FD3850C6796C}"/>
    <cellStyle name="Normal 8 2 3 2 3" xfId="6823" xr:uid="{275801EA-7CAE-404B-BE7A-282B5059D1EA}"/>
    <cellStyle name="Normal 8 2 3 2 4" xfId="7985" xr:uid="{C614F1A6-CA19-4ACE-AA21-4766F31846D3}"/>
    <cellStyle name="Normal 8 2 3 3" xfId="6041" xr:uid="{39ED0AB0-F24E-421D-9DBA-75B3BEA5CC66}"/>
    <cellStyle name="Normal 8 2 3 3 2" xfId="7387" xr:uid="{BD6384C1-5A11-474F-9D69-E7223841C223}"/>
    <cellStyle name="Normal 8 2 3 3 3" xfId="8539" xr:uid="{B0D80F08-5AA3-4AAC-9489-437225BD47CE}"/>
    <cellStyle name="Normal 8 2 3 4" xfId="6822" xr:uid="{D68FB3D3-2199-4FA4-AD1E-971E95CE6DF2}"/>
    <cellStyle name="Normal 8 2 3 5" xfId="7984" xr:uid="{6E74E06E-AF68-45AE-9B9F-3787649B5B3B}"/>
    <cellStyle name="Normal 8 2 4" xfId="5050" xr:uid="{FD5EAABD-0C90-4143-85C1-250364A1FB86}"/>
    <cellStyle name="Normal 8 2 4 2" xfId="6043" xr:uid="{8DCF8EDB-0596-415E-82F1-9F9460B873D9}"/>
    <cellStyle name="Normal 8 2 4 2 2" xfId="7389" xr:uid="{819B2EC7-4B15-49F0-A492-5789E338711F}"/>
    <cellStyle name="Normal 8 2 4 2 3" xfId="8541" xr:uid="{16F9A1E3-6414-44BC-AAFB-5847830D2C34}"/>
    <cellStyle name="Normal 8 2 4 3" xfId="6824" xr:uid="{1DD3427B-D385-47E3-B073-9A584E2428BB}"/>
    <cellStyle name="Normal 8 2 4 4" xfId="7986" xr:uid="{FD531044-3B97-4B4D-B9E8-23C949AF014A}"/>
    <cellStyle name="Normal 8 3" xfId="5051" xr:uid="{A062914B-FECA-4F5D-9668-3A8EF10C1A6E}"/>
    <cellStyle name="Normal 8 3 10" xfId="14681" xr:uid="{297E76D6-523D-400F-9025-D963F78CB209}"/>
    <cellStyle name="Normal 8 3 10 2" xfId="44999" xr:uid="{13D0456A-2AD2-4688-8D13-A243EE759A3E}"/>
    <cellStyle name="Normal 8 3 10 3" xfId="29774" xr:uid="{03986E26-4FBD-4836-BEA0-FDBABECCC7AE}"/>
    <cellStyle name="Normal 8 3 11" xfId="39990" xr:uid="{AFD10653-8BB4-4E2C-BBDC-5CC5207981D0}"/>
    <cellStyle name="Normal 8 3 12" xfId="24759" xr:uid="{00F34918-E2E3-4BB5-BEB0-E1DB76E46178}"/>
    <cellStyle name="Normal 8 3 13" xfId="9421" xr:uid="{3C4FFEE1-26A6-4FAD-B6A8-8386DFD6B588}"/>
    <cellStyle name="Normal 8 3 2" xfId="5052" xr:uid="{5C07CD1C-A43E-4B66-A654-CEB20FBD4B7F}"/>
    <cellStyle name="Normal 8 3 2 10" xfId="40041" xr:uid="{2D3AA25F-5677-4B6D-B7B8-D1A7D4110C82}"/>
    <cellStyle name="Normal 8 3 2 11" xfId="24813" xr:uid="{E671C0CE-5684-46E1-903C-8B30283ED385}"/>
    <cellStyle name="Normal 8 3 2 12" xfId="9673" xr:uid="{B9B01DC3-5495-4CC8-9262-1FC20F27D41F}"/>
    <cellStyle name="Normal 8 3 2 2" xfId="6044" xr:uid="{C3823F88-DFB4-4701-88A4-97F22F816ADF}"/>
    <cellStyle name="Normal 8 3 2 2 10" xfId="24917" xr:uid="{D6CD3C32-4392-482A-B8C9-3D3610A26C25}"/>
    <cellStyle name="Normal 8 3 2 2 11" xfId="9780" xr:uid="{A2B94267-4F98-4701-B2EA-7E876A0ADF6A}"/>
    <cellStyle name="Normal 8 3 2 2 2" xfId="7390" xr:uid="{8DC9D493-7E0C-4E2C-BD14-DDE35DACF064}"/>
    <cellStyle name="Normal 8 3 2 2 2 10" xfId="9994" xr:uid="{31AB0D75-4B3E-472C-A123-0AB8E7A25357}"/>
    <cellStyle name="Normal 8 3 2 2 2 2" xfId="10414" xr:uid="{5B8F2595-6C1C-4150-8364-CC5DAC7558FA}"/>
    <cellStyle name="Normal 8 3 2 2 2 2 2" xfId="11252" xr:uid="{31808898-4AFD-4A11-93BE-0910582831AE}"/>
    <cellStyle name="Normal 8 3 2 2 2 2 2 2" xfId="12939" xr:uid="{1D634B35-BFB5-4414-957D-3BEF0BCE500E}"/>
    <cellStyle name="Normal 8 3 2 2 2 2 2 2 2" xfId="22991" xr:uid="{FBCFAFFA-6C90-414B-982F-C071FE1A8884}"/>
    <cellStyle name="Normal 8 3 2 2 2 2 2 2 2 2" xfId="53305" xr:uid="{E80684E6-2488-4844-9700-6E290D0DED25}"/>
    <cellStyle name="Normal 8 3 2 2 2 2 2 2 2 3" xfId="38080" xr:uid="{83CD8C7C-D85C-418B-9A98-909795743537}"/>
    <cellStyle name="Normal 8 3 2 2 2 2 2 2 3" xfId="17972" xr:uid="{4F9FDBD2-B11E-41F3-9C73-D71D7E7080F7}"/>
    <cellStyle name="Normal 8 3 2 2 2 2 2 2 3 2" xfId="48288" xr:uid="{39AD0634-9B1E-4F79-BF81-896D70310435}"/>
    <cellStyle name="Normal 8 3 2 2 2 2 2 2 3 3" xfId="33063" xr:uid="{42675148-3160-4417-9185-878A3D3BA030}"/>
    <cellStyle name="Normal 8 3 2 2 2 2 2 2 4" xfId="43275" xr:uid="{3FD46B82-6815-429B-9E91-B0C239A90A11}"/>
    <cellStyle name="Normal 8 3 2 2 2 2 2 2 5" xfId="28050" xr:uid="{3CA7BAF9-728B-4C37-B3F7-7836258AA0C2}"/>
    <cellStyle name="Normal 8 3 2 2 2 2 2 3" xfId="14619" xr:uid="{59956F3D-9576-494F-B3F1-B4C76AED97D2}"/>
    <cellStyle name="Normal 8 3 2 2 2 2 2 3 2" xfId="24662" xr:uid="{303772A5-489E-46E3-986E-0D94AF608A54}"/>
    <cellStyle name="Normal 8 3 2 2 2 2 2 3 2 2" xfId="54976" xr:uid="{57259ABE-282E-4902-AD5F-1A1F5739036C}"/>
    <cellStyle name="Normal 8 3 2 2 2 2 2 3 2 3" xfId="39751" xr:uid="{7F19265C-7076-4643-87B0-F2767941F9E8}"/>
    <cellStyle name="Normal 8 3 2 2 2 2 2 3 3" xfId="19643" xr:uid="{CF171AE4-B44F-4388-936D-A2DFB143942A}"/>
    <cellStyle name="Normal 8 3 2 2 2 2 2 3 3 2" xfId="49959" xr:uid="{9616F61F-CEB6-4240-B4C4-EB55CA3220BB}"/>
    <cellStyle name="Normal 8 3 2 2 2 2 2 3 3 3" xfId="34734" xr:uid="{6E735696-95A5-4EEF-B0ED-ADCB83EB4CC0}"/>
    <cellStyle name="Normal 8 3 2 2 2 2 2 3 4" xfId="44946" xr:uid="{AA01D969-2A3E-4BA1-A171-EE2B347FF851}"/>
    <cellStyle name="Normal 8 3 2 2 2 2 2 3 5" xfId="29721" xr:uid="{35E8A433-F8D9-4558-A08F-D5D013032F7C}"/>
    <cellStyle name="Normal 8 3 2 2 2 2 2 4" xfId="21320" xr:uid="{889E2008-74C0-4702-8039-CFBBC9686978}"/>
    <cellStyle name="Normal 8 3 2 2 2 2 2 4 2" xfId="51634" xr:uid="{080A293D-16C8-4475-B2B2-8BBEB835313E}"/>
    <cellStyle name="Normal 8 3 2 2 2 2 2 4 3" xfId="36409" xr:uid="{541BF2B7-6586-4A09-8E7C-01B4B8B68A5C}"/>
    <cellStyle name="Normal 8 3 2 2 2 2 2 5" xfId="16300" xr:uid="{9C119308-C595-40DF-86A6-D15D854A36B7}"/>
    <cellStyle name="Normal 8 3 2 2 2 2 2 5 2" xfId="46617" xr:uid="{5602C527-BE2E-45C5-AFCD-93CB694DE0A9}"/>
    <cellStyle name="Normal 8 3 2 2 2 2 2 5 3" xfId="31392" xr:uid="{06DD3C58-EC69-48F3-8C6C-0DA84987FF7D}"/>
    <cellStyle name="Normal 8 3 2 2 2 2 2 6" xfId="41605" xr:uid="{1252AD9A-ED09-4EBB-9911-520CEE4EA908}"/>
    <cellStyle name="Normal 8 3 2 2 2 2 2 7" xfId="26379" xr:uid="{F545EC87-4930-441A-BED8-65C3E3877876}"/>
    <cellStyle name="Normal 8 3 2 2 2 2 3" xfId="12102" xr:uid="{AB443028-C680-4F60-A6FE-8F72C718967E}"/>
    <cellStyle name="Normal 8 3 2 2 2 2 3 2" xfId="22155" xr:uid="{015EFF88-6232-4EF3-9220-214ACDA2E5F0}"/>
    <cellStyle name="Normal 8 3 2 2 2 2 3 2 2" xfId="52469" xr:uid="{0EB6B4F0-ACE5-4E73-B5AD-CC5FB5FB008C}"/>
    <cellStyle name="Normal 8 3 2 2 2 2 3 2 3" xfId="37244" xr:uid="{F04A3253-4C2B-4A5B-A6A9-EE2F93E6DBF6}"/>
    <cellStyle name="Normal 8 3 2 2 2 2 3 3" xfId="17136" xr:uid="{E7E85F7E-D4A6-4AF0-80BC-5DA0B2CD0D88}"/>
    <cellStyle name="Normal 8 3 2 2 2 2 3 3 2" xfId="47452" xr:uid="{606985EF-E5DA-43AD-BD5A-555417753821}"/>
    <cellStyle name="Normal 8 3 2 2 2 2 3 3 3" xfId="32227" xr:uid="{E1E2ABD4-C506-48F1-8E9A-78A86E12E8E4}"/>
    <cellStyle name="Normal 8 3 2 2 2 2 3 4" xfId="42439" xr:uid="{150450C7-A876-4537-94CC-7D1D561F34BA}"/>
    <cellStyle name="Normal 8 3 2 2 2 2 3 5" xfId="27214" xr:uid="{C81C583A-90B1-4D12-B612-8BE2A9246B2C}"/>
    <cellStyle name="Normal 8 3 2 2 2 2 4" xfId="13783" xr:uid="{696F5415-A934-421D-8DCA-A96348271EE4}"/>
    <cellStyle name="Normal 8 3 2 2 2 2 4 2" xfId="23826" xr:uid="{87E1E598-B969-44E8-8BF8-E52DBB4E3874}"/>
    <cellStyle name="Normal 8 3 2 2 2 2 4 2 2" xfId="54140" xr:uid="{9C36A9B7-BF2D-4AE3-AFCE-D36C1660DC05}"/>
    <cellStyle name="Normal 8 3 2 2 2 2 4 2 3" xfId="38915" xr:uid="{A3A38699-BC2F-4108-9ECC-D9D1FBB81F11}"/>
    <cellStyle name="Normal 8 3 2 2 2 2 4 3" xfId="18807" xr:uid="{E50A53DA-A0DD-4F98-9B7B-9C03A4355B6F}"/>
    <cellStyle name="Normal 8 3 2 2 2 2 4 3 2" xfId="49123" xr:uid="{FEDFECED-581A-4987-813A-876E6762F3CF}"/>
    <cellStyle name="Normal 8 3 2 2 2 2 4 3 3" xfId="33898" xr:uid="{08397FEC-DC2C-4356-B65A-E8C93B26B645}"/>
    <cellStyle name="Normal 8 3 2 2 2 2 4 4" xfId="44110" xr:uid="{9DEA3982-0513-4494-A73B-730950806611}"/>
    <cellStyle name="Normal 8 3 2 2 2 2 4 5" xfId="28885" xr:uid="{5514C02A-581C-43E0-9C57-FF32EE6F4CE7}"/>
    <cellStyle name="Normal 8 3 2 2 2 2 5" xfId="20484" xr:uid="{94CF5BAC-0CA3-4CF0-AD1F-7A3075BD3EAD}"/>
    <cellStyle name="Normal 8 3 2 2 2 2 5 2" xfId="50798" xr:uid="{24756932-2567-4C88-84FF-3183AFE41190}"/>
    <cellStyle name="Normal 8 3 2 2 2 2 5 3" xfId="35573" xr:uid="{CE5302AA-D041-48A8-BC40-94D2982CFB6D}"/>
    <cellStyle name="Normal 8 3 2 2 2 2 6" xfId="15464" xr:uid="{CAD4EA1C-0CDA-4231-BF03-FE36A8F5E8D1}"/>
    <cellStyle name="Normal 8 3 2 2 2 2 6 2" xfId="45781" xr:uid="{2C34ECEB-D683-499F-8EFC-3820D4146247}"/>
    <cellStyle name="Normal 8 3 2 2 2 2 6 3" xfId="30556" xr:uid="{BB233B14-A5CE-47EF-A251-09247C30E4B1}"/>
    <cellStyle name="Normal 8 3 2 2 2 2 7" xfId="40769" xr:uid="{164E0FB2-1365-4076-AA98-E939AD7C7124}"/>
    <cellStyle name="Normal 8 3 2 2 2 2 8" xfId="25543" xr:uid="{034D2CD6-0569-4E55-915C-B8D352928312}"/>
    <cellStyle name="Normal 8 3 2 2 2 3" xfId="10834" xr:uid="{4806D391-8F75-479B-9708-58AD8D57914B}"/>
    <cellStyle name="Normal 8 3 2 2 2 3 2" xfId="12521" xr:uid="{3A2C54C7-1243-4449-8C32-54F9543738FB}"/>
    <cellStyle name="Normal 8 3 2 2 2 3 2 2" xfId="22573" xr:uid="{8B1A9CD9-B461-4C8A-831F-13B91ED0C315}"/>
    <cellStyle name="Normal 8 3 2 2 2 3 2 2 2" xfId="52887" xr:uid="{96207645-7BBC-4E3A-9B62-3E4E865B244A}"/>
    <cellStyle name="Normal 8 3 2 2 2 3 2 2 3" xfId="37662" xr:uid="{FD6C55A2-489D-45E8-B1A0-BC16D9DB1868}"/>
    <cellStyle name="Normal 8 3 2 2 2 3 2 3" xfId="17554" xr:uid="{B8B03C46-061C-4305-8B25-BA77C40822BB}"/>
    <cellStyle name="Normal 8 3 2 2 2 3 2 3 2" xfId="47870" xr:uid="{326FFFFE-D7D8-4424-992E-B9ED8F4B6052}"/>
    <cellStyle name="Normal 8 3 2 2 2 3 2 3 3" xfId="32645" xr:uid="{0BD7A9AE-924D-4F04-A5DE-F74D18E14011}"/>
    <cellStyle name="Normal 8 3 2 2 2 3 2 4" xfId="42857" xr:uid="{97DCB1CA-F0AC-4C82-91A5-EF710E8CA844}"/>
    <cellStyle name="Normal 8 3 2 2 2 3 2 5" xfId="27632" xr:uid="{5ACFB796-6094-4AF6-A3B1-BC3F645F0AB7}"/>
    <cellStyle name="Normal 8 3 2 2 2 3 3" xfId="14201" xr:uid="{CD5DDF27-DF63-4C24-A12F-479A45EED396}"/>
    <cellStyle name="Normal 8 3 2 2 2 3 3 2" xfId="24244" xr:uid="{88ABB34B-6B75-4C80-8397-2F33667AEFA0}"/>
    <cellStyle name="Normal 8 3 2 2 2 3 3 2 2" xfId="54558" xr:uid="{BEBAC9E2-4802-4E63-8C48-E1D6AB83BE94}"/>
    <cellStyle name="Normal 8 3 2 2 2 3 3 2 3" xfId="39333" xr:uid="{2DDDFF7F-2ADD-4846-9B3C-4DA0FBE0FE8B}"/>
    <cellStyle name="Normal 8 3 2 2 2 3 3 3" xfId="19225" xr:uid="{66CE44B2-9752-40BE-904E-C02FE9806226}"/>
    <cellStyle name="Normal 8 3 2 2 2 3 3 3 2" xfId="49541" xr:uid="{0457270E-939C-4287-9B0B-683D9FFF04FA}"/>
    <cellStyle name="Normal 8 3 2 2 2 3 3 3 3" xfId="34316" xr:uid="{4DA26055-D0A7-4EF7-A1F6-CD2A5824E27E}"/>
    <cellStyle name="Normal 8 3 2 2 2 3 3 4" xfId="44528" xr:uid="{93A7C153-FFAF-4182-9963-68E5CCF74D3B}"/>
    <cellStyle name="Normal 8 3 2 2 2 3 3 5" xfId="29303" xr:uid="{EA797386-7FC1-4062-A461-721A6E02E9F8}"/>
    <cellStyle name="Normal 8 3 2 2 2 3 4" xfId="20902" xr:uid="{C30E6B1A-2CB5-4C2A-9F48-C9E1DAC550EF}"/>
    <cellStyle name="Normal 8 3 2 2 2 3 4 2" xfId="51216" xr:uid="{E9AFD2BA-609D-427E-9FB8-05E9334BCE44}"/>
    <cellStyle name="Normal 8 3 2 2 2 3 4 3" xfId="35991" xr:uid="{01B80FF9-5E8C-46F3-A241-B727B0AB7E0F}"/>
    <cellStyle name="Normal 8 3 2 2 2 3 5" xfId="15882" xr:uid="{1C7B3A87-C3CE-4A95-925C-D6B1A840F53F}"/>
    <cellStyle name="Normal 8 3 2 2 2 3 5 2" xfId="46199" xr:uid="{1CB97396-99FE-4DB2-A07A-E738FB816EF9}"/>
    <cellStyle name="Normal 8 3 2 2 2 3 5 3" xfId="30974" xr:uid="{392B62D0-F7A6-42FD-9EB1-5855BC18A89F}"/>
    <cellStyle name="Normal 8 3 2 2 2 3 6" xfId="41187" xr:uid="{A5D3D5B9-5D37-49B9-BC78-3B38FBFA1E01}"/>
    <cellStyle name="Normal 8 3 2 2 2 3 7" xfId="25961" xr:uid="{1DC1DEE5-706B-4E9C-BC1A-B78426106820}"/>
    <cellStyle name="Normal 8 3 2 2 2 4" xfId="11684" xr:uid="{7A3F535C-E111-4C2B-BEA1-F9B19EE76742}"/>
    <cellStyle name="Normal 8 3 2 2 2 4 2" xfId="21737" xr:uid="{22D4DF44-8DA2-461B-9B05-5844AE6C8A80}"/>
    <cellStyle name="Normal 8 3 2 2 2 4 2 2" xfId="52051" xr:uid="{7119D250-5DA8-4EC0-B201-FA5820494837}"/>
    <cellStyle name="Normal 8 3 2 2 2 4 2 3" xfId="36826" xr:uid="{B3E0B2E8-902E-45A8-B8F7-9578C6463C5D}"/>
    <cellStyle name="Normal 8 3 2 2 2 4 3" xfId="16718" xr:uid="{6F98C4DA-EE89-44A5-AD47-0D9721C1958C}"/>
    <cellStyle name="Normal 8 3 2 2 2 4 3 2" xfId="47034" xr:uid="{199E0399-E4A4-41D1-86E2-7B6BB08B078C}"/>
    <cellStyle name="Normal 8 3 2 2 2 4 3 3" xfId="31809" xr:uid="{CB7C4541-F2FC-4B27-8AB7-A19152DF2CBE}"/>
    <cellStyle name="Normal 8 3 2 2 2 4 4" xfId="42021" xr:uid="{AE471C0C-FB6B-4DA0-9F7B-1DA515661504}"/>
    <cellStyle name="Normal 8 3 2 2 2 4 5" xfId="26796" xr:uid="{27717852-E616-45EF-8560-7ABC75977335}"/>
    <cellStyle name="Normal 8 3 2 2 2 5" xfId="13365" xr:uid="{C76DFC94-17DD-4FDA-A987-4CAA9D512305}"/>
    <cellStyle name="Normal 8 3 2 2 2 5 2" xfId="23408" xr:uid="{1BC39B3A-04BE-44F2-AEEC-BBAEA5CEC489}"/>
    <cellStyle name="Normal 8 3 2 2 2 5 2 2" xfId="53722" xr:uid="{61E0AA20-E99B-4EF7-91E3-8020A7F2EB80}"/>
    <cellStyle name="Normal 8 3 2 2 2 5 2 3" xfId="38497" xr:uid="{F850215F-4DC2-4A9F-8EE0-9F116B2D7BEE}"/>
    <cellStyle name="Normal 8 3 2 2 2 5 3" xfId="18389" xr:uid="{7C1637E0-F13E-4B36-B089-EBB8D39DC185}"/>
    <cellStyle name="Normal 8 3 2 2 2 5 3 2" xfId="48705" xr:uid="{5200FBAB-0334-42E0-AF2F-7CB6DF6D7714}"/>
    <cellStyle name="Normal 8 3 2 2 2 5 3 3" xfId="33480" xr:uid="{6F9F3F38-6387-4EFE-BA5B-E2AB62D34922}"/>
    <cellStyle name="Normal 8 3 2 2 2 5 4" xfId="43692" xr:uid="{47D01501-860F-4FD8-BE44-9CD5589D48BD}"/>
    <cellStyle name="Normal 8 3 2 2 2 5 5" xfId="28467" xr:uid="{FAD674A8-2CE1-41BF-9BD8-82244D2D2453}"/>
    <cellStyle name="Normal 8 3 2 2 2 6" xfId="20066" xr:uid="{D4E0D51B-2C94-4CFE-823E-483E1741FD7C}"/>
    <cellStyle name="Normal 8 3 2 2 2 6 2" xfId="50380" xr:uid="{6C2DE8A6-1281-4931-A952-B440AF7A31F8}"/>
    <cellStyle name="Normal 8 3 2 2 2 6 3" xfId="35155" xr:uid="{4EEA9E7F-288B-40A6-969D-2C8019E6ABF1}"/>
    <cellStyle name="Normal 8 3 2 2 2 7" xfId="15046" xr:uid="{653D6F5F-3D7F-4BFD-B3A0-4D1B777785B3}"/>
    <cellStyle name="Normal 8 3 2 2 2 7 2" xfId="45363" xr:uid="{EF97150A-0E4C-4EAA-BB0D-21913273607B}"/>
    <cellStyle name="Normal 8 3 2 2 2 7 3" xfId="30138" xr:uid="{DBE3AB06-ABB7-45F1-ACB4-0ECF46CD3853}"/>
    <cellStyle name="Normal 8 3 2 2 2 8" xfId="40351" xr:uid="{1F7FA6F5-74A5-44D7-91FD-DFD8D1983AC4}"/>
    <cellStyle name="Normal 8 3 2 2 2 9" xfId="25125" xr:uid="{5B202E44-C5BD-4272-BCD4-DE561D42DDE9}"/>
    <cellStyle name="Normal 8 3 2 2 3" xfId="8542" xr:uid="{E3E30799-DFF8-4CC5-ACA9-67E0473F8C90}"/>
    <cellStyle name="Normal 8 3 2 2 3 2" xfId="11044" xr:uid="{F61A6842-6059-4562-9778-35347D608FAD}"/>
    <cellStyle name="Normal 8 3 2 2 3 2 2" xfId="12731" xr:uid="{79461082-D51E-4917-8861-C1484D3712BA}"/>
    <cellStyle name="Normal 8 3 2 2 3 2 2 2" xfId="22783" xr:uid="{709E42ED-0EF2-42D0-B4E7-2157DAE80A63}"/>
    <cellStyle name="Normal 8 3 2 2 3 2 2 2 2" xfId="53097" xr:uid="{B3E6B8D8-124A-4910-B884-6FBEE6B578E9}"/>
    <cellStyle name="Normal 8 3 2 2 3 2 2 2 3" xfId="37872" xr:uid="{64441FAD-8A49-4CE2-9FFD-6F8F24A4F0DD}"/>
    <cellStyle name="Normal 8 3 2 2 3 2 2 3" xfId="17764" xr:uid="{9579C74F-4D5C-4675-B09B-EADE4B697D90}"/>
    <cellStyle name="Normal 8 3 2 2 3 2 2 3 2" xfId="48080" xr:uid="{397662EA-1C3B-4A6C-BC0A-4433463AF113}"/>
    <cellStyle name="Normal 8 3 2 2 3 2 2 3 3" xfId="32855" xr:uid="{C453BABA-7A07-4E4C-95F7-8FD9DCDF4F6B}"/>
    <cellStyle name="Normal 8 3 2 2 3 2 2 4" xfId="43067" xr:uid="{A2E42242-3CCE-4732-937B-D73317AEDC65}"/>
    <cellStyle name="Normal 8 3 2 2 3 2 2 5" xfId="27842" xr:uid="{3176229C-D5BF-4CCF-B3A6-5D87250FAF1D}"/>
    <cellStyle name="Normal 8 3 2 2 3 2 3" xfId="14411" xr:uid="{3F233855-463E-4335-B27A-41A6BB3FB0C9}"/>
    <cellStyle name="Normal 8 3 2 2 3 2 3 2" xfId="24454" xr:uid="{C51F417E-2F88-4354-AE18-4250C6D4EF56}"/>
    <cellStyle name="Normal 8 3 2 2 3 2 3 2 2" xfId="54768" xr:uid="{848F24C4-DC3F-4AD2-89C9-04154A15BDFC}"/>
    <cellStyle name="Normal 8 3 2 2 3 2 3 2 3" xfId="39543" xr:uid="{8F18F5A8-598A-467A-B676-BE307C1BDB7E}"/>
    <cellStyle name="Normal 8 3 2 2 3 2 3 3" xfId="19435" xr:uid="{607D3019-8674-45C5-9008-69A441D50F2F}"/>
    <cellStyle name="Normal 8 3 2 2 3 2 3 3 2" xfId="49751" xr:uid="{37221539-C5B5-4A54-BA82-526050905AE7}"/>
    <cellStyle name="Normal 8 3 2 2 3 2 3 3 3" xfId="34526" xr:uid="{E232F041-3B3C-4054-9BE4-E12FFF04F6F0}"/>
    <cellStyle name="Normal 8 3 2 2 3 2 3 4" xfId="44738" xr:uid="{9714D4E8-19C6-4551-A290-FB4EAD002683}"/>
    <cellStyle name="Normal 8 3 2 2 3 2 3 5" xfId="29513" xr:uid="{F8A5D7A7-84B5-4372-BD52-D72783FB3442}"/>
    <cellStyle name="Normal 8 3 2 2 3 2 4" xfId="21112" xr:uid="{4AD6B743-B44F-4756-B6A2-7967087205B4}"/>
    <cellStyle name="Normal 8 3 2 2 3 2 4 2" xfId="51426" xr:uid="{089665E2-6D35-4BAA-850A-6D12677B7E5A}"/>
    <cellStyle name="Normal 8 3 2 2 3 2 4 3" xfId="36201" xr:uid="{A800CC7C-EF40-4E52-B8B0-BE78D66F0057}"/>
    <cellStyle name="Normal 8 3 2 2 3 2 5" xfId="16092" xr:uid="{514CF9BA-3A2C-47DE-968B-115E53BF8FCE}"/>
    <cellStyle name="Normal 8 3 2 2 3 2 5 2" xfId="46409" xr:uid="{FB1E023A-A8C3-4508-90C4-639BC93581DE}"/>
    <cellStyle name="Normal 8 3 2 2 3 2 5 3" xfId="31184" xr:uid="{E95DB6A5-8975-4885-8823-D175F9646CBB}"/>
    <cellStyle name="Normal 8 3 2 2 3 2 6" xfId="41397" xr:uid="{BE6A30AB-AD59-4794-BEC5-5785A17DF4D1}"/>
    <cellStyle name="Normal 8 3 2 2 3 2 7" xfId="26171" xr:uid="{FF50B7CC-BA4E-422A-BA4B-F2C26BA2F78C}"/>
    <cellStyle name="Normal 8 3 2 2 3 3" xfId="11894" xr:uid="{74A6960F-F1B4-4015-BF2C-020D81DA7CD4}"/>
    <cellStyle name="Normal 8 3 2 2 3 3 2" xfId="21947" xr:uid="{9EE471A4-5FFF-47BC-A9D6-4344BF56998D}"/>
    <cellStyle name="Normal 8 3 2 2 3 3 2 2" xfId="52261" xr:uid="{B23543A9-0B63-4214-96B1-AF098DF82946}"/>
    <cellStyle name="Normal 8 3 2 2 3 3 2 3" xfId="37036" xr:uid="{D1ED5477-9274-46E1-9618-07F53D957F90}"/>
    <cellStyle name="Normal 8 3 2 2 3 3 3" xfId="16928" xr:uid="{FF4B7338-5947-4A57-A47B-A4AA6AE67083}"/>
    <cellStyle name="Normal 8 3 2 2 3 3 3 2" xfId="47244" xr:uid="{C7F558C3-72B9-472A-B1ED-091A2E493AD2}"/>
    <cellStyle name="Normal 8 3 2 2 3 3 3 3" xfId="32019" xr:uid="{C639BEDE-A7D9-4555-BEC3-B1A556779E5C}"/>
    <cellStyle name="Normal 8 3 2 2 3 3 4" xfId="42231" xr:uid="{EDC000DF-0A86-4132-A182-09A6FAB409AB}"/>
    <cellStyle name="Normal 8 3 2 2 3 3 5" xfId="27006" xr:uid="{DE4E1A89-FB45-4032-8203-B1B7BDA733FA}"/>
    <cellStyle name="Normal 8 3 2 2 3 4" xfId="13575" xr:uid="{BF8F101C-911B-45B5-970E-F66CF1B236AD}"/>
    <cellStyle name="Normal 8 3 2 2 3 4 2" xfId="23618" xr:uid="{D7D1D592-848E-4336-A09E-B8193B5C6C4A}"/>
    <cellStyle name="Normal 8 3 2 2 3 4 2 2" xfId="53932" xr:uid="{64B5AEC5-82B4-4C82-B655-B884A4B590FA}"/>
    <cellStyle name="Normal 8 3 2 2 3 4 2 3" xfId="38707" xr:uid="{5B561FCB-D286-4EAE-BBC7-44E5FD60F180}"/>
    <cellStyle name="Normal 8 3 2 2 3 4 3" xfId="18599" xr:uid="{1968B4C1-5A79-4944-8B57-6FD745EE2199}"/>
    <cellStyle name="Normal 8 3 2 2 3 4 3 2" xfId="48915" xr:uid="{365851BB-AB53-47B3-93CA-2A0216B77B02}"/>
    <cellStyle name="Normal 8 3 2 2 3 4 3 3" xfId="33690" xr:uid="{1C1A9D5B-9DCF-43B7-8970-2837842C71F3}"/>
    <cellStyle name="Normal 8 3 2 2 3 4 4" xfId="43902" xr:uid="{2F324776-B068-4A46-8885-4A72D76C06B7}"/>
    <cellStyle name="Normal 8 3 2 2 3 4 5" xfId="28677" xr:uid="{099BD33A-122C-4AC6-8A4B-D76BB3DCE107}"/>
    <cellStyle name="Normal 8 3 2 2 3 5" xfId="20276" xr:uid="{F2E2428C-657B-4DF8-975A-98963ACF0807}"/>
    <cellStyle name="Normal 8 3 2 2 3 5 2" xfId="50590" xr:uid="{9519EB02-A99C-4506-AC22-8BBD72E06477}"/>
    <cellStyle name="Normal 8 3 2 2 3 5 3" xfId="35365" xr:uid="{6CACE4BA-C745-452B-BAD0-FCE1B556CEB9}"/>
    <cellStyle name="Normal 8 3 2 2 3 6" xfId="15256" xr:uid="{8D7251F8-6F3D-4932-89B3-E59799D498D3}"/>
    <cellStyle name="Normal 8 3 2 2 3 6 2" xfId="45573" xr:uid="{2DC6CFD6-43BB-4844-8872-8593A2EB9BD4}"/>
    <cellStyle name="Normal 8 3 2 2 3 6 3" xfId="30348" xr:uid="{8100D975-09BD-4EBF-8E27-81054FDABC82}"/>
    <cellStyle name="Normal 8 3 2 2 3 7" xfId="40561" xr:uid="{C17928F5-940A-4055-BDA0-366D37B95DF5}"/>
    <cellStyle name="Normal 8 3 2 2 3 8" xfId="25335" xr:uid="{2DE6223C-25C6-4413-A46A-2FBF263032C2}"/>
    <cellStyle name="Normal 8 3 2 2 3 9" xfId="10206" xr:uid="{1E119F84-ED64-4FE0-A51D-51001123BB31}"/>
    <cellStyle name="Normal 8 3 2 2 4" xfId="10626" xr:uid="{7F114D2D-86DC-47DA-8997-A1FC8CDD9029}"/>
    <cellStyle name="Normal 8 3 2 2 4 2" xfId="12313" xr:uid="{47AF00ED-A5A6-449F-B2BB-8D55C4B8B0C5}"/>
    <cellStyle name="Normal 8 3 2 2 4 2 2" xfId="22365" xr:uid="{3D1F0C46-8470-4650-AE6C-BD42AA4D9E34}"/>
    <cellStyle name="Normal 8 3 2 2 4 2 2 2" xfId="52679" xr:uid="{CB5792D1-EBAD-407E-9FA6-EEE0B38CC085}"/>
    <cellStyle name="Normal 8 3 2 2 4 2 2 3" xfId="37454" xr:uid="{C88BB2EE-8269-4FA8-9F94-157DCB1C9DC0}"/>
    <cellStyle name="Normal 8 3 2 2 4 2 3" xfId="17346" xr:uid="{11B327BE-C689-43CF-93D1-A709F65EED6A}"/>
    <cellStyle name="Normal 8 3 2 2 4 2 3 2" xfId="47662" xr:uid="{68A90DAF-C8D5-4E6A-9512-67D993592EA0}"/>
    <cellStyle name="Normal 8 3 2 2 4 2 3 3" xfId="32437" xr:uid="{5E0443A9-E7E6-4398-853F-9AC6618298C1}"/>
    <cellStyle name="Normal 8 3 2 2 4 2 4" xfId="42649" xr:uid="{A9699A44-24BD-437A-B99B-AE606EF9ACF2}"/>
    <cellStyle name="Normal 8 3 2 2 4 2 5" xfId="27424" xr:uid="{8D36A14E-4A98-4FFA-AE0A-65D1DF5CC94D}"/>
    <cellStyle name="Normal 8 3 2 2 4 3" xfId="13993" xr:uid="{661D68AB-E071-4D99-A917-74C20B32EF28}"/>
    <cellStyle name="Normal 8 3 2 2 4 3 2" xfId="24036" xr:uid="{82792D25-37FB-4E34-A707-8E840ED72FBF}"/>
    <cellStyle name="Normal 8 3 2 2 4 3 2 2" xfId="54350" xr:uid="{AE173F23-4789-46DD-9070-2AD66BB6BD62}"/>
    <cellStyle name="Normal 8 3 2 2 4 3 2 3" xfId="39125" xr:uid="{589F1F96-48A2-425E-8A48-9F11CB7D1EB4}"/>
    <cellStyle name="Normal 8 3 2 2 4 3 3" xfId="19017" xr:uid="{95A439DD-DE78-4C74-9AFB-A9C07E5C9370}"/>
    <cellStyle name="Normal 8 3 2 2 4 3 3 2" xfId="49333" xr:uid="{E3C256DC-437B-4258-B2C7-A9E03E9B6FAC}"/>
    <cellStyle name="Normal 8 3 2 2 4 3 3 3" xfId="34108" xr:uid="{547002E3-616C-4248-9043-57822CDF3CD0}"/>
    <cellStyle name="Normal 8 3 2 2 4 3 4" xfId="44320" xr:uid="{DD21B06B-4061-4C99-BF96-9B979EC75BDA}"/>
    <cellStyle name="Normal 8 3 2 2 4 3 5" xfId="29095" xr:uid="{574E1FB6-2D03-4E3E-94CA-5B4DF41D148D}"/>
    <cellStyle name="Normal 8 3 2 2 4 4" xfId="20694" xr:uid="{58F1F66C-E47A-403A-AEC0-A6C417134B06}"/>
    <cellStyle name="Normal 8 3 2 2 4 4 2" xfId="51008" xr:uid="{0939C70B-B595-4B92-BB0B-0FB681D1A2D6}"/>
    <cellStyle name="Normal 8 3 2 2 4 4 3" xfId="35783" xr:uid="{85A4B9F5-E83A-4958-ABA5-79D60EF50F12}"/>
    <cellStyle name="Normal 8 3 2 2 4 5" xfId="15674" xr:uid="{2D9CEC27-32CC-4F1B-AFA7-B2FAA34B194C}"/>
    <cellStyle name="Normal 8 3 2 2 4 5 2" xfId="45991" xr:uid="{C8E145A6-8410-4E7E-B3F5-C304145D9CB2}"/>
    <cellStyle name="Normal 8 3 2 2 4 5 3" xfId="30766" xr:uid="{14D3A8A6-A95D-47BE-9683-2171AFD1C46D}"/>
    <cellStyle name="Normal 8 3 2 2 4 6" xfId="40979" xr:uid="{B3E15390-FFF0-405F-8AB9-FDEB020E99C4}"/>
    <cellStyle name="Normal 8 3 2 2 4 7" xfId="25753" xr:uid="{FC130903-A148-497D-8669-DB9ED59B07DD}"/>
    <cellStyle name="Normal 8 3 2 2 5" xfId="11476" xr:uid="{D4D58940-D9F9-45A1-BAAE-75FF7173EC11}"/>
    <cellStyle name="Normal 8 3 2 2 5 2" xfId="21529" xr:uid="{6084774C-4F76-4241-98F7-5B0BB2BA4F89}"/>
    <cellStyle name="Normal 8 3 2 2 5 2 2" xfId="51843" xr:uid="{DFBEE784-564E-483B-859D-FC8666FA3F1A}"/>
    <cellStyle name="Normal 8 3 2 2 5 2 3" xfId="36618" xr:uid="{7D26EA48-0B19-4F14-8DC4-2622511F21E6}"/>
    <cellStyle name="Normal 8 3 2 2 5 3" xfId="16510" xr:uid="{836CC307-4617-4C92-83F5-49FFB5C00A89}"/>
    <cellStyle name="Normal 8 3 2 2 5 3 2" xfId="46826" xr:uid="{21B9DA30-3692-4F4D-996C-496E01065871}"/>
    <cellStyle name="Normal 8 3 2 2 5 3 3" xfId="31601" xr:uid="{B3F9E11E-3325-472C-8D37-6CA636EA9B06}"/>
    <cellStyle name="Normal 8 3 2 2 5 4" xfId="41813" xr:uid="{8E4419E2-F735-49A8-9FDE-74D378122769}"/>
    <cellStyle name="Normal 8 3 2 2 5 5" xfId="26588" xr:uid="{52C15FF6-D50F-40A1-B5D3-3A00376E965C}"/>
    <cellStyle name="Normal 8 3 2 2 6" xfId="13157" xr:uid="{256C1EFA-BCDD-4BA6-84FB-D80C0E7E842D}"/>
    <cellStyle name="Normal 8 3 2 2 6 2" xfId="23200" xr:uid="{D97301E0-299B-4869-A81E-B07268896B77}"/>
    <cellStyle name="Normal 8 3 2 2 6 2 2" xfId="53514" xr:uid="{CB897E43-ADC6-4F21-8035-A7493361D3B4}"/>
    <cellStyle name="Normal 8 3 2 2 6 2 3" xfId="38289" xr:uid="{381093A3-6BCE-45FD-ABC3-C923E48BF5AB}"/>
    <cellStyle name="Normal 8 3 2 2 6 3" xfId="18181" xr:uid="{A93286E2-E876-4559-8FEC-66738190FCD7}"/>
    <cellStyle name="Normal 8 3 2 2 6 3 2" xfId="48497" xr:uid="{C38F230F-61CB-4061-9BF7-FCAACFA85527}"/>
    <cellStyle name="Normal 8 3 2 2 6 3 3" xfId="33272" xr:uid="{FD31900B-0E03-45AA-971C-88F0A29308B2}"/>
    <cellStyle name="Normal 8 3 2 2 6 4" xfId="43484" xr:uid="{C6B30014-67EB-4B1A-843C-8C505D972FEE}"/>
    <cellStyle name="Normal 8 3 2 2 6 5" xfId="28259" xr:uid="{D7221A8F-40B3-4C56-8A3F-F9CE3A190641}"/>
    <cellStyle name="Normal 8 3 2 2 7" xfId="19858" xr:uid="{213735DC-8438-4DCC-B45E-7D234403D05D}"/>
    <cellStyle name="Normal 8 3 2 2 7 2" xfId="50172" xr:uid="{86998009-2F72-4784-8568-3367A77F4383}"/>
    <cellStyle name="Normal 8 3 2 2 7 3" xfId="34947" xr:uid="{E45960AB-0197-4E3B-8873-6516B51F6D88}"/>
    <cellStyle name="Normal 8 3 2 2 8" xfId="14838" xr:uid="{D84844E8-01F4-4579-BC01-57CC083423F7}"/>
    <cellStyle name="Normal 8 3 2 2 8 2" xfId="45155" xr:uid="{A0DAF2CC-799E-4503-9D29-70D0AD272F7E}"/>
    <cellStyle name="Normal 8 3 2 2 8 3" xfId="29930" xr:uid="{71DF7A07-00BB-471F-BC68-90EF8AADEF7C}"/>
    <cellStyle name="Normal 8 3 2 2 9" xfId="40143" xr:uid="{F50C7977-48ED-4BCE-BC26-0F4AB504465D}"/>
    <cellStyle name="Normal 8 3 2 3" xfId="6825" xr:uid="{1C1F3C64-00F6-4AA4-820F-1E2F8EEFB095}"/>
    <cellStyle name="Normal 8 3 2 3 10" xfId="9890" xr:uid="{4D3FD5BE-4A29-4AE4-B993-6E47BC8659BF}"/>
    <cellStyle name="Normal 8 3 2 3 2" xfId="10310" xr:uid="{07DC9B0E-4C8D-4BF1-9C33-82B068A687A6}"/>
    <cellStyle name="Normal 8 3 2 3 2 2" xfId="11148" xr:uid="{E2D1EA2B-DFAE-4B82-A828-CAE446998B1F}"/>
    <cellStyle name="Normal 8 3 2 3 2 2 2" xfId="12835" xr:uid="{C793CE2B-4F81-4693-B28C-08D06FA1E485}"/>
    <cellStyle name="Normal 8 3 2 3 2 2 2 2" xfId="22887" xr:uid="{9FB61CF6-B7B8-46F6-B1EF-FDE612196079}"/>
    <cellStyle name="Normal 8 3 2 3 2 2 2 2 2" xfId="53201" xr:uid="{EBEE5F75-4010-4FFE-A6D1-FF2D56EEC7E9}"/>
    <cellStyle name="Normal 8 3 2 3 2 2 2 2 3" xfId="37976" xr:uid="{F3E6FF98-60E3-4766-9528-AC36C0E7CB56}"/>
    <cellStyle name="Normal 8 3 2 3 2 2 2 3" xfId="17868" xr:uid="{A32DEFBF-B27E-49A4-A1B2-241CA9720061}"/>
    <cellStyle name="Normal 8 3 2 3 2 2 2 3 2" xfId="48184" xr:uid="{E91D7191-6F63-42C1-ACDB-CFE4846D050B}"/>
    <cellStyle name="Normal 8 3 2 3 2 2 2 3 3" xfId="32959" xr:uid="{FD44554E-8EE7-43D2-81B1-455DB7B42BFC}"/>
    <cellStyle name="Normal 8 3 2 3 2 2 2 4" xfId="43171" xr:uid="{725CD76A-2A4D-491F-A231-433402322D04}"/>
    <cellStyle name="Normal 8 3 2 3 2 2 2 5" xfId="27946" xr:uid="{8FAEC106-C12E-4117-98CC-ED8DE1D4FAD8}"/>
    <cellStyle name="Normal 8 3 2 3 2 2 3" xfId="14515" xr:uid="{C7C5E7D1-B4F7-4C2C-9A42-B87C9BC9255D}"/>
    <cellStyle name="Normal 8 3 2 3 2 2 3 2" xfId="24558" xr:uid="{A8B69D9F-0640-4E1D-8346-8C3D24638374}"/>
    <cellStyle name="Normal 8 3 2 3 2 2 3 2 2" xfId="54872" xr:uid="{C09D4928-2EF7-4FF3-9846-39B12A47B3DE}"/>
    <cellStyle name="Normal 8 3 2 3 2 2 3 2 3" xfId="39647" xr:uid="{572FEB93-B851-4666-9AB5-75FECBADF2C7}"/>
    <cellStyle name="Normal 8 3 2 3 2 2 3 3" xfId="19539" xr:uid="{ABEBCEE1-6E7E-4624-9CDD-4A1E46283A22}"/>
    <cellStyle name="Normal 8 3 2 3 2 2 3 3 2" xfId="49855" xr:uid="{B7694F8A-DF18-411C-9D6F-DB2FE5FFD68A}"/>
    <cellStyle name="Normal 8 3 2 3 2 2 3 3 3" xfId="34630" xr:uid="{3D332C44-8FE6-40C9-A731-11326C2A5544}"/>
    <cellStyle name="Normal 8 3 2 3 2 2 3 4" xfId="44842" xr:uid="{5A683886-0122-4B6F-A0EF-F0919AF34288}"/>
    <cellStyle name="Normal 8 3 2 3 2 2 3 5" xfId="29617" xr:uid="{0B47AE39-263C-4BF6-9326-D4AB82BDBEB0}"/>
    <cellStyle name="Normal 8 3 2 3 2 2 4" xfId="21216" xr:uid="{C1D64F11-CD9D-4700-93DA-5A3903CC86FD}"/>
    <cellStyle name="Normal 8 3 2 3 2 2 4 2" xfId="51530" xr:uid="{BD029C47-BF00-403E-9A16-29375AD57A54}"/>
    <cellStyle name="Normal 8 3 2 3 2 2 4 3" xfId="36305" xr:uid="{C18779D1-8B36-4CE0-8AD3-579D5E3C306B}"/>
    <cellStyle name="Normal 8 3 2 3 2 2 5" xfId="16196" xr:uid="{0F46631C-CAE4-41E7-9950-7DD2CC04FD19}"/>
    <cellStyle name="Normal 8 3 2 3 2 2 5 2" xfId="46513" xr:uid="{9770D96B-2E01-4E83-8456-AB644B4A29A7}"/>
    <cellStyle name="Normal 8 3 2 3 2 2 5 3" xfId="31288" xr:uid="{9B93D9ED-8F6F-448D-921D-A46A89FDA7A3}"/>
    <cellStyle name="Normal 8 3 2 3 2 2 6" xfId="41501" xr:uid="{B766DF7E-6106-4EC6-9807-7BD0064E19F0}"/>
    <cellStyle name="Normal 8 3 2 3 2 2 7" xfId="26275" xr:uid="{433AB72B-CA6C-4CE4-B092-9D420435AAFC}"/>
    <cellStyle name="Normal 8 3 2 3 2 3" xfId="11998" xr:uid="{856A37B7-3328-4EDD-AC3E-B62DD616B79E}"/>
    <cellStyle name="Normal 8 3 2 3 2 3 2" xfId="22051" xr:uid="{12CAF7CF-60EF-4701-8EBF-960300C5CCEC}"/>
    <cellStyle name="Normal 8 3 2 3 2 3 2 2" xfId="52365" xr:uid="{5B5DD961-2C2F-429A-A6FC-EC8CBA80F808}"/>
    <cellStyle name="Normal 8 3 2 3 2 3 2 3" xfId="37140" xr:uid="{3FCF78AF-CE55-4B10-9BB2-78AB5B6ABC72}"/>
    <cellStyle name="Normal 8 3 2 3 2 3 3" xfId="17032" xr:uid="{1C1E6775-538B-4E56-9717-08D6BD55705C}"/>
    <cellStyle name="Normal 8 3 2 3 2 3 3 2" xfId="47348" xr:uid="{079D6F68-0231-430C-BDBF-4863ADB6544D}"/>
    <cellStyle name="Normal 8 3 2 3 2 3 3 3" xfId="32123" xr:uid="{4A8E0AE9-B63F-4B22-B38F-3922FF761AB0}"/>
    <cellStyle name="Normal 8 3 2 3 2 3 4" xfId="42335" xr:uid="{61A7C4CD-33F0-494A-950E-AB883B1AAB8D}"/>
    <cellStyle name="Normal 8 3 2 3 2 3 5" xfId="27110" xr:uid="{A04DBBE7-8F5F-48E6-93CA-A850DF161B0F}"/>
    <cellStyle name="Normal 8 3 2 3 2 4" xfId="13679" xr:uid="{F8564CE6-0485-4439-A037-1E143EC742D3}"/>
    <cellStyle name="Normal 8 3 2 3 2 4 2" xfId="23722" xr:uid="{CB2751A6-872E-4FA3-AE9B-A48B82C6240A}"/>
    <cellStyle name="Normal 8 3 2 3 2 4 2 2" xfId="54036" xr:uid="{FE13BB1C-138F-419A-840F-02C137AA6DCB}"/>
    <cellStyle name="Normal 8 3 2 3 2 4 2 3" xfId="38811" xr:uid="{38795F75-AB11-43E8-879E-E878E71A1560}"/>
    <cellStyle name="Normal 8 3 2 3 2 4 3" xfId="18703" xr:uid="{6784F8BD-D5B0-4CAE-BB4E-21FEB51A9BFD}"/>
    <cellStyle name="Normal 8 3 2 3 2 4 3 2" xfId="49019" xr:uid="{61669F99-8A75-43B6-B7D7-401D6C80CB4A}"/>
    <cellStyle name="Normal 8 3 2 3 2 4 3 3" xfId="33794" xr:uid="{E1807A3D-BD2E-4FD7-9065-DFFEEF074C40}"/>
    <cellStyle name="Normal 8 3 2 3 2 4 4" xfId="44006" xr:uid="{75F7063F-F870-4B4C-8BEE-99B215375863}"/>
    <cellStyle name="Normal 8 3 2 3 2 4 5" xfId="28781" xr:uid="{FBD1B92E-4FC3-42A2-84E8-90C4AE701C0B}"/>
    <cellStyle name="Normal 8 3 2 3 2 5" xfId="20380" xr:uid="{0D5E66D6-4010-4AC4-91E7-1A387C301E28}"/>
    <cellStyle name="Normal 8 3 2 3 2 5 2" xfId="50694" xr:uid="{30C2C6E2-2743-495A-9D3B-9B842A860D35}"/>
    <cellStyle name="Normal 8 3 2 3 2 5 3" xfId="35469" xr:uid="{1B3C7ACA-6ECB-4664-B71F-F9C700AF7409}"/>
    <cellStyle name="Normal 8 3 2 3 2 6" xfId="15360" xr:uid="{1ACA97D5-C5CD-4122-AECE-27D380B8E104}"/>
    <cellStyle name="Normal 8 3 2 3 2 6 2" xfId="45677" xr:uid="{6133B0E2-9E7F-443A-9651-ADC3CA09D2BE}"/>
    <cellStyle name="Normal 8 3 2 3 2 6 3" xfId="30452" xr:uid="{BEF266DC-69D2-478B-BC74-59DD911DE4AE}"/>
    <cellStyle name="Normal 8 3 2 3 2 7" xfId="40665" xr:uid="{6A6C59D0-F744-429D-9ED8-1FEB31625C9D}"/>
    <cellStyle name="Normal 8 3 2 3 2 8" xfId="25439" xr:uid="{5FDB04FA-99FE-4BF3-A66B-53FE8676D537}"/>
    <cellStyle name="Normal 8 3 2 3 3" xfId="10730" xr:uid="{4AA1A0C2-F13A-4539-962D-24E68F961D3E}"/>
    <cellStyle name="Normal 8 3 2 3 3 2" xfId="12417" xr:uid="{AA126252-90AA-4FAC-98D9-DA4921B8A6C8}"/>
    <cellStyle name="Normal 8 3 2 3 3 2 2" xfId="22469" xr:uid="{5159CCF5-A624-452E-8360-4EF7F01AF278}"/>
    <cellStyle name="Normal 8 3 2 3 3 2 2 2" xfId="52783" xr:uid="{EE9E2FCC-F20E-4E86-B843-DB16941BEC32}"/>
    <cellStyle name="Normal 8 3 2 3 3 2 2 3" xfId="37558" xr:uid="{CAF98F92-1A7D-4300-962E-744033A7542A}"/>
    <cellStyle name="Normal 8 3 2 3 3 2 3" xfId="17450" xr:uid="{26FF6982-87A8-4D57-8045-A0E1869A4219}"/>
    <cellStyle name="Normal 8 3 2 3 3 2 3 2" xfId="47766" xr:uid="{891DFA30-C138-413E-96AD-F416FFFC7BDB}"/>
    <cellStyle name="Normal 8 3 2 3 3 2 3 3" xfId="32541" xr:uid="{58DF1A90-8B01-4C2F-83F5-C585A722F16B}"/>
    <cellStyle name="Normal 8 3 2 3 3 2 4" xfId="42753" xr:uid="{492577D0-D8C9-4226-8ED5-34D032CD48FA}"/>
    <cellStyle name="Normal 8 3 2 3 3 2 5" xfId="27528" xr:uid="{4B718154-44D4-4B54-B65D-A9CD03C09AE8}"/>
    <cellStyle name="Normal 8 3 2 3 3 3" xfId="14097" xr:uid="{2357AD95-DFEB-44AF-9C78-1F44CADF53D6}"/>
    <cellStyle name="Normal 8 3 2 3 3 3 2" xfId="24140" xr:uid="{6E3D5FB2-EE0B-424D-B6B1-1AE866040670}"/>
    <cellStyle name="Normal 8 3 2 3 3 3 2 2" xfId="54454" xr:uid="{D76071D4-A3C6-404F-AB79-90F28C4E52AF}"/>
    <cellStyle name="Normal 8 3 2 3 3 3 2 3" xfId="39229" xr:uid="{3A9DE9F9-65E6-406C-A241-E88B06916262}"/>
    <cellStyle name="Normal 8 3 2 3 3 3 3" xfId="19121" xr:uid="{4EB21130-BC41-42F5-8EC6-A2888A7257EA}"/>
    <cellStyle name="Normal 8 3 2 3 3 3 3 2" xfId="49437" xr:uid="{16E9F326-EC8B-43F9-BA30-04954230C22B}"/>
    <cellStyle name="Normal 8 3 2 3 3 3 3 3" xfId="34212" xr:uid="{14BFA8BC-C3EB-4465-A5BC-AD4AB9938E1A}"/>
    <cellStyle name="Normal 8 3 2 3 3 3 4" xfId="44424" xr:uid="{B95E5C6D-07BC-46BD-A306-8959450D0577}"/>
    <cellStyle name="Normal 8 3 2 3 3 3 5" xfId="29199" xr:uid="{0A432418-6836-42C5-92BD-DDD03D5C7843}"/>
    <cellStyle name="Normal 8 3 2 3 3 4" xfId="20798" xr:uid="{B8A403F1-2139-4651-99D9-B7064E2D1002}"/>
    <cellStyle name="Normal 8 3 2 3 3 4 2" xfId="51112" xr:uid="{CFB62287-8382-4CE6-A866-0F6404D3358B}"/>
    <cellStyle name="Normal 8 3 2 3 3 4 3" xfId="35887" xr:uid="{5CD447E6-A1CC-408C-92B5-C76C7FB834D5}"/>
    <cellStyle name="Normal 8 3 2 3 3 5" xfId="15778" xr:uid="{E33F8EE6-AE5C-4A80-9809-98E905D3F375}"/>
    <cellStyle name="Normal 8 3 2 3 3 5 2" xfId="46095" xr:uid="{51FC2539-7979-4B41-A750-DDFD03E5C9F0}"/>
    <cellStyle name="Normal 8 3 2 3 3 5 3" xfId="30870" xr:uid="{806F1123-B952-4FDA-95A4-3B0F9B058CE6}"/>
    <cellStyle name="Normal 8 3 2 3 3 6" xfId="41083" xr:uid="{C29ACACD-DC74-4372-AAFC-6F92F805028A}"/>
    <cellStyle name="Normal 8 3 2 3 3 7" xfId="25857" xr:uid="{6395426D-2416-4E50-9E08-A2C6010087C4}"/>
    <cellStyle name="Normal 8 3 2 3 4" xfId="11580" xr:uid="{B6748E3C-F5B8-4319-98D6-F63E3BC690FA}"/>
    <cellStyle name="Normal 8 3 2 3 4 2" xfId="21633" xr:uid="{F22E75E8-229F-4400-8B4E-16C89833C5F2}"/>
    <cellStyle name="Normal 8 3 2 3 4 2 2" xfId="51947" xr:uid="{E21AE67A-BEC4-423C-8EF1-6A1984F5F4B1}"/>
    <cellStyle name="Normal 8 3 2 3 4 2 3" xfId="36722" xr:uid="{F5C4E96A-B897-4F76-8291-E6D780AE97C5}"/>
    <cellStyle name="Normal 8 3 2 3 4 3" xfId="16614" xr:uid="{0549945E-A0E5-44EE-B349-97E988172367}"/>
    <cellStyle name="Normal 8 3 2 3 4 3 2" xfId="46930" xr:uid="{CA5157D3-2C35-4B08-A3AF-7E75C03285F6}"/>
    <cellStyle name="Normal 8 3 2 3 4 3 3" xfId="31705" xr:uid="{135029BD-B5BD-44A4-BEC5-F91DEC3F7E72}"/>
    <cellStyle name="Normal 8 3 2 3 4 4" xfId="41917" xr:uid="{9FC9297F-5421-49B4-9729-91968CC4DB67}"/>
    <cellStyle name="Normal 8 3 2 3 4 5" xfId="26692" xr:uid="{80E8EFF9-551E-4BB4-A9AA-7B200103FFC5}"/>
    <cellStyle name="Normal 8 3 2 3 5" xfId="13261" xr:uid="{0B4E5A6D-8949-4DD3-92B0-1EF7D00CC4C2}"/>
    <cellStyle name="Normal 8 3 2 3 5 2" xfId="23304" xr:uid="{F1A83081-5F11-4758-ADE2-F6F18F064D88}"/>
    <cellStyle name="Normal 8 3 2 3 5 2 2" xfId="53618" xr:uid="{E13CBB7B-CC36-48F5-9C7A-5BDF8FD3731A}"/>
    <cellStyle name="Normal 8 3 2 3 5 2 3" xfId="38393" xr:uid="{8DCF15D6-BDB0-4F5E-9CDE-9CA1318FBC33}"/>
    <cellStyle name="Normal 8 3 2 3 5 3" xfId="18285" xr:uid="{5E7C7315-E984-40ED-8560-7EE8DD2F5D97}"/>
    <cellStyle name="Normal 8 3 2 3 5 3 2" xfId="48601" xr:uid="{ECCFCE6D-3196-4813-924C-9700315E4BB5}"/>
    <cellStyle name="Normal 8 3 2 3 5 3 3" xfId="33376" xr:uid="{3CB5B83A-A88F-4439-8465-14D024903C68}"/>
    <cellStyle name="Normal 8 3 2 3 5 4" xfId="43588" xr:uid="{5308D7DB-0BCC-4C8C-9BF5-2C37E0FFA172}"/>
    <cellStyle name="Normal 8 3 2 3 5 5" xfId="28363" xr:uid="{F03D9031-13BE-4C10-8BE1-E15D0251291F}"/>
    <cellStyle name="Normal 8 3 2 3 6" xfId="19962" xr:uid="{B041A954-FD8C-483A-87EB-A9BEDCBEB4F0}"/>
    <cellStyle name="Normal 8 3 2 3 6 2" xfId="50276" xr:uid="{836B06EC-715B-4F9C-A7E9-ABB82C7A96EC}"/>
    <cellStyle name="Normal 8 3 2 3 6 3" xfId="35051" xr:uid="{0A087C56-30F2-4079-A113-D0C3B0F0CCEB}"/>
    <cellStyle name="Normal 8 3 2 3 7" xfId="14942" xr:uid="{F75436CD-B1C9-44B7-88F9-D24F643E04A1}"/>
    <cellStyle name="Normal 8 3 2 3 7 2" xfId="45259" xr:uid="{6CEFB22E-B00C-4F78-A3D2-2958BF180AAC}"/>
    <cellStyle name="Normal 8 3 2 3 7 3" xfId="30034" xr:uid="{09F059E2-E592-463E-B490-8902943A4145}"/>
    <cellStyle name="Normal 8 3 2 3 8" xfId="40247" xr:uid="{A90F71D0-D13C-4362-A92E-73D02730E142}"/>
    <cellStyle name="Normal 8 3 2 3 9" xfId="25021" xr:uid="{A0D1DCDC-C1C7-4273-A91E-257C7F03EC97}"/>
    <cellStyle name="Normal 8 3 2 4" xfId="7987" xr:uid="{2CD23C21-EABE-49F1-8577-500B6A55E66E}"/>
    <cellStyle name="Normal 8 3 2 4 2" xfId="10940" xr:uid="{C15DFFE0-DBE8-4FE9-B476-8DC7B8AAACED}"/>
    <cellStyle name="Normal 8 3 2 4 2 2" xfId="12627" xr:uid="{8D697C50-2E26-4A03-A17C-C6C2E9E17CCA}"/>
    <cellStyle name="Normal 8 3 2 4 2 2 2" xfId="22679" xr:uid="{43BDD73D-A9C2-4A99-ADE4-717B7DEB5071}"/>
    <cellStyle name="Normal 8 3 2 4 2 2 2 2" xfId="52993" xr:uid="{6E7EDC23-35B1-407D-B34F-DBA73FDCCB3C}"/>
    <cellStyle name="Normal 8 3 2 4 2 2 2 3" xfId="37768" xr:uid="{B21F092F-1A44-49D2-8B39-35227F3BC9C0}"/>
    <cellStyle name="Normal 8 3 2 4 2 2 3" xfId="17660" xr:uid="{A9FF4AE4-6C5A-4C8D-93C1-321530B66066}"/>
    <cellStyle name="Normal 8 3 2 4 2 2 3 2" xfId="47976" xr:uid="{3DB40E9C-5670-470C-B7FD-E1BAEE04A1DC}"/>
    <cellStyle name="Normal 8 3 2 4 2 2 3 3" xfId="32751" xr:uid="{CAD0C2CA-0D69-4E19-A78A-33B8D7E7E3CD}"/>
    <cellStyle name="Normal 8 3 2 4 2 2 4" xfId="42963" xr:uid="{EC102606-9D37-446A-883D-E06099A84270}"/>
    <cellStyle name="Normal 8 3 2 4 2 2 5" xfId="27738" xr:uid="{D5A22B8C-8FF8-42DE-806A-9F48B72E29D3}"/>
    <cellStyle name="Normal 8 3 2 4 2 3" xfId="14307" xr:uid="{C3EDC28B-57C0-4C27-B078-F9A7BA65EF72}"/>
    <cellStyle name="Normal 8 3 2 4 2 3 2" xfId="24350" xr:uid="{6154DFBB-7734-48DD-A22F-7C78478A1864}"/>
    <cellStyle name="Normal 8 3 2 4 2 3 2 2" xfId="54664" xr:uid="{55791B24-F623-4803-9936-0BBF62EB5813}"/>
    <cellStyle name="Normal 8 3 2 4 2 3 2 3" xfId="39439" xr:uid="{DB4402D3-1398-4234-81C9-ED764CF2D6C8}"/>
    <cellStyle name="Normal 8 3 2 4 2 3 3" xfId="19331" xr:uid="{136E7AE6-EFC2-4E26-9C39-380482E98FCD}"/>
    <cellStyle name="Normal 8 3 2 4 2 3 3 2" xfId="49647" xr:uid="{F98CA593-63CB-4BB1-A9F7-FE5C3E6073FC}"/>
    <cellStyle name="Normal 8 3 2 4 2 3 3 3" xfId="34422" xr:uid="{3DB20940-7C31-46FD-BD28-E4BB5DEFFDF3}"/>
    <cellStyle name="Normal 8 3 2 4 2 3 4" xfId="44634" xr:uid="{3851D174-B7E0-480E-90CF-38E254BF92C7}"/>
    <cellStyle name="Normal 8 3 2 4 2 3 5" xfId="29409" xr:uid="{5B5FF97E-F662-48C6-B402-BF1596A1EC2B}"/>
    <cellStyle name="Normal 8 3 2 4 2 4" xfId="21008" xr:uid="{46219850-27DA-4F51-97F4-E70D0FFFF093}"/>
    <cellStyle name="Normal 8 3 2 4 2 4 2" xfId="51322" xr:uid="{50A80B05-E440-4C81-BAE5-FE0BE0C3178C}"/>
    <cellStyle name="Normal 8 3 2 4 2 4 3" xfId="36097" xr:uid="{66B4FDC6-91A9-4E0F-ABCC-D669D269B49A}"/>
    <cellStyle name="Normal 8 3 2 4 2 5" xfId="15988" xr:uid="{D1F7A49D-792E-4E4B-B9EA-5EB9828CE2A0}"/>
    <cellStyle name="Normal 8 3 2 4 2 5 2" xfId="46305" xr:uid="{FE6F2EE6-3EEE-40D9-B8A6-8FF4AF6CFBCE}"/>
    <cellStyle name="Normal 8 3 2 4 2 5 3" xfId="31080" xr:uid="{D4DAECFC-C36F-45B4-88C9-F8ADF98CF403}"/>
    <cellStyle name="Normal 8 3 2 4 2 6" xfId="41293" xr:uid="{4E324DC2-97CC-406D-8499-A20B515D7359}"/>
    <cellStyle name="Normal 8 3 2 4 2 7" xfId="26067" xr:uid="{7611DD9C-F8C2-4190-BD79-64996BE414D4}"/>
    <cellStyle name="Normal 8 3 2 4 3" xfId="11790" xr:uid="{E06613D3-E644-42A5-A07A-2E13AA3EAB2F}"/>
    <cellStyle name="Normal 8 3 2 4 3 2" xfId="21843" xr:uid="{928136ED-BBD9-476F-87E4-155C33362CFE}"/>
    <cellStyle name="Normal 8 3 2 4 3 2 2" xfId="52157" xr:uid="{74C0BC9E-C426-45F1-B46D-7E2511443218}"/>
    <cellStyle name="Normal 8 3 2 4 3 2 3" xfId="36932" xr:uid="{A0404F13-6FB1-4EF0-B745-EC8CC43E5269}"/>
    <cellStyle name="Normal 8 3 2 4 3 3" xfId="16824" xr:uid="{8233C827-8906-4CB0-9638-E15831D4F201}"/>
    <cellStyle name="Normal 8 3 2 4 3 3 2" xfId="47140" xr:uid="{CF5BFB5A-9080-42D5-B41E-B23EE544BA90}"/>
    <cellStyle name="Normal 8 3 2 4 3 3 3" xfId="31915" xr:uid="{15BD12F8-BE9D-4AD0-9032-59184A66CFFD}"/>
    <cellStyle name="Normal 8 3 2 4 3 4" xfId="42127" xr:uid="{B8CAF3F3-AEE0-4061-AF18-17878D6C1DD4}"/>
    <cellStyle name="Normal 8 3 2 4 3 5" xfId="26902" xr:uid="{0B157F2E-4DBC-4E07-998E-BB22091B4482}"/>
    <cellStyle name="Normal 8 3 2 4 4" xfId="13471" xr:uid="{AB4154EC-319E-4BB6-BE19-915CD2502B90}"/>
    <cellStyle name="Normal 8 3 2 4 4 2" xfId="23514" xr:uid="{908A016C-DAE1-470F-A18A-C6B0FCB1ACCB}"/>
    <cellStyle name="Normal 8 3 2 4 4 2 2" xfId="53828" xr:uid="{F570823C-B635-4AFD-BA18-1CC85CADB8DF}"/>
    <cellStyle name="Normal 8 3 2 4 4 2 3" xfId="38603" xr:uid="{A823CBE5-FEAE-4F82-A865-9653903834EC}"/>
    <cellStyle name="Normal 8 3 2 4 4 3" xfId="18495" xr:uid="{D62503CB-45B7-40C3-818B-2C4C15641B2F}"/>
    <cellStyle name="Normal 8 3 2 4 4 3 2" xfId="48811" xr:uid="{A62A4061-FCE9-4088-9BC9-21E2BBEC94DE}"/>
    <cellStyle name="Normal 8 3 2 4 4 3 3" xfId="33586" xr:uid="{3088A1FB-9BEA-42A0-AF86-F3BB716CADBD}"/>
    <cellStyle name="Normal 8 3 2 4 4 4" xfId="43798" xr:uid="{AB68265F-3BF0-4A59-AB31-6DF7F23B0BBC}"/>
    <cellStyle name="Normal 8 3 2 4 4 5" xfId="28573" xr:uid="{8F8CA87F-85AC-458A-9901-257B5D4DCF5B}"/>
    <cellStyle name="Normal 8 3 2 4 5" xfId="20172" xr:uid="{89A493C4-A941-44B8-BDF2-22B95BE41070}"/>
    <cellStyle name="Normal 8 3 2 4 5 2" xfId="50486" xr:uid="{9EBC7E9E-0E07-4A8F-851F-5FA85780A3E7}"/>
    <cellStyle name="Normal 8 3 2 4 5 3" xfId="35261" xr:uid="{BF969129-6618-4669-8F0C-DFE6033EB2B7}"/>
    <cellStyle name="Normal 8 3 2 4 6" xfId="15152" xr:uid="{990364BF-096E-49D8-8E19-0491478BD06D}"/>
    <cellStyle name="Normal 8 3 2 4 6 2" xfId="45469" xr:uid="{5FE98364-5B4E-48ED-8837-CA78017F200C}"/>
    <cellStyle name="Normal 8 3 2 4 6 3" xfId="30244" xr:uid="{14E6A4EA-B998-45EB-8491-48F7C0103E91}"/>
    <cellStyle name="Normal 8 3 2 4 7" xfId="40457" xr:uid="{7D14E812-4725-4EED-8EE5-1DCB1FC9F411}"/>
    <cellStyle name="Normal 8 3 2 4 8" xfId="25231" xr:uid="{850719B0-4FF9-44EF-AB2E-A86E5A17AD6B}"/>
    <cellStyle name="Normal 8 3 2 4 9" xfId="10102" xr:uid="{ACA52AEB-AC37-449A-ABB1-8084CAE88DED}"/>
    <cellStyle name="Normal 8 3 2 5" xfId="10522" xr:uid="{F44A0DDC-272B-4E49-A014-9501A17A9CAE}"/>
    <cellStyle name="Normal 8 3 2 5 2" xfId="12209" xr:uid="{43B3E9AE-317E-4C16-AACD-7FAD55EC3507}"/>
    <cellStyle name="Normal 8 3 2 5 2 2" xfId="22261" xr:uid="{ED37DCB8-9647-4E20-AC55-B11B59A72F57}"/>
    <cellStyle name="Normal 8 3 2 5 2 2 2" xfId="52575" xr:uid="{84967A27-147F-4840-B0EA-3299BE646224}"/>
    <cellStyle name="Normal 8 3 2 5 2 2 3" xfId="37350" xr:uid="{0269740A-B389-4997-9DDC-5BF56E5C5BE7}"/>
    <cellStyle name="Normal 8 3 2 5 2 3" xfId="17242" xr:uid="{6746CF90-65F8-4DB3-B7E2-F9C63D2D2158}"/>
    <cellStyle name="Normal 8 3 2 5 2 3 2" xfId="47558" xr:uid="{57A570C3-9AF5-4E97-AA33-EAA4036B2E11}"/>
    <cellStyle name="Normal 8 3 2 5 2 3 3" xfId="32333" xr:uid="{E04D5931-A732-4D10-B5AC-93B38BF85515}"/>
    <cellStyle name="Normal 8 3 2 5 2 4" xfId="42545" xr:uid="{4538EA78-B8D7-44EC-B751-2A65220D6547}"/>
    <cellStyle name="Normal 8 3 2 5 2 5" xfId="27320" xr:uid="{A2E391B1-6462-4345-9338-ED5FE138B3FC}"/>
    <cellStyle name="Normal 8 3 2 5 3" xfId="13889" xr:uid="{7ECDD487-50F4-4091-9543-C568DFC6055F}"/>
    <cellStyle name="Normal 8 3 2 5 3 2" xfId="23932" xr:uid="{B73678E5-FD80-409C-B37D-92A06C7F9046}"/>
    <cellStyle name="Normal 8 3 2 5 3 2 2" xfId="54246" xr:uid="{4AE359C8-0647-49F2-8F47-C9396CC300CE}"/>
    <cellStyle name="Normal 8 3 2 5 3 2 3" xfId="39021" xr:uid="{6F6E3011-88D6-4B38-ABA0-687A6D322986}"/>
    <cellStyle name="Normal 8 3 2 5 3 3" xfId="18913" xr:uid="{396B6166-F7CC-4B6D-8297-FB7C8FC3CB42}"/>
    <cellStyle name="Normal 8 3 2 5 3 3 2" xfId="49229" xr:uid="{1D3D106F-6C86-4231-9A0A-9DD3CEB3B242}"/>
    <cellStyle name="Normal 8 3 2 5 3 3 3" xfId="34004" xr:uid="{18236BBC-AC94-430C-B802-6E89AC0A9235}"/>
    <cellStyle name="Normal 8 3 2 5 3 4" xfId="44216" xr:uid="{A3590B70-F6C5-47A3-89FC-F036046D92A7}"/>
    <cellStyle name="Normal 8 3 2 5 3 5" xfId="28991" xr:uid="{66FB3C82-BA72-45D7-8C19-A0E05DA813EE}"/>
    <cellStyle name="Normal 8 3 2 5 4" xfId="20590" xr:uid="{E4920A45-DBA9-4BE5-BF63-A52C9F3127A3}"/>
    <cellStyle name="Normal 8 3 2 5 4 2" xfId="50904" xr:uid="{C8E44D35-85E9-4622-A8C9-D926C3CE0A4F}"/>
    <cellStyle name="Normal 8 3 2 5 4 3" xfId="35679" xr:uid="{B23E293D-EB2C-4EC7-8082-7C25CFE58572}"/>
    <cellStyle name="Normal 8 3 2 5 5" xfId="15570" xr:uid="{52BBDEA2-D853-447A-AEEC-3ACB92C0096D}"/>
    <cellStyle name="Normal 8 3 2 5 5 2" xfId="45887" xr:uid="{02C6E835-A460-4E3D-9597-04D8A5606D7A}"/>
    <cellStyle name="Normal 8 3 2 5 5 3" xfId="30662" xr:uid="{64C03371-8775-4562-9EFD-99DF04913CA9}"/>
    <cellStyle name="Normal 8 3 2 5 6" xfId="40875" xr:uid="{39BFB37D-2C73-4555-8B19-C7BA49E6B844}"/>
    <cellStyle name="Normal 8 3 2 5 7" xfId="25649" xr:uid="{4374B541-8DF7-452B-AD90-92FF3627B7B3}"/>
    <cellStyle name="Normal 8 3 2 6" xfId="11372" xr:uid="{3763A37F-11FB-4301-BD35-4EC34E76DE3E}"/>
    <cellStyle name="Normal 8 3 2 6 2" xfId="21425" xr:uid="{364D1B2A-C11A-4FA5-8DA7-DA352C43AF3A}"/>
    <cellStyle name="Normal 8 3 2 6 2 2" xfId="51739" xr:uid="{5C2AD952-AE78-457D-B055-34AD9BDB8B1C}"/>
    <cellStyle name="Normal 8 3 2 6 2 3" xfId="36514" xr:uid="{9994D0AE-914D-4EDB-9125-23BA1CE2A5B3}"/>
    <cellStyle name="Normal 8 3 2 6 3" xfId="16406" xr:uid="{6DC27992-7F46-4769-8E33-8283EA8A1186}"/>
    <cellStyle name="Normal 8 3 2 6 3 2" xfId="46722" xr:uid="{1CC1EA46-99CB-45FB-80C1-2C265C8B6CB5}"/>
    <cellStyle name="Normal 8 3 2 6 3 3" xfId="31497" xr:uid="{62549648-B1BB-4508-8A25-7C83FB8B3382}"/>
    <cellStyle name="Normal 8 3 2 6 4" xfId="41709" xr:uid="{A09958CA-458A-47A9-B3BE-5ED6137333F0}"/>
    <cellStyle name="Normal 8 3 2 6 5" xfId="26484" xr:uid="{F7D40F16-7025-4E7B-B8B4-EF60612F964E}"/>
    <cellStyle name="Normal 8 3 2 7" xfId="13053" xr:uid="{5CF19046-6B17-41F6-ACB3-C6A755C807B6}"/>
    <cellStyle name="Normal 8 3 2 7 2" xfId="23096" xr:uid="{5F4E02B8-C895-4FF5-A0DE-56EB343B1C0C}"/>
    <cellStyle name="Normal 8 3 2 7 2 2" xfId="53410" xr:uid="{89A11ED2-619F-4153-9447-FF5F72C3B743}"/>
    <cellStyle name="Normal 8 3 2 7 2 3" xfId="38185" xr:uid="{5D09A7B9-C321-4C6C-9C2C-DC176681E4B4}"/>
    <cellStyle name="Normal 8 3 2 7 3" xfId="18077" xr:uid="{650BD052-95AF-4FF2-B3D4-A07272AD200B}"/>
    <cellStyle name="Normal 8 3 2 7 3 2" xfId="48393" xr:uid="{07707821-F4D9-442A-A1F0-0E7F16249148}"/>
    <cellStyle name="Normal 8 3 2 7 3 3" xfId="33168" xr:uid="{A1260293-617A-4C2B-9615-74E51649F291}"/>
    <cellStyle name="Normal 8 3 2 7 4" xfId="43380" xr:uid="{622A8C9F-A4F2-46D5-849A-CCEA30240B30}"/>
    <cellStyle name="Normal 8 3 2 7 5" xfId="28155" xr:uid="{21DE083E-0788-47B5-BAB6-BFA66F567A4B}"/>
    <cellStyle name="Normal 8 3 2 8" xfId="19754" xr:uid="{1D3609D7-2766-4D23-BDF5-0E7BFA93D5CE}"/>
    <cellStyle name="Normal 8 3 2 8 2" xfId="50068" xr:uid="{4776DDA4-EF41-48F9-85AA-9D760D082D71}"/>
    <cellStyle name="Normal 8 3 2 8 3" xfId="34843" xr:uid="{CD0433D9-1650-475D-AFFE-0975EC1B3881}"/>
    <cellStyle name="Normal 8 3 2 9" xfId="14734" xr:uid="{9CD7FA1C-26C4-448D-96C6-90FFB973C5FB}"/>
    <cellStyle name="Normal 8 3 2 9 2" xfId="45051" xr:uid="{018C264B-03DB-4212-9375-95AE35CF6A8E}"/>
    <cellStyle name="Normal 8 3 2 9 3" xfId="29826" xr:uid="{F6B08B4B-EB22-4E08-9B99-F51654ACA149}"/>
    <cellStyle name="Normal 8 3 3" xfId="5053" xr:uid="{A2D61B6E-E053-4BDD-B337-A7DBCA7DC923}"/>
    <cellStyle name="Normal 8 3 3 10" xfId="24865" xr:uid="{EB771C8B-733D-4B92-968B-900BEA3AF7CC}"/>
    <cellStyle name="Normal 8 3 3 11" xfId="9727" xr:uid="{9990C17E-97EA-4FD1-B1F5-AB58433B4F21}"/>
    <cellStyle name="Normal 8 3 3 2" xfId="6045" xr:uid="{8FA997C1-01D1-4518-BEB6-20B4BC4C9032}"/>
    <cellStyle name="Normal 8 3 3 2 10" xfId="9942" xr:uid="{AD09AE97-833E-4F71-A0B3-FEA4D40D0428}"/>
    <cellStyle name="Normal 8 3 3 2 2" xfId="7391" xr:uid="{ADD8636B-4CAC-438A-AA68-252E6DF384FC}"/>
    <cellStyle name="Normal 8 3 3 2 2 2" xfId="11200" xr:uid="{601EF3E4-B607-4AAF-B4DB-17EA1556B9EB}"/>
    <cellStyle name="Normal 8 3 3 2 2 2 2" xfId="12887" xr:uid="{67D851EB-CEAB-40ED-BABF-E04A02F923DE}"/>
    <cellStyle name="Normal 8 3 3 2 2 2 2 2" xfId="22939" xr:uid="{AB953BC3-0DC7-466F-8FD3-567E28C33BAA}"/>
    <cellStyle name="Normal 8 3 3 2 2 2 2 2 2" xfId="53253" xr:uid="{E6388B0B-0CC0-43DB-9E4C-F16FC488E7A9}"/>
    <cellStyle name="Normal 8 3 3 2 2 2 2 2 3" xfId="38028" xr:uid="{713D4F6C-82C8-4402-90F9-DE7CDBBBB776}"/>
    <cellStyle name="Normal 8 3 3 2 2 2 2 3" xfId="17920" xr:uid="{B06E353F-310D-4E33-9166-EA783C1DA59C}"/>
    <cellStyle name="Normal 8 3 3 2 2 2 2 3 2" xfId="48236" xr:uid="{CA7D535C-EE9A-426D-A82A-B20C1FC4EA23}"/>
    <cellStyle name="Normal 8 3 3 2 2 2 2 3 3" xfId="33011" xr:uid="{ADF855CB-72E9-4C85-8476-919F5423FC91}"/>
    <cellStyle name="Normal 8 3 3 2 2 2 2 4" xfId="43223" xr:uid="{01A6F6C8-017E-4D54-9324-1B8687133AE8}"/>
    <cellStyle name="Normal 8 3 3 2 2 2 2 5" xfId="27998" xr:uid="{EF0A6078-046B-435A-9289-21FA270AC7B0}"/>
    <cellStyle name="Normal 8 3 3 2 2 2 3" xfId="14567" xr:uid="{FD699E0A-681D-4600-B819-01FF9D412156}"/>
    <cellStyle name="Normal 8 3 3 2 2 2 3 2" xfId="24610" xr:uid="{D2376EBE-6692-49BD-8033-C0E81432E5B6}"/>
    <cellStyle name="Normal 8 3 3 2 2 2 3 2 2" xfId="54924" xr:uid="{69C1A65C-5E83-4BF0-B2CD-D38CC920BEE1}"/>
    <cellStyle name="Normal 8 3 3 2 2 2 3 2 3" xfId="39699" xr:uid="{48510FA9-5372-4FF2-93D0-AA6CEDCF6D9D}"/>
    <cellStyle name="Normal 8 3 3 2 2 2 3 3" xfId="19591" xr:uid="{52A0BD3C-D617-4E51-A481-3C8EA846B7B5}"/>
    <cellStyle name="Normal 8 3 3 2 2 2 3 3 2" xfId="49907" xr:uid="{94176AEA-4DEE-423E-908D-8A3DF0799ADC}"/>
    <cellStyle name="Normal 8 3 3 2 2 2 3 3 3" xfId="34682" xr:uid="{56123420-773F-42D7-89F2-16F12B31772A}"/>
    <cellStyle name="Normal 8 3 3 2 2 2 3 4" xfId="44894" xr:uid="{6D002FE6-763B-4324-A5F3-5B454A2674B3}"/>
    <cellStyle name="Normal 8 3 3 2 2 2 3 5" xfId="29669" xr:uid="{167BA731-E372-4DC3-8A38-A7BF77458ED5}"/>
    <cellStyle name="Normal 8 3 3 2 2 2 4" xfId="21268" xr:uid="{A2C320F9-283F-4129-A754-97E613B5B60E}"/>
    <cellStyle name="Normal 8 3 3 2 2 2 4 2" xfId="51582" xr:uid="{EB70AD45-F361-49E0-AC56-F3443FF543CC}"/>
    <cellStyle name="Normal 8 3 3 2 2 2 4 3" xfId="36357" xr:uid="{071A4B70-0164-41E9-92AB-291284961C0A}"/>
    <cellStyle name="Normal 8 3 3 2 2 2 5" xfId="16248" xr:uid="{F4ADC0DA-0CBA-4568-9DCB-9653CABA7113}"/>
    <cellStyle name="Normal 8 3 3 2 2 2 5 2" xfId="46565" xr:uid="{090B9143-B579-43CF-89CE-BF9833BE8382}"/>
    <cellStyle name="Normal 8 3 3 2 2 2 5 3" xfId="31340" xr:uid="{A7A2B9F9-9499-46D0-89AC-2AC1DEB60A48}"/>
    <cellStyle name="Normal 8 3 3 2 2 2 6" xfId="41553" xr:uid="{530A004A-3066-4008-812D-147D2C0A4415}"/>
    <cellStyle name="Normal 8 3 3 2 2 2 7" xfId="26327" xr:uid="{1164B0ED-2CC4-4C29-9F54-E6D668BA7E5D}"/>
    <cellStyle name="Normal 8 3 3 2 2 3" xfId="12050" xr:uid="{60B9BDB7-977B-4CFF-B1B8-E6257C9C7B76}"/>
    <cellStyle name="Normal 8 3 3 2 2 3 2" xfId="22103" xr:uid="{BA052BAA-DC4B-431E-908B-2856C8E927B8}"/>
    <cellStyle name="Normal 8 3 3 2 2 3 2 2" xfId="52417" xr:uid="{6C341FBC-BCA7-4FB3-8CD4-43444C0D620A}"/>
    <cellStyle name="Normal 8 3 3 2 2 3 2 3" xfId="37192" xr:uid="{22CE5A3A-BBD1-489C-9836-8BC4235279B1}"/>
    <cellStyle name="Normal 8 3 3 2 2 3 3" xfId="17084" xr:uid="{8288D187-1BEB-4FB7-ADCE-FA7BE804D684}"/>
    <cellStyle name="Normal 8 3 3 2 2 3 3 2" xfId="47400" xr:uid="{0A07349B-81B4-4E02-AC0E-6BAA537B6544}"/>
    <cellStyle name="Normal 8 3 3 2 2 3 3 3" xfId="32175" xr:uid="{8710C1C0-3854-486E-9A91-65C4AE112D78}"/>
    <cellStyle name="Normal 8 3 3 2 2 3 4" xfId="42387" xr:uid="{636D35A6-0BB3-483F-8288-360B390B1DAA}"/>
    <cellStyle name="Normal 8 3 3 2 2 3 5" xfId="27162" xr:uid="{5EB63DBE-4208-4F8B-9B64-0265F4D70A65}"/>
    <cellStyle name="Normal 8 3 3 2 2 4" xfId="13731" xr:uid="{39C723DD-23EA-4171-B0C7-9A792EB7E22D}"/>
    <cellStyle name="Normal 8 3 3 2 2 4 2" xfId="23774" xr:uid="{5CD06CD9-21B6-4F47-94E7-F024D14A4C86}"/>
    <cellStyle name="Normal 8 3 3 2 2 4 2 2" xfId="54088" xr:uid="{E00661AE-A0FB-431C-A024-B029BEE87C83}"/>
    <cellStyle name="Normal 8 3 3 2 2 4 2 3" xfId="38863" xr:uid="{01E98407-5749-46B4-9690-6CC749C2BBF9}"/>
    <cellStyle name="Normal 8 3 3 2 2 4 3" xfId="18755" xr:uid="{1EE83FD3-0C56-4B9B-A3FC-C47C209D3AF8}"/>
    <cellStyle name="Normal 8 3 3 2 2 4 3 2" xfId="49071" xr:uid="{AA2DEC7C-CA5A-4ADA-B022-486CB74E86E3}"/>
    <cellStyle name="Normal 8 3 3 2 2 4 3 3" xfId="33846" xr:uid="{C2B87953-18CC-44DE-A80A-3D2DD38092ED}"/>
    <cellStyle name="Normal 8 3 3 2 2 4 4" xfId="44058" xr:uid="{3D598ADC-891D-476C-9094-6196C530E9D7}"/>
    <cellStyle name="Normal 8 3 3 2 2 4 5" xfId="28833" xr:uid="{B7FC0206-D88B-4A99-916C-BABB399B71C2}"/>
    <cellStyle name="Normal 8 3 3 2 2 5" xfId="20432" xr:uid="{F6E7C124-3BAA-4F78-9799-3D34DC270B0B}"/>
    <cellStyle name="Normal 8 3 3 2 2 5 2" xfId="50746" xr:uid="{68BE3F86-6194-4C05-970E-0BB84B947005}"/>
    <cellStyle name="Normal 8 3 3 2 2 5 3" xfId="35521" xr:uid="{9CBDBA26-5783-4D4F-87C6-A7F58681EB8E}"/>
    <cellStyle name="Normal 8 3 3 2 2 6" xfId="15412" xr:uid="{355D61B5-C6D6-4C89-82A2-8158B77A7079}"/>
    <cellStyle name="Normal 8 3 3 2 2 6 2" xfId="45729" xr:uid="{49A56917-3835-463B-8CC1-FE32BD86DBA1}"/>
    <cellStyle name="Normal 8 3 3 2 2 6 3" xfId="30504" xr:uid="{9E98FCA7-29B1-4F69-8D72-D73518D82375}"/>
    <cellStyle name="Normal 8 3 3 2 2 7" xfId="40717" xr:uid="{7BDEA2F9-0F86-4AD6-8299-D573117926B0}"/>
    <cellStyle name="Normal 8 3 3 2 2 8" xfId="25491" xr:uid="{74ABE713-251D-4D25-B38F-A0D64715D919}"/>
    <cellStyle name="Normal 8 3 3 2 2 9" xfId="10362" xr:uid="{179DB863-FC08-4211-BE4C-A4557E2BBB7E}"/>
    <cellStyle name="Normal 8 3 3 2 3" xfId="8543" xr:uid="{724B0541-8F0B-454A-87FF-9DE0804E8BDE}"/>
    <cellStyle name="Normal 8 3 3 2 3 2" xfId="12469" xr:uid="{A5323DCD-E3F5-458F-9243-1C800939E137}"/>
    <cellStyle name="Normal 8 3 3 2 3 2 2" xfId="22521" xr:uid="{2F27D514-54DB-46B5-A920-F390B391BFF4}"/>
    <cellStyle name="Normal 8 3 3 2 3 2 2 2" xfId="52835" xr:uid="{CE2F4588-89EC-45A0-B163-9BE30BB759AA}"/>
    <cellStyle name="Normal 8 3 3 2 3 2 2 3" xfId="37610" xr:uid="{EAC17877-8F1A-452B-B3DE-2E39A830C6FA}"/>
    <cellStyle name="Normal 8 3 3 2 3 2 3" xfId="17502" xr:uid="{98C99944-ABB6-4E8F-A274-D8D18FB96285}"/>
    <cellStyle name="Normal 8 3 3 2 3 2 3 2" xfId="47818" xr:uid="{FBE36C5A-033D-4E8E-9C64-DAB41DCDAAF0}"/>
    <cellStyle name="Normal 8 3 3 2 3 2 3 3" xfId="32593" xr:uid="{BE31F925-1419-491D-9C7F-4C10BF8DA273}"/>
    <cellStyle name="Normal 8 3 3 2 3 2 4" xfId="42805" xr:uid="{D585379C-30EC-46EF-9C05-B80440D10AC4}"/>
    <cellStyle name="Normal 8 3 3 2 3 2 5" xfId="27580" xr:uid="{96C8E140-3FC4-4E24-9A50-BBA90E9E5267}"/>
    <cellStyle name="Normal 8 3 3 2 3 3" xfId="14149" xr:uid="{BC34EE40-2297-4C79-A8AB-6D93A6C766E1}"/>
    <cellStyle name="Normal 8 3 3 2 3 3 2" xfId="24192" xr:uid="{1698FB1C-BFBE-4A8D-8EB5-589FA33C2865}"/>
    <cellStyle name="Normal 8 3 3 2 3 3 2 2" xfId="54506" xr:uid="{44588522-86CA-48F8-B991-B029ACADF55B}"/>
    <cellStyle name="Normal 8 3 3 2 3 3 2 3" xfId="39281" xr:uid="{0B412DED-A70B-4C8C-A3CF-B22876926A73}"/>
    <cellStyle name="Normal 8 3 3 2 3 3 3" xfId="19173" xr:uid="{69586029-BD94-486E-B721-AD5DABFE9818}"/>
    <cellStyle name="Normal 8 3 3 2 3 3 3 2" xfId="49489" xr:uid="{3876E961-63D4-487D-A3EE-998AFD3209E9}"/>
    <cellStyle name="Normal 8 3 3 2 3 3 3 3" xfId="34264" xr:uid="{A0AF5037-EFF6-4682-9617-072060931BEE}"/>
    <cellStyle name="Normal 8 3 3 2 3 3 4" xfId="44476" xr:uid="{7335CD19-FF63-4245-AF6B-35D00B0CAEC5}"/>
    <cellStyle name="Normal 8 3 3 2 3 3 5" xfId="29251" xr:uid="{5DFE9561-766B-405E-AB4A-26475241DC91}"/>
    <cellStyle name="Normal 8 3 3 2 3 4" xfId="20850" xr:uid="{5E6EBFF3-E1E4-48E5-AD3B-B2F66EB49F73}"/>
    <cellStyle name="Normal 8 3 3 2 3 4 2" xfId="51164" xr:uid="{7F90ECC5-E8FC-4549-A975-383291CB0986}"/>
    <cellStyle name="Normal 8 3 3 2 3 4 3" xfId="35939" xr:uid="{C77472E6-5894-4259-80CE-1FC04C9274D8}"/>
    <cellStyle name="Normal 8 3 3 2 3 5" xfId="15830" xr:uid="{1A4CBA37-12B5-422E-B0E9-91E87AE4C108}"/>
    <cellStyle name="Normal 8 3 3 2 3 5 2" xfId="46147" xr:uid="{95B91647-4539-48D5-B210-8B5C544BBB60}"/>
    <cellStyle name="Normal 8 3 3 2 3 5 3" xfId="30922" xr:uid="{BBD263DA-057F-43F4-B276-550ADAE9FBA6}"/>
    <cellStyle name="Normal 8 3 3 2 3 6" xfId="41135" xr:uid="{38F08AE9-0185-4154-822E-1B302445FB25}"/>
    <cellStyle name="Normal 8 3 3 2 3 7" xfId="25909" xr:uid="{BEBB9B62-8276-4254-A16D-E478249C72A0}"/>
    <cellStyle name="Normal 8 3 3 2 3 8" xfId="10782" xr:uid="{1C81C05E-DB63-443B-B48F-75D578BFBE9F}"/>
    <cellStyle name="Normal 8 3 3 2 4" xfId="11632" xr:uid="{F72F7A7D-3FCA-4A5C-9E03-C978D616C0A6}"/>
    <cellStyle name="Normal 8 3 3 2 4 2" xfId="21685" xr:uid="{93F59259-99E1-4BF6-9BD4-A4E26093F86D}"/>
    <cellStyle name="Normal 8 3 3 2 4 2 2" xfId="51999" xr:uid="{270B4A5C-695E-426D-BEE4-B3289D230CF5}"/>
    <cellStyle name="Normal 8 3 3 2 4 2 3" xfId="36774" xr:uid="{8D9197F9-B627-4E62-9338-C1A64E79EF1E}"/>
    <cellStyle name="Normal 8 3 3 2 4 3" xfId="16666" xr:uid="{E198D7FB-05A9-48D2-855A-6D5D0C7B4364}"/>
    <cellStyle name="Normal 8 3 3 2 4 3 2" xfId="46982" xr:uid="{6305400E-7EAD-4946-B854-5A69D11CEF63}"/>
    <cellStyle name="Normal 8 3 3 2 4 3 3" xfId="31757" xr:uid="{9D03BDA8-5CF0-437A-BB95-792FFB019281}"/>
    <cellStyle name="Normal 8 3 3 2 4 4" xfId="41969" xr:uid="{4BD43185-732F-41AC-9C82-74A01B02301F}"/>
    <cellStyle name="Normal 8 3 3 2 4 5" xfId="26744" xr:uid="{C9E76142-7D6E-464A-9EEF-092E6A7D4780}"/>
    <cellStyle name="Normal 8 3 3 2 5" xfId="13313" xr:uid="{313E95C0-3E51-453D-B620-B70BBA37E767}"/>
    <cellStyle name="Normal 8 3 3 2 5 2" xfId="23356" xr:uid="{B723BECE-C606-4ABD-A9D9-5E95A8E27ED5}"/>
    <cellStyle name="Normal 8 3 3 2 5 2 2" xfId="53670" xr:uid="{7049413F-645A-4245-A3F9-E268502C7744}"/>
    <cellStyle name="Normal 8 3 3 2 5 2 3" xfId="38445" xr:uid="{729C6E5F-9428-4DD7-8882-6B47FA842824}"/>
    <cellStyle name="Normal 8 3 3 2 5 3" xfId="18337" xr:uid="{6B62890E-58E5-4A19-B924-F567A41A5766}"/>
    <cellStyle name="Normal 8 3 3 2 5 3 2" xfId="48653" xr:uid="{D5243120-9AEE-407F-AFED-3832E6C3CA2B}"/>
    <cellStyle name="Normal 8 3 3 2 5 3 3" xfId="33428" xr:uid="{CD47F6E7-8D82-4D3B-BAA0-F7E27221CAB4}"/>
    <cellStyle name="Normal 8 3 3 2 5 4" xfId="43640" xr:uid="{2FE18034-CEC5-44C4-A522-E0099CBDF9C8}"/>
    <cellStyle name="Normal 8 3 3 2 5 5" xfId="28415" xr:uid="{8ACB29BD-B294-47AA-B8D4-B99357150C4C}"/>
    <cellStyle name="Normal 8 3 3 2 6" xfId="20014" xr:uid="{AC85AD95-3F2A-47F0-ADD5-CB0D39AA8C29}"/>
    <cellStyle name="Normal 8 3 3 2 6 2" xfId="50328" xr:uid="{24FA5352-5182-4756-8493-C3445C663F3D}"/>
    <cellStyle name="Normal 8 3 3 2 6 3" xfId="35103" xr:uid="{C459DCBC-EEFC-4A38-8110-B9663DA692AB}"/>
    <cellStyle name="Normal 8 3 3 2 7" xfId="14994" xr:uid="{9994DC27-03B8-488A-8B08-80AAED2AA6BE}"/>
    <cellStyle name="Normal 8 3 3 2 7 2" xfId="45311" xr:uid="{EEDCC929-84F0-432A-B3D0-B51D95EBB558}"/>
    <cellStyle name="Normal 8 3 3 2 7 3" xfId="30086" xr:uid="{A6A7A3D3-3FCB-4270-9838-089D81375DF0}"/>
    <cellStyle name="Normal 8 3 3 2 8" xfId="40299" xr:uid="{AD9C3C20-BD6F-445B-8938-FC2A9483372A}"/>
    <cellStyle name="Normal 8 3 3 2 9" xfId="25073" xr:uid="{B986E445-D92A-47F6-AB1F-7B29A43E3C3D}"/>
    <cellStyle name="Normal 8 3 3 3" xfId="6826" xr:uid="{65171016-106F-4F24-A9C7-688AA77E45A1}"/>
    <cellStyle name="Normal 8 3 3 3 2" xfId="10992" xr:uid="{2FE3C191-EE2D-4369-AFE5-470214076DE8}"/>
    <cellStyle name="Normal 8 3 3 3 2 2" xfId="12679" xr:uid="{A9FFD263-D7AC-47AD-9741-0D94CD3D5ABC}"/>
    <cellStyle name="Normal 8 3 3 3 2 2 2" xfId="22731" xr:uid="{4581F9EE-BD8D-4DBF-859A-C63B421B448A}"/>
    <cellStyle name="Normal 8 3 3 3 2 2 2 2" xfId="53045" xr:uid="{CA4017C0-4626-4D63-83AD-DC6007405583}"/>
    <cellStyle name="Normal 8 3 3 3 2 2 2 3" xfId="37820" xr:uid="{1007707A-6533-40EB-99F9-53E8F5626936}"/>
    <cellStyle name="Normal 8 3 3 3 2 2 3" xfId="17712" xr:uid="{EC68B141-6920-40C2-836A-BC3F89410BF6}"/>
    <cellStyle name="Normal 8 3 3 3 2 2 3 2" xfId="48028" xr:uid="{DE366D9D-0787-460B-8EC6-002EFC6B252E}"/>
    <cellStyle name="Normal 8 3 3 3 2 2 3 3" xfId="32803" xr:uid="{D7E79329-6163-4D4B-89E5-CADE5E5BE03D}"/>
    <cellStyle name="Normal 8 3 3 3 2 2 4" xfId="43015" xr:uid="{D1870A97-551A-4836-A9B5-2098031F939F}"/>
    <cellStyle name="Normal 8 3 3 3 2 2 5" xfId="27790" xr:uid="{FCCF095E-31D9-4D76-B071-B094F727E5EA}"/>
    <cellStyle name="Normal 8 3 3 3 2 3" xfId="14359" xr:uid="{E686EFDC-3D71-4F99-A352-98BF6D419172}"/>
    <cellStyle name="Normal 8 3 3 3 2 3 2" xfId="24402" xr:uid="{D18A5178-8AA1-47E1-BCE7-BAF68E10630A}"/>
    <cellStyle name="Normal 8 3 3 3 2 3 2 2" xfId="54716" xr:uid="{A59393A8-B35C-4D95-A200-EAA647793174}"/>
    <cellStyle name="Normal 8 3 3 3 2 3 2 3" xfId="39491" xr:uid="{8C18E775-700E-4D7A-9A59-8696CADA2582}"/>
    <cellStyle name="Normal 8 3 3 3 2 3 3" xfId="19383" xr:uid="{72D6E139-F4B6-423D-A25D-E79E2F278DA6}"/>
    <cellStyle name="Normal 8 3 3 3 2 3 3 2" xfId="49699" xr:uid="{D62DBA2B-9D2E-48C7-BDEA-CFC5DF8B4184}"/>
    <cellStyle name="Normal 8 3 3 3 2 3 3 3" xfId="34474" xr:uid="{2C56C53C-6BE8-4AF8-B140-B5096EB8A832}"/>
    <cellStyle name="Normal 8 3 3 3 2 3 4" xfId="44686" xr:uid="{D683EA6A-E773-4921-976C-67CCDE4CE0AB}"/>
    <cellStyle name="Normal 8 3 3 3 2 3 5" xfId="29461" xr:uid="{907A641F-5CE6-4045-A3C0-9484EED2E3CD}"/>
    <cellStyle name="Normal 8 3 3 3 2 4" xfId="21060" xr:uid="{A86480DE-A2CD-4939-8735-BB1E81D3923E}"/>
    <cellStyle name="Normal 8 3 3 3 2 4 2" xfId="51374" xr:uid="{D103A3FA-9F71-4DA3-950E-BF82D662F7CC}"/>
    <cellStyle name="Normal 8 3 3 3 2 4 3" xfId="36149" xr:uid="{3CCB174B-F60E-473D-9A47-588E2FF42954}"/>
    <cellStyle name="Normal 8 3 3 3 2 5" xfId="16040" xr:uid="{F3B7A3CF-0649-451D-BD2B-449BF7B0762A}"/>
    <cellStyle name="Normal 8 3 3 3 2 5 2" xfId="46357" xr:uid="{CE6D6986-F735-4161-AF8B-EDB4B378506E}"/>
    <cellStyle name="Normal 8 3 3 3 2 5 3" xfId="31132" xr:uid="{6D6655AD-956B-498E-BFFE-A8D5101A980F}"/>
    <cellStyle name="Normal 8 3 3 3 2 6" xfId="41345" xr:uid="{008D9098-4A73-4015-9009-C86FA646AE09}"/>
    <cellStyle name="Normal 8 3 3 3 2 7" xfId="26119" xr:uid="{6D9C04EF-E151-49D7-85E1-F7556A6AB910}"/>
    <cellStyle name="Normal 8 3 3 3 3" xfId="11842" xr:uid="{65BE9FAB-FCFD-44BB-A802-04396C861106}"/>
    <cellStyle name="Normal 8 3 3 3 3 2" xfId="21895" xr:uid="{ED1A89E4-E6A8-47B6-85B7-E8FCC6D8AC40}"/>
    <cellStyle name="Normal 8 3 3 3 3 2 2" xfId="52209" xr:uid="{5C425E74-AAAA-48EA-8F52-9B5CC31E8E76}"/>
    <cellStyle name="Normal 8 3 3 3 3 2 3" xfId="36984" xr:uid="{346EC638-5367-4374-A955-951E160CAA25}"/>
    <cellStyle name="Normal 8 3 3 3 3 3" xfId="16876" xr:uid="{6FCE7D72-AEB5-4814-9155-B4C683E77E0B}"/>
    <cellStyle name="Normal 8 3 3 3 3 3 2" xfId="47192" xr:uid="{FA05490D-F633-455B-BFA5-020C6B4DAA46}"/>
    <cellStyle name="Normal 8 3 3 3 3 3 3" xfId="31967" xr:uid="{0B4E2220-3AD7-45CA-B990-9FDE7F22D2EF}"/>
    <cellStyle name="Normal 8 3 3 3 3 4" xfId="42179" xr:uid="{D0A9AC6A-9483-47EC-8BD7-927BE798B1BE}"/>
    <cellStyle name="Normal 8 3 3 3 3 5" xfId="26954" xr:uid="{CA2EB125-B5E5-4E1F-B3F0-814AEBD25D77}"/>
    <cellStyle name="Normal 8 3 3 3 4" xfId="13523" xr:uid="{92ADD3AF-616B-4399-97D4-CBA8DC6B2B4C}"/>
    <cellStyle name="Normal 8 3 3 3 4 2" xfId="23566" xr:uid="{49379937-1C55-4E4E-BB6F-51638197A3AD}"/>
    <cellStyle name="Normal 8 3 3 3 4 2 2" xfId="53880" xr:uid="{195070E9-C1CC-4972-859C-81A1CFE34E37}"/>
    <cellStyle name="Normal 8 3 3 3 4 2 3" xfId="38655" xr:uid="{090DF818-C596-4AB8-97A0-66C70C476F0E}"/>
    <cellStyle name="Normal 8 3 3 3 4 3" xfId="18547" xr:uid="{DC69CA4F-0D11-4738-9A34-A5F8BF7DB7AF}"/>
    <cellStyle name="Normal 8 3 3 3 4 3 2" xfId="48863" xr:uid="{66EAA5F7-B4EB-4329-9616-8FF07AADAD4B}"/>
    <cellStyle name="Normal 8 3 3 3 4 3 3" xfId="33638" xr:uid="{CC8C4CE6-DAC6-44E7-943D-E7953EA8DF8F}"/>
    <cellStyle name="Normal 8 3 3 3 4 4" xfId="43850" xr:uid="{8164D16B-6F8E-4AA2-BFAD-2B495DB1063C}"/>
    <cellStyle name="Normal 8 3 3 3 4 5" xfId="28625" xr:uid="{FD3C67E7-CE3B-4EE7-8F72-95386A1450FA}"/>
    <cellStyle name="Normal 8 3 3 3 5" xfId="20224" xr:uid="{FC84A2FC-1319-4D07-951F-ADFAA4AAFCF5}"/>
    <cellStyle name="Normal 8 3 3 3 5 2" xfId="50538" xr:uid="{6E166C53-B6EA-47C3-975B-D0B04B16A2B5}"/>
    <cellStyle name="Normal 8 3 3 3 5 3" xfId="35313" xr:uid="{A7BE6828-6C2C-4766-8A69-71C80A5E6D25}"/>
    <cellStyle name="Normal 8 3 3 3 6" xfId="15204" xr:uid="{E65D9437-3A6C-4DD0-8CA3-CF78A9C9A9B5}"/>
    <cellStyle name="Normal 8 3 3 3 6 2" xfId="45521" xr:uid="{713E182F-A40C-428C-AA64-A4F10996F24B}"/>
    <cellStyle name="Normal 8 3 3 3 6 3" xfId="30296" xr:uid="{72538247-24C4-44E2-B3EF-BC59FB2DF791}"/>
    <cellStyle name="Normal 8 3 3 3 7" xfId="40509" xr:uid="{6C0F0BAA-C7CA-4286-B403-C311FA1976CC}"/>
    <cellStyle name="Normal 8 3 3 3 8" xfId="25283" xr:uid="{8BAA868E-05CB-4C1F-BE2E-DF43349B28E0}"/>
    <cellStyle name="Normal 8 3 3 3 9" xfId="10154" xr:uid="{7D3891D6-379E-4420-A283-540FD293711E}"/>
    <cellStyle name="Normal 8 3 3 4" xfId="7988" xr:uid="{AAE6C3BA-C2CC-4686-AE23-5CA11406FE22}"/>
    <cellStyle name="Normal 8 3 3 4 2" xfId="12261" xr:uid="{B759BAB4-6422-4E78-8450-F491ABB8680F}"/>
    <cellStyle name="Normal 8 3 3 4 2 2" xfId="22313" xr:uid="{E6AA5856-2728-4349-B776-B437BC9602AB}"/>
    <cellStyle name="Normal 8 3 3 4 2 2 2" xfId="52627" xr:uid="{651CDDB9-E782-4E42-B4EB-DE1F35A3F96D}"/>
    <cellStyle name="Normal 8 3 3 4 2 2 3" xfId="37402" xr:uid="{B8AC8297-75FF-410F-A375-41F2B1582C7F}"/>
    <cellStyle name="Normal 8 3 3 4 2 3" xfId="17294" xr:uid="{50919E78-661C-462B-99EB-007FC94DD193}"/>
    <cellStyle name="Normal 8 3 3 4 2 3 2" xfId="47610" xr:uid="{AE74F108-AC1F-4F11-8AAE-AD87A05C3C4D}"/>
    <cellStyle name="Normal 8 3 3 4 2 3 3" xfId="32385" xr:uid="{D11F4C20-4B1F-46AD-A13E-F3B125D12A64}"/>
    <cellStyle name="Normal 8 3 3 4 2 4" xfId="42597" xr:uid="{0832FB3D-1F52-4D65-BD4F-225BAF661483}"/>
    <cellStyle name="Normal 8 3 3 4 2 5" xfId="27372" xr:uid="{DCA2AB4C-CC96-4FFB-80DE-7A114DD3A41D}"/>
    <cellStyle name="Normal 8 3 3 4 3" xfId="13941" xr:uid="{F8DB9502-9E28-46A9-B290-7DF7D116D9CF}"/>
    <cellStyle name="Normal 8 3 3 4 3 2" xfId="23984" xr:uid="{31360546-D386-491C-8FB7-1E5B6F73E6B2}"/>
    <cellStyle name="Normal 8 3 3 4 3 2 2" xfId="54298" xr:uid="{4DA75CD3-3091-4BAB-A12C-E72F7FC0BA34}"/>
    <cellStyle name="Normal 8 3 3 4 3 2 3" xfId="39073" xr:uid="{9C73813F-05FA-407C-91E4-FDB5F4F1EE76}"/>
    <cellStyle name="Normal 8 3 3 4 3 3" xfId="18965" xr:uid="{5538C157-0DAC-401B-BD8B-06E0F055D08D}"/>
    <cellStyle name="Normal 8 3 3 4 3 3 2" xfId="49281" xr:uid="{6273E9DF-6558-431F-8439-FA1E0EC480FF}"/>
    <cellStyle name="Normal 8 3 3 4 3 3 3" xfId="34056" xr:uid="{2A01432E-3E0F-4664-9276-F4FA7D6AF3BE}"/>
    <cellStyle name="Normal 8 3 3 4 3 4" xfId="44268" xr:uid="{0CF3BBDC-9949-48D4-A84F-F0C7845BC164}"/>
    <cellStyle name="Normal 8 3 3 4 3 5" xfId="29043" xr:uid="{5F75C6D5-33C5-441D-9FBE-17D5F5A53229}"/>
    <cellStyle name="Normal 8 3 3 4 4" xfId="20642" xr:uid="{DA0D2136-7605-484F-B45A-117367CCC125}"/>
    <cellStyle name="Normal 8 3 3 4 4 2" xfId="50956" xr:uid="{74BA128C-E1EE-49D3-993A-B57CEA107AF2}"/>
    <cellStyle name="Normal 8 3 3 4 4 3" xfId="35731" xr:uid="{0B61269E-CCE1-4A4C-BC34-B9273AA1CACD}"/>
    <cellStyle name="Normal 8 3 3 4 5" xfId="15622" xr:uid="{38622B80-DF48-4C69-9BF0-1B95571C1107}"/>
    <cellStyle name="Normal 8 3 3 4 5 2" xfId="45939" xr:uid="{BFA9EE30-00BE-4664-8EB1-E09E00C984EE}"/>
    <cellStyle name="Normal 8 3 3 4 5 3" xfId="30714" xr:uid="{B7D61B1F-0CD7-487E-967F-4FF2A3F7BFCD}"/>
    <cellStyle name="Normal 8 3 3 4 6" xfId="40927" xr:uid="{C3B61B2A-E4F6-465B-AF92-5ABA443924D7}"/>
    <cellStyle name="Normal 8 3 3 4 7" xfId="25701" xr:uid="{5A5687D1-7E2E-4CE3-8130-383A02536BDB}"/>
    <cellStyle name="Normal 8 3 3 4 8" xfId="10574" xr:uid="{DE22294A-C51A-4A0B-86D0-E681A5154D30}"/>
    <cellStyle name="Normal 8 3 3 5" xfId="11424" xr:uid="{8E3DC606-4966-48CB-B00F-F8F21FD4C17A}"/>
    <cellStyle name="Normal 8 3 3 5 2" xfId="21477" xr:uid="{3A5A6F12-8D42-499C-B9E6-5000BB09D2E1}"/>
    <cellStyle name="Normal 8 3 3 5 2 2" xfId="51791" xr:uid="{D731E336-E9C7-46F9-8D52-A8CE73AA867C}"/>
    <cellStyle name="Normal 8 3 3 5 2 3" xfId="36566" xr:uid="{E2A77721-B276-4F4A-A002-5E5D470F01CB}"/>
    <cellStyle name="Normal 8 3 3 5 3" xfId="16458" xr:uid="{AC57F06A-7801-4F8A-841C-CBE8F6CB9445}"/>
    <cellStyle name="Normal 8 3 3 5 3 2" xfId="46774" xr:uid="{849F2B7B-CF46-410A-81E1-BEB6423AF9F6}"/>
    <cellStyle name="Normal 8 3 3 5 3 3" xfId="31549" xr:uid="{9521339D-7601-4C84-8DCF-DF110D0B5435}"/>
    <cellStyle name="Normal 8 3 3 5 4" xfId="41761" xr:uid="{2ADDB88B-DB95-4884-96D9-AE00F7BE9C38}"/>
    <cellStyle name="Normal 8 3 3 5 5" xfId="26536" xr:uid="{56F73436-39B6-4989-A0B5-415F56D4EA73}"/>
    <cellStyle name="Normal 8 3 3 6" xfId="13105" xr:uid="{AC82ABA5-2F2D-49B1-AEA6-3D1E28B2919E}"/>
    <cellStyle name="Normal 8 3 3 6 2" xfId="23148" xr:uid="{0CB6587A-9950-4F59-89D8-E35B7D5FE508}"/>
    <cellStyle name="Normal 8 3 3 6 2 2" xfId="53462" xr:uid="{DD2C4B4C-3364-42E5-B5F8-9437826D7E8D}"/>
    <cellStyle name="Normal 8 3 3 6 2 3" xfId="38237" xr:uid="{6404302C-4120-483C-8FCA-443AFEBB8815}"/>
    <cellStyle name="Normal 8 3 3 6 3" xfId="18129" xr:uid="{FA5E874C-A548-4401-ABD2-20C9E9652AAF}"/>
    <cellStyle name="Normal 8 3 3 6 3 2" xfId="48445" xr:uid="{5953248E-D84C-4FD8-9221-27C0DAA06641}"/>
    <cellStyle name="Normal 8 3 3 6 3 3" xfId="33220" xr:uid="{C909B0D7-59A6-4658-BC52-9DFD08D8FB85}"/>
    <cellStyle name="Normal 8 3 3 6 4" xfId="43432" xr:uid="{6CF1A747-5C1C-48C4-9390-B2CE8F24F2AD}"/>
    <cellStyle name="Normal 8 3 3 6 5" xfId="28207" xr:uid="{7C2287C7-D277-4182-8138-F9180DBAEDB1}"/>
    <cellStyle name="Normal 8 3 3 7" xfId="19806" xr:uid="{C2271D92-02C3-4422-AB22-A8517B889F3C}"/>
    <cellStyle name="Normal 8 3 3 7 2" xfId="50120" xr:uid="{EF36DD58-A341-4E52-8D32-0DF7083C8398}"/>
    <cellStyle name="Normal 8 3 3 7 3" xfId="34895" xr:uid="{7884AB4E-0625-459E-9526-F12C04CC329F}"/>
    <cellStyle name="Normal 8 3 3 8" xfId="14786" xr:uid="{5BB83FC8-8798-489E-ADA2-82AEEFBC71E1}"/>
    <cellStyle name="Normal 8 3 3 8 2" xfId="45103" xr:uid="{999B11ED-F9BD-480B-97AB-BE861FB53F55}"/>
    <cellStyle name="Normal 8 3 3 8 3" xfId="29878" xr:uid="{EA2F43B1-4DEB-4178-9536-36EA50A2546D}"/>
    <cellStyle name="Normal 8 3 3 9" xfId="40092" xr:uid="{FC99D4A6-9AB3-4E8E-843B-409805CBD8C9}"/>
    <cellStyle name="Normal 8 3 4" xfId="5054" xr:uid="{D06520A1-84AB-4614-AA79-2018A474360E}"/>
    <cellStyle name="Normal 8 3 4 10" xfId="9837" xr:uid="{5D84D11E-85AC-491C-B50D-5E6A8F28FA1B}"/>
    <cellStyle name="Normal 8 3 4 2" xfId="6046" xr:uid="{F94E6D0F-EB12-47FE-9F70-CAD88305AD75}"/>
    <cellStyle name="Normal 8 3 4 2 2" xfId="7392" xr:uid="{B2CB06F9-2686-4563-B7F3-B50A1FD0BC56}"/>
    <cellStyle name="Normal 8 3 4 2 2 2" xfId="12783" xr:uid="{7EC63115-6F8C-4B57-8573-BE705EF6816A}"/>
    <cellStyle name="Normal 8 3 4 2 2 2 2" xfId="22835" xr:uid="{8432E8FA-D314-4D3C-A879-35FB7284C75A}"/>
    <cellStyle name="Normal 8 3 4 2 2 2 2 2" xfId="53149" xr:uid="{BE5D0868-0DE1-4A31-9985-F313CE6D3898}"/>
    <cellStyle name="Normal 8 3 4 2 2 2 2 3" xfId="37924" xr:uid="{8CE8DAFA-CA54-4871-9710-CB0E1CDBAD07}"/>
    <cellStyle name="Normal 8 3 4 2 2 2 3" xfId="17816" xr:uid="{656E2837-BA97-4448-8093-F15CE65BF0A2}"/>
    <cellStyle name="Normal 8 3 4 2 2 2 3 2" xfId="48132" xr:uid="{F3E2D841-66F4-4556-A64D-C4FB6F7348C2}"/>
    <cellStyle name="Normal 8 3 4 2 2 2 3 3" xfId="32907" xr:uid="{25929009-EAFF-4B79-BB09-58F18A1D5E86}"/>
    <cellStyle name="Normal 8 3 4 2 2 2 4" xfId="43119" xr:uid="{6A6A8D06-AA11-459D-884B-BED1184CAF67}"/>
    <cellStyle name="Normal 8 3 4 2 2 2 5" xfId="27894" xr:uid="{85DF0F24-88A1-4B21-BB27-4F7E322B8869}"/>
    <cellStyle name="Normal 8 3 4 2 2 3" xfId="14463" xr:uid="{26499A83-18E1-4E8F-B443-91B8C0506F37}"/>
    <cellStyle name="No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4-AC6312F9295C}"/>
    <cellStyle name="Normal 8 3 4 2 2 3 3" xfId="19487" xr:uid="{D9DB1D26-DDCA-4FF4-8BD7-8446A2570824}"/>
    <cellStyle name="Normal 8 3 4 2 2 3 3 2" xfId="49803" xr:uid="{0A9B2CE1-CD98-4035-817A-54835824E329}"/>
    <cellStyle name="Normal 8 3 4 2 2 3 3 3" xfId="34578" xr:uid="{A0FCBB4F-48B6-4AD4-B7FD-DA04FF6A305F}"/>
    <cellStyle name="Normal 8 3 4 2 2 3 4" xfId="44790" xr:uid="{1C8F5ED5-BA19-43C3-8F5B-BAF6B33AB304}"/>
    <cellStyle name="Normal 8 3 4 2 2 3 5" xfId="29565" xr:uid="{B2FF6FB2-057C-48BD-9946-30A9931C3CC0}"/>
    <cellStyle name="Normal 8 3 4 2 2 4" xfId="21164" xr:uid="{F420B48C-FF34-46C5-B027-51CAA548E387}"/>
    <cellStyle name="Normal 8 3 4 2 2 4 2" xfId="51478" xr:uid="{234C1A8F-A52F-4734-AC4C-793C472D616E}"/>
    <cellStyle name="Normal 8 3 4 2 2 4 3" xfId="36253" xr:uid="{F343297B-0C45-467B-B90B-4B107CAF9CF2}"/>
    <cellStyle name="Normal 8 3 4 2 2 5" xfId="16144" xr:uid="{5A706016-83C9-470E-9A91-233EF09870CE}"/>
    <cellStyle name="Normal 8 3 4 2 2 5 2" xfId="46461" xr:uid="{D35DD09B-55A7-4C41-85C9-6978E6FEF0FA}"/>
    <cellStyle name="Normal 8 3 4 2 2 5 3" xfId="31236" xr:uid="{F6FDBE04-7779-42B1-924D-56A09F352FD7}"/>
    <cellStyle name="Normal 8 3 4 2 2 6" xfId="41449" xr:uid="{97D74462-356B-4FA5-B93D-DAF95D11708C}"/>
    <cellStyle name="Normal 8 3 4 2 2 7" xfId="26223" xr:uid="{99BD8218-4D03-4D1B-B0BF-42F5F4A95E59}"/>
    <cellStyle name="Normal 8 3 4 2 2 8" xfId="11096" xr:uid="{ED2EBACC-1C87-4EF7-95CE-15F13170CAF1}"/>
    <cellStyle name="Normal 8 3 4 2 3" xfId="8544" xr:uid="{42CC518E-02E0-4568-B057-1E266FA9D482}"/>
    <cellStyle name="Normal 8 3 4 2 3 2" xfId="21999" xr:uid="{0D1A679F-4FF2-46DB-BB5E-43E7DB2D6B6C}"/>
    <cellStyle name="Normal 8 3 4 2 3 2 2" xfId="52313" xr:uid="{2B897ED6-2E2A-4BD2-AFFE-F05958A635E5}"/>
    <cellStyle name="Normal 8 3 4 2 3 2 3" xfId="37088" xr:uid="{91F91647-0619-4649-8908-CF1A457C4620}"/>
    <cellStyle name="Normal 8 3 4 2 3 3" xfId="16980" xr:uid="{A2C4B323-CB13-489F-B29C-B765697D01F1}"/>
    <cellStyle name="Normal 8 3 4 2 3 3 2" xfId="47296" xr:uid="{6B1B1E43-14D2-4D6C-BA43-21D21427DDC0}"/>
    <cellStyle name="Normal 8 3 4 2 3 3 3" xfId="32071" xr:uid="{6DDCC927-ECD0-4EF9-97A5-E6A23DCCCDB8}"/>
    <cellStyle name="Normal 8 3 4 2 3 4" xfId="42283" xr:uid="{EEB62F85-6DDE-4777-8A1B-B23E60615162}"/>
    <cellStyle name="Normal 8 3 4 2 3 5" xfId="27058" xr:uid="{95D04FB4-ADB6-41B9-8418-E462EB00B153}"/>
    <cellStyle name="Normal 8 3 4 2 3 6" xfId="11946" xr:uid="{EA053551-E0CA-44F4-9223-432E48AC5FA4}"/>
    <cellStyle name="Normal 8 3 4 2 4" xfId="13627" xr:uid="{CFAB9F6B-5DED-4470-B05C-972F4352E9D6}"/>
    <cellStyle name="Normal 8 3 4 2 4 2" xfId="23670" xr:uid="{F505F4B9-6AB0-4E12-A17F-B0FB60659CC0}"/>
    <cellStyle name="Normal 8 3 4 2 4 2 2" xfId="53984" xr:uid="{DE7F2FA2-8B6C-4DAA-9904-4306E378B15C}"/>
    <cellStyle name="Normal 8 3 4 2 4 2 3" xfId="38759" xr:uid="{7A638198-D9C0-4D71-A631-94F03B14F0E0}"/>
    <cellStyle name="Normal 8 3 4 2 4 3" xfId="18651" xr:uid="{E943F6F7-2EA8-43C8-9DAA-39146866CA9C}"/>
    <cellStyle name="Normal 8 3 4 2 4 3 2" xfId="48967" xr:uid="{3758A1C5-4AF8-49D6-A051-F636B6B42BA4}"/>
    <cellStyle name="Normal 8 3 4 2 4 3 3" xfId="33742" xr:uid="{B76D2455-92DC-4641-B7E1-61F460E7EC4E}"/>
    <cellStyle name="Normal 8 3 4 2 4 4" xfId="43954" xr:uid="{CB05753C-CBD8-4D95-958B-FB2267CD3993}"/>
    <cellStyle name="Normal 8 3 4 2 4 5" xfId="28729" xr:uid="{1EA8EB6C-6A91-44F9-B2C1-AE55960539F8}"/>
    <cellStyle name="Normal 8 3 4 2 5" xfId="20328" xr:uid="{40EA171A-CFCE-4844-8E04-0B96A8814C94}"/>
    <cellStyle name="Normal 8 3 4 2 5 2" xfId="50642" xr:uid="{0DFA5782-2BE4-44DB-89D3-AFF9385E67B1}"/>
    <cellStyle name="Normal 8 3 4 2 5 3" xfId="35417" xr:uid="{859C1E20-955B-4496-BA0D-E51C31748588}"/>
    <cellStyle name="Normal 8 3 4 2 6" xfId="15308" xr:uid="{FCD999EE-13B2-457F-9CA2-9D686767A6A8}"/>
    <cellStyle name="Normal 8 3 4 2 6 2" xfId="45625" xr:uid="{7253364D-B7A0-4F1E-B2BD-FC6F2E1418FA}"/>
    <cellStyle name="Normal 8 3 4 2 6 3" xfId="30400" xr:uid="{4740E12F-8B2F-4E9D-95A2-AC8346D56022}"/>
    <cellStyle name="Normal 8 3 4 2 7" xfId="40613" xr:uid="{794EB7B8-E792-4689-AD01-1DC4D074FBF6}"/>
    <cellStyle name="Normal 8 3 4 2 8" xfId="25387" xr:uid="{CEE809DB-C195-4A1F-A5E6-E9B25F5540BE}"/>
    <cellStyle name="Normal 8 3 4 2 9" xfId="10258" xr:uid="{E9188C7D-BE73-4765-BA0C-EF7AE830857D}"/>
    <cellStyle name="Normal 8 3 4 3" xfId="6827" xr:uid="{4EABDA1B-9606-40D9-B4F5-7CFA3C3C9150}"/>
    <cellStyle name="Normal 8 3 4 3 2" xfId="12365" xr:uid="{6792B498-B268-472C-B155-CD1CD6D29E45}"/>
    <cellStyle name="Normal 8 3 4 3 2 2" xfId="22417" xr:uid="{2516D566-7530-432D-8EBB-6C0C2AD000FA}"/>
    <cellStyle name="Normal 8 3 4 3 2 2 2" xfId="52731" xr:uid="{FB32A617-EE7D-4A6C-ADD5-7D15694B39CA}"/>
    <cellStyle name="Normal 8 3 4 3 2 2 3" xfId="37506" xr:uid="{B35A5459-7821-48D4-9C1B-40577236BF50}"/>
    <cellStyle name="Normal 8 3 4 3 2 3" xfId="17398" xr:uid="{859525BD-7F4F-4E3E-B49A-738F906DDEA3}"/>
    <cellStyle name="Normal 8 3 4 3 2 3 2" xfId="47714" xr:uid="{6EA4DBE1-5909-4946-B3E7-6135AD43A715}"/>
    <cellStyle name="Normal 8 3 4 3 2 3 3" xfId="32489" xr:uid="{CC539B1D-20B5-41AF-9739-13399F71E114}"/>
    <cellStyle name="Normal 8 3 4 3 2 4" xfId="42701" xr:uid="{A9A80BC1-6004-4F3E-B30B-967A223D2D27}"/>
    <cellStyle name="Normal 8 3 4 3 2 5" xfId="27476" xr:uid="{6A301F7B-2794-4A19-A9B3-20D14CB53EA7}"/>
    <cellStyle name="Normal 8 3 4 3 3" xfId="14045" xr:uid="{8F67E1D4-77D6-4D5B-92AA-FA95E7C5349F}"/>
    <cellStyle name="Normal 8 3 4 3 3 2" xfId="24088" xr:uid="{AB473B3F-8ACA-4CFE-A96F-8EDB6334C793}"/>
    <cellStyle name="Normal 8 3 4 3 3 2 2" xfId="54402" xr:uid="{88E55C70-8E47-4570-A6C0-DB15A1B00696}"/>
    <cellStyle name="Normal 8 3 4 3 3 2 3" xfId="39177" xr:uid="{34901815-2EFE-47F8-99C3-9A55914D6324}"/>
    <cellStyle name="Normal 8 3 4 3 3 3" xfId="19069" xr:uid="{A5A389E4-2AC9-4508-A28A-68D840954073}"/>
    <cellStyle name="Normal 8 3 4 3 3 3 2" xfId="49385" xr:uid="{A3D0E885-AB73-49F9-A046-B5E5EA76CEB9}"/>
    <cellStyle name="Normal 8 3 4 3 3 3 3" xfId="34160" xr:uid="{8FB22CD2-E21F-4318-99FD-E4A348EC8DA0}"/>
    <cellStyle name="Normal 8 3 4 3 3 4" xfId="44372" xr:uid="{1D819005-E94E-4977-A916-ADA621692199}"/>
    <cellStyle name="Normal 8 3 4 3 3 5" xfId="29147" xr:uid="{ADC2C315-A63D-45AF-9333-C247BDA6F39E}"/>
    <cellStyle name="Normal 8 3 4 3 4" xfId="20746" xr:uid="{ADC2F155-6703-4DD7-BAFE-59A930C4A4FF}"/>
    <cellStyle name="Normal 8 3 4 3 4 2" xfId="51060" xr:uid="{A6670484-52BB-4936-AB17-3388E76F969B}"/>
    <cellStyle name="Normal 8 3 4 3 4 3" xfId="35835" xr:uid="{F9D42B58-E1BE-4BE3-8D88-ACA5E0682265}"/>
    <cellStyle name="Normal 8 3 4 3 5" xfId="15726" xr:uid="{4500DDA9-0AA4-42A4-84D8-1FD1D547CD85}"/>
    <cellStyle name="Normal 8 3 4 3 5 2" xfId="46043" xr:uid="{EC8D472B-F452-4C0F-AFDF-547C319A0943}"/>
    <cellStyle name="Normal 8 3 4 3 5 3" xfId="30818" xr:uid="{49E9F864-CFD4-41DA-A09D-DAF4023FD220}"/>
    <cellStyle name="Normal 8 3 4 3 6" xfId="41031" xr:uid="{C1003861-8E3A-42D0-AB1A-3CB8D5FDACF2}"/>
    <cellStyle name="Normal 8 3 4 3 7" xfId="25805" xr:uid="{13334C6E-461B-4C1F-AC99-18ED95382FA2}"/>
    <cellStyle name="Normal 8 3 4 3 8" xfId="10678" xr:uid="{6EB67BBF-0521-4C1B-81A9-F0C24B960743}"/>
    <cellStyle name="Normal 8 3 4 4" xfId="7989" xr:uid="{ED1297AC-4814-4208-994D-ACBED2CDCBCA}"/>
    <cellStyle name="Normal 8 3 4 4 2" xfId="21581" xr:uid="{312224C4-8F72-4FE2-9200-A5AD76326222}"/>
    <cellStyle name="Normal 8 3 4 4 2 2" xfId="51895" xr:uid="{51DE9955-B7B5-4DB0-801E-161D3F451DC3}"/>
    <cellStyle name="Normal 8 3 4 4 2 3" xfId="36670" xr:uid="{E2A9381E-D980-411C-A6A3-27C94A515083}"/>
    <cellStyle name="Normal 8 3 4 4 3" xfId="16562" xr:uid="{1F010ADC-FF36-4A54-8EDF-83C49CFE837C}"/>
    <cellStyle name="Normal 8 3 4 4 3 2" xfId="46878" xr:uid="{AB12EFF6-2B98-478D-BDFA-521A64FE94BE}"/>
    <cellStyle name="Normal 8 3 4 4 3 3" xfId="31653" xr:uid="{F5FB1D90-03F5-4B11-B6E2-F30D2D478814}"/>
    <cellStyle name="Normal 8 3 4 4 4" xfId="41865" xr:uid="{14EBEBE0-03A7-423B-AA4A-FF3336FA309B}"/>
    <cellStyle name="Normal 8 3 4 4 5" xfId="26640" xr:uid="{C26FE009-E34E-4CA3-86D0-2222E0B3FC90}"/>
    <cellStyle name="Normal 8 3 4 4 6" xfId="11528" xr:uid="{EC131B30-708E-4A21-8376-15FE9D3F8DA8}"/>
    <cellStyle name="Normal 8 3 4 5" xfId="13209" xr:uid="{FE1BA16E-6678-4DC1-9FE6-1ACD41A75D8E}"/>
    <cellStyle name="Normal 8 3 4 5 2" xfId="23252" xr:uid="{03F555CB-7494-43A6-A25B-FB2F0AA7B134}"/>
    <cellStyle name="Normal 8 3 4 5 2 2" xfId="53566" xr:uid="{80B11CC1-EE4A-453D-B9CC-139E26A79C81}"/>
    <cellStyle name="Normal 8 3 4 5 2 3" xfId="38341" xr:uid="{6335CBE6-7007-41E5-827D-8DCDDCD85BF4}"/>
    <cellStyle name="Normal 8 3 4 5 3" xfId="18233" xr:uid="{E6B34B5D-DD3B-4A8C-B212-CBC96A89784A}"/>
    <cellStyle name="Normal 8 3 4 5 3 2" xfId="48549" xr:uid="{F7A0CCD8-1623-49B9-9A76-1D76FB6EAADA}"/>
    <cellStyle name="Normal 8 3 4 5 3 3" xfId="33324" xr:uid="{CC6A83B6-82E3-425F-BAE0-7D9BAB93DBD9}"/>
    <cellStyle name="Normal 8 3 4 5 4" xfId="43536" xr:uid="{E62F4CDA-77AF-4635-B89A-2B813A584165}"/>
    <cellStyle name="Normal 8 3 4 5 5" xfId="28311" xr:uid="{E9CCDFF8-5B39-43D7-9026-7883B5B657E1}"/>
    <cellStyle name="Normal 8 3 4 6" xfId="19910" xr:uid="{162C7FB6-09A7-4BC4-8588-AAD4B7600348}"/>
    <cellStyle name="Normal 8 3 4 6 2" xfId="50224" xr:uid="{B2FBBB00-CEA1-40A4-A1E2-CC28A96C5B47}"/>
    <cellStyle name="Normal 8 3 4 6 3" xfId="34999" xr:uid="{9B0371ED-5615-459F-98EE-7E3221878320}"/>
    <cellStyle name="Normal 8 3 4 7" xfId="14890" xr:uid="{6131815C-54CA-444E-A2B7-DB8540DA409E}"/>
    <cellStyle name="Normal 8 3 4 7 2" xfId="45207" xr:uid="{964CD516-F2AB-47BE-97D4-D5517FE58A8B}"/>
    <cellStyle name="Normal 8 3 4 7 3" xfId="29982" xr:uid="{F8BBBCCA-C6CA-40F2-9EBF-7751FBA4D3CB}"/>
    <cellStyle name="Normal 8 3 4 8" xfId="40195" xr:uid="{9804528E-8E89-4564-A9BD-A722BD60D7D0}"/>
    <cellStyle name="Normal 8 3 4 9" xfId="24969" xr:uid="{B4A85A68-F1F0-4A06-B45E-C6F4C104B7E4}"/>
    <cellStyle name="Normal 8 3 5" xfId="5055" xr:uid="{444025C1-E27C-49E8-9E2C-A4086BF78370}"/>
    <cellStyle name="Normal 8 3 5 2" xfId="6047" xr:uid="{05FA7229-AED3-4E79-A4B3-2C5F0C451245}"/>
    <cellStyle name="Normal 8 3 5 2 2" xfId="7393" xr:uid="{338475BF-ADEC-43A3-90BB-9453E4266852}"/>
    <cellStyle name="Normal 8 3 5 2 2 2" xfId="22627" xr:uid="{AC210FC1-1BC1-4E18-9613-35E268C0797A}"/>
    <cellStyle name="Normal 8 3 5 2 2 2 2" xfId="52941" xr:uid="{25FA6375-B453-4501-B4BE-41F1440E96E3}"/>
    <cellStyle name="Normal 8 3 5 2 2 2 3" xfId="37716" xr:uid="{6265DB22-6BF2-4158-959B-AD0FFB575391}"/>
    <cellStyle name="Normal 8 3 5 2 2 3" xfId="17608" xr:uid="{4E93C5C4-E790-4ABA-ADA6-607ED0C47F2E}"/>
    <cellStyle name="Normal 8 3 5 2 2 3 2" xfId="47924" xr:uid="{7E74F4C4-F569-4E94-BDB0-EEA4F33BBAC4}"/>
    <cellStyle name="Normal 8 3 5 2 2 3 3" xfId="32699" xr:uid="{D2C0A237-E965-4416-B6C8-71E5F2E60895}"/>
    <cellStyle name="Normal 8 3 5 2 2 4" xfId="42911" xr:uid="{958D710F-0BDC-439B-B4CC-23CADF4CA94E}"/>
    <cellStyle name="Normal 8 3 5 2 2 5" xfId="27686" xr:uid="{E3B2D60F-B9B3-4AB6-938D-F12B5DD4C70F}"/>
    <cellStyle name="Normal 8 3 5 2 2 6" xfId="12575" xr:uid="{9177CF24-C6D8-4AC6-AC6D-CC10D53E9EFB}"/>
    <cellStyle name="Normal 8 3 5 2 3" xfId="8545" xr:uid="{9B236CF1-F337-4A21-8078-24DD9AD1AF65}"/>
    <cellStyle name="Normal 8 3 5 2 3 2" xfId="24298" xr:uid="{AA447A13-9DF0-41C9-8EF6-8F35F4AF938F}"/>
    <cellStyle name="Normal 8 3 5 2 3 2 2" xfId="54612" xr:uid="{FF3B8EA7-C7B1-4329-B406-26B87425D347}"/>
    <cellStyle name="Normal 8 3 5 2 3 2 3" xfId="39387" xr:uid="{99524B82-0345-407F-8F4D-F297807D1520}"/>
    <cellStyle name="Normal 8 3 5 2 3 3" xfId="19279" xr:uid="{A6BC26FD-DAEE-4D36-95BE-29FC18125FCA}"/>
    <cellStyle name="Normal 8 3 5 2 3 3 2" xfId="49595" xr:uid="{7A1268A7-2F52-4643-A6C2-A336446081B5}"/>
    <cellStyle name="Normal 8 3 5 2 3 3 3" xfId="34370" xr:uid="{82C30C40-5CC2-4CF2-A08F-B0C106B3B619}"/>
    <cellStyle name="Normal 8 3 5 2 3 4" xfId="44582" xr:uid="{43F41A24-A712-49F1-A514-99A2B3FF5039}"/>
    <cellStyle name="Normal 8 3 5 2 3 5" xfId="29357" xr:uid="{167E195D-499C-4BD7-9F1E-2758E4B19603}"/>
    <cellStyle name="Normal 8 3 5 2 3 6" xfId="14255" xr:uid="{7782FDEC-9695-45C1-B676-1A8D9B638234}"/>
    <cellStyle name="Normal 8 3 5 2 4" xfId="20956" xr:uid="{5A3FEA45-3364-477E-B89E-FCAC62CF828D}"/>
    <cellStyle name="Normal 8 3 5 2 4 2" xfId="51270" xr:uid="{1C989F7D-B3E0-42CC-8FF7-992DD9310045}"/>
    <cellStyle name="Normal 8 3 5 2 4 3" xfId="36045" xr:uid="{99737F35-E494-4B38-B488-93985C24095A}"/>
    <cellStyle name="Normal 8 3 5 2 5" xfId="15936" xr:uid="{E4983088-1B8B-48BD-BE15-18784735446F}"/>
    <cellStyle name="Normal 8 3 5 2 5 2" xfId="46253" xr:uid="{301E8FF6-7FB7-4C83-90E4-B9D5543C707D}"/>
    <cellStyle name="Normal 8 3 5 2 5 3" xfId="31028" xr:uid="{1107EC14-C605-4EAE-AD96-9BC7386D8205}"/>
    <cellStyle name="Normal 8 3 5 2 6" xfId="41241" xr:uid="{02A65C1C-BC64-44CC-ABC3-17D809FA3291}"/>
    <cellStyle name="Normal 8 3 5 2 7" xfId="26015" xr:uid="{597F7D00-CA00-446F-B543-536AFB267AA7}"/>
    <cellStyle name="Normal 8 3 5 2 8" xfId="10888" xr:uid="{E1C3A0BF-8FC5-4897-93AE-506BB235F996}"/>
    <cellStyle name="Normal 8 3 5 3" xfId="6828" xr:uid="{D67FBA07-38FC-4F1F-9291-A223C741976B}"/>
    <cellStyle name="Normal 8 3 5 3 2" xfId="21791" xr:uid="{C03C2EFB-9B16-4BB3-9655-092D5D265A8D}"/>
    <cellStyle name="Normal 8 3 5 3 2 2" xfId="52105" xr:uid="{2956CCE0-51C2-4058-A5F8-D73BCB86F772}"/>
    <cellStyle name="Normal 8 3 5 3 2 3" xfId="36880" xr:uid="{05C32E61-4007-48AC-9335-199C3C924CD0}"/>
    <cellStyle name="Normal 8 3 5 3 3" xfId="16772" xr:uid="{64411FE3-1B55-474B-BF1E-1F6A80B5716C}"/>
    <cellStyle name="Normal 8 3 5 3 3 2" xfId="47088" xr:uid="{19F17F1B-B1A5-47A1-B89D-ECD3DB0E61BD}"/>
    <cellStyle name="Normal 8 3 5 3 3 3" xfId="31863" xr:uid="{BD6AD6A6-DF47-4ADD-AB50-2D6A4C25B28F}"/>
    <cellStyle name="Normal 8 3 5 3 4" xfId="42075" xr:uid="{426F44A1-27FE-4458-9186-7FD770B45CF4}"/>
    <cellStyle name="Normal 8 3 5 3 5" xfId="26850" xr:uid="{669B8B54-51BB-4628-B99A-6AD6B7B748D4}"/>
    <cellStyle name="Normal 8 3 5 3 6" xfId="11738" xr:uid="{3720E844-0228-4191-AD5B-271A14955429}"/>
    <cellStyle name="Normal 8 3 5 4" xfId="7990" xr:uid="{429E020E-BAE1-4417-9202-E9956F5071C8}"/>
    <cellStyle name="Normal 8 3 5 4 2" xfId="23462" xr:uid="{4815D18F-3A30-4CFC-83CC-AE746DCA79DE}"/>
    <cellStyle name="Normal 8 3 5 4 2 2" xfId="53776" xr:uid="{FA7FC51C-377C-45C2-B887-AEABFC16DA85}"/>
    <cellStyle name="Normal 8 3 5 4 2 3" xfId="38551" xr:uid="{2EB7F3A3-B0B8-40C9-9873-223A2CD88B5C}"/>
    <cellStyle name="Normal 8 3 5 4 3" xfId="18443" xr:uid="{9623E3DD-9E71-4B7B-87A3-95DA49644882}"/>
    <cellStyle name="Normal 8 3 5 4 3 2" xfId="48759" xr:uid="{43E5F274-7483-49F6-942F-C6EC5A5AB093}"/>
    <cellStyle name="Normal 8 3 5 4 3 3" xfId="33534" xr:uid="{FB9DDB8B-3D8E-40B0-BC70-07F216458112}"/>
    <cellStyle name="Normal 8 3 5 4 4" xfId="43746" xr:uid="{0B8BA89B-CC75-4239-B0A6-3AA879E01B02}"/>
    <cellStyle name="Normal 8 3 5 4 5" xfId="28521" xr:uid="{658FA8FB-BB01-4F05-8A19-BEF4BBB39C00}"/>
    <cellStyle name="Normal 8 3 5 4 6" xfId="13419" xr:uid="{75E06E4A-0176-45CD-9A08-98C96D93042B}"/>
    <cellStyle name="Normal 8 3 5 5" xfId="20120" xr:uid="{77A97B35-7595-45BC-9566-983CC6C75F7D}"/>
    <cellStyle name="Normal 8 3 5 5 2" xfId="50434" xr:uid="{C4BF4E5D-0063-4A1C-ABBB-6CA1C8736C2C}"/>
    <cellStyle name="Normal 8 3 5 5 3" xfId="35209" xr:uid="{9882AEB2-BBE8-4C28-8BC7-832ED360A371}"/>
    <cellStyle name="Normal 8 3 5 6" xfId="15100" xr:uid="{022E6F02-4E53-46A7-90EB-3C9D4D83B7E8}"/>
    <cellStyle name="Normal 8 3 5 6 2" xfId="45417" xr:uid="{4A50A057-8D8B-4628-BE7D-BD87FBFCF1D8}"/>
    <cellStyle name="Normal 8 3 5 6 3" xfId="30192" xr:uid="{28948CEA-9A1E-4857-84A5-EF983C452A4A}"/>
    <cellStyle name="Normal 8 3 5 7" xfId="40405" xr:uid="{0FBFB609-8F1D-4285-AE98-A414C6EEF286}"/>
    <cellStyle name="Normal 8 3 5 8" xfId="25179" xr:uid="{2C4A3715-BF8F-4D62-B028-7D922CCE2198}"/>
    <cellStyle name="Normal 8 3 5 9" xfId="10049" xr:uid="{4165B76D-637E-4300-B0AA-3ED2628E1F35}"/>
    <cellStyle name="Normal 8 3 6" xfId="10469" xr:uid="{BFD7962F-33F0-40DA-A4F4-772402802D33}"/>
    <cellStyle name="Normal 8 3 6 2" xfId="12157" xr:uid="{9FD65D11-EBD4-4CE0-9D5A-C60A25DB9D2C}"/>
    <cellStyle name="Normal 8 3 6 2 2" xfId="22209" xr:uid="{25754CDE-5B00-48EA-9946-9B669B158941}"/>
    <cellStyle name="Normal 8 3 6 2 2 2" xfId="52523" xr:uid="{2D74D641-CDFE-4176-8833-65680F5A9072}"/>
    <cellStyle name="Normal 8 3 6 2 2 3" xfId="37298" xr:uid="{9EBDEBBF-EDC0-407E-A7C2-9FD1BD03B755}"/>
    <cellStyle name="Normal 8 3 6 2 3" xfId="17190" xr:uid="{CBBEC5C3-6C10-417F-98A4-1A2E87EF3CF9}"/>
    <cellStyle name="Normal 8 3 6 2 3 2" xfId="47506" xr:uid="{3D75EC81-D5DC-4A7D-BEC5-5DC278D34776}"/>
    <cellStyle name="Normal 8 3 6 2 3 3" xfId="32281" xr:uid="{4AB236E3-0014-4C56-A04F-B15C9E36CA83}"/>
    <cellStyle name="Normal 8 3 6 2 4" xfId="42493" xr:uid="{947E5C5D-59FC-4189-A8A5-6A1129C5317E}"/>
    <cellStyle name="Normal 8 3 6 2 5" xfId="27268" xr:uid="{09722323-BB4A-459E-80A8-EB3EAE26D820}"/>
    <cellStyle name="Normal 8 3 6 3" xfId="13837" xr:uid="{5E880FB3-61BC-4DCE-A0D9-B65B7EBF11C5}"/>
    <cellStyle name="Normal 8 3 6 3 2" xfId="23880" xr:uid="{905FFB30-8DAF-4C12-8003-B5A67F295829}"/>
    <cellStyle name="Normal 8 3 6 3 2 2" xfId="54194" xr:uid="{422E2881-F0CF-47DB-93A6-13757FE144C3}"/>
    <cellStyle name="Normal 8 3 6 3 2 3" xfId="38969" xr:uid="{29D6060B-130B-4528-997E-2EF63230B13E}"/>
    <cellStyle name="Normal 8 3 6 3 3" xfId="18861" xr:uid="{EF97C8C5-2809-4CB0-B16E-59E530141277}"/>
    <cellStyle name="Normal 8 3 6 3 3 2" xfId="49177" xr:uid="{24F7BF45-3C4C-4654-8644-C8D70976650C}"/>
    <cellStyle name="Normal 8 3 6 3 3 3" xfId="33952" xr:uid="{6E58DBD0-7565-45C0-A76E-09228D5466B4}"/>
    <cellStyle name="Normal 8 3 6 3 4" xfId="44164" xr:uid="{1E71898B-BE72-4447-9073-16F77C04EDA8}"/>
    <cellStyle name="Normal 8 3 6 3 5" xfId="28939" xr:uid="{163E178C-AC9D-488A-85EE-4656C89D1B39}"/>
    <cellStyle name="Normal 8 3 6 4" xfId="20538" xr:uid="{B8C77AC6-745E-4BEA-B7E1-74FAC7A49E76}"/>
    <cellStyle name="Normal 8 3 6 4 2" xfId="50852" xr:uid="{DEB51B51-557A-4FFB-8806-A1F0AD1AF214}"/>
    <cellStyle name="Normal 8 3 6 4 3" xfId="35627" xr:uid="{6E97EFE2-8456-4ACD-BFFE-53738E483C36}"/>
    <cellStyle name="Normal 8 3 6 5" xfId="15518" xr:uid="{E6C9D846-6DF7-41CF-9832-A5C3EBDCCD6D}"/>
    <cellStyle name="Normal 8 3 6 5 2" xfId="45835" xr:uid="{FA807808-282E-4D26-BAE0-E1C219EE3AD4}"/>
    <cellStyle name="Normal 8 3 6 5 3" xfId="30610" xr:uid="{CCC7E459-AAE0-4BAF-8DD4-56F7818EAC99}"/>
    <cellStyle name="Normal 8 3 6 6" xfId="40823" xr:uid="{C240F47C-A676-4D03-BB04-7E9324F124FF}"/>
    <cellStyle name="Normal 8 3 6 7" xfId="25597" xr:uid="{5519C019-C538-4506-B839-880B051ADB84}"/>
    <cellStyle name="Normal 8 3 7" xfId="11318" xr:uid="{C1DA6517-514F-4FAB-9106-169D8A56DA59}"/>
    <cellStyle name="Normal 8 3 7 2" xfId="21373" xr:uid="{469D6C4C-58A9-4F05-B5D0-10C53334F817}"/>
    <cellStyle name="Normal 8 3 7 2 2" xfId="51687" xr:uid="{E2D21EFD-BB8E-4A6A-80A2-B6371F2B921A}"/>
    <cellStyle name="Normal 8 3 7 2 3" xfId="36462" xr:uid="{83368D0A-4200-4AC7-BFB0-A97C527671D5}"/>
    <cellStyle name="Normal 8 3 7 3" xfId="16354" xr:uid="{AEFC57FA-B273-469F-A9B5-0919B6419688}"/>
    <cellStyle name="Normal 8 3 7 3 2" xfId="46670" xr:uid="{7A0A04BC-6D6B-4900-A4BC-C3F031DCAF29}"/>
    <cellStyle name="Normal 8 3 7 3 3" xfId="31445" xr:uid="{4710241D-C9D6-4605-A271-1C14BD5FE6B3}"/>
    <cellStyle name="Normal 8 3 7 4" xfId="41657" xr:uid="{B840A25C-FAF6-4300-B055-504E1A82A6DC}"/>
    <cellStyle name="Normal 8 3 7 5" xfId="26432" xr:uid="{135D7F5A-31EF-4EEC-B343-3AB6D3F2BE5E}"/>
    <cellStyle name="Normal 8 3 8" xfId="13000" xr:uid="{30087634-2498-4C52-990D-70803231C89C}"/>
    <cellStyle name="Normal 8 3 8 2" xfId="23044" xr:uid="{AB539D23-F510-4384-99BB-4EA86697659E}"/>
    <cellStyle name="Normal 8 3 8 2 2" xfId="53358" xr:uid="{BAE0A96B-E866-4ED5-A321-18B9067F7D85}"/>
    <cellStyle name="Normal 8 3 8 2 3" xfId="38133" xr:uid="{2FF0425C-D3C7-4F3B-BA09-07B04CCF4858}"/>
    <cellStyle name="Normal 8 3 8 3" xfId="18025" xr:uid="{96FEBFD2-3BDA-483F-955B-45D9EA2ED8FB}"/>
    <cellStyle name="Normal 8 3 8 3 2" xfId="48341" xr:uid="{A3B67A74-CD3D-4C29-94B9-C40F83BD2F99}"/>
    <cellStyle name="Normal 8 3 8 3 3" xfId="33116" xr:uid="{BB831DA9-B750-4434-84B1-CB8F2CA57AF5}"/>
    <cellStyle name="Normal 8 3 8 4" xfId="43328" xr:uid="{53ADB1D2-D4A6-4171-BFA7-37EF9A6AA72A}"/>
    <cellStyle name="Normal 8 3 8 5" xfId="28103" xr:uid="{F154B990-DB37-404A-AB13-BC4E0A2DE566}"/>
    <cellStyle name="Normal 8 3 9" xfId="19701" xr:uid="{0C026601-1A9A-4D49-826D-AF5987AE4C22}"/>
    <cellStyle name="Normal 8 3 9 2" xfId="50016" xr:uid="{1815801B-13B9-429F-AC8B-D56E229044CA}"/>
    <cellStyle name="Normal 8 3 9 3" xfId="34791" xr:uid="{F0D38AFC-B269-45A9-BDD2-643245E61101}"/>
    <cellStyle name="Normal 8 4" xfId="5056" xr:uid="{889DEAC6-1FFD-4713-838B-42582B40D064}"/>
    <cellStyle name="Normal 8 4 2" xfId="5057" xr:uid="{A18DC3F3-A72F-44D8-B240-E4BB6CB1D8D0}"/>
    <cellStyle name="Normal 8 4 2 2" xfId="5058" xr:uid="{31EA9B46-4048-4CA6-BF0C-1EAC352F69B3}"/>
    <cellStyle name="Normal 8 4 2 3" xfId="6049" xr:uid="{F6219ABF-43CC-4CA9-B4EC-97DD61C6DE78}"/>
    <cellStyle name="Normal 8 4 2 3 2" xfId="7395" xr:uid="{17EE06C3-FF5A-4B14-BB73-01706F6C15B3}"/>
    <cellStyle name="Normal 8 4 2 3 3" xfId="8547" xr:uid="{1A4025D8-787B-4F0A-A672-EF2A0C485881}"/>
    <cellStyle name="Normal 8 4 2 4" xfId="6830" xr:uid="{D89BA6A4-9C57-45FF-9DCB-807D84FB8E26}"/>
    <cellStyle name="Normal 8 4 2 5" xfId="7992" xr:uid="{EAB32F01-4C5F-4A9F-8DED-0302E23783F4}"/>
    <cellStyle name="Normal 8 4 3" xfId="5059" xr:uid="{C26634BF-C3BE-42CE-B178-8390906CD5BF}"/>
    <cellStyle name="Normal 8 4 3 2" xfId="6050" xr:uid="{1D9AE8EC-AA05-4438-BBC4-35E8081BD798}"/>
    <cellStyle name="Normal 8 4 3 2 2" xfId="7396" xr:uid="{C906133C-6BAC-4E1E-9152-27BA500CC0D4}"/>
    <cellStyle name="Normal 8 4 3 2 3" xfId="8548" xr:uid="{7A5E7E97-479E-4A0A-BB3E-B7C248B0C87F}"/>
    <cellStyle name="Normal 8 4 3 3" xfId="6831" xr:uid="{B3FCCBCC-28C6-4B9D-AFE8-50E3BC2E2E17}"/>
    <cellStyle name="Normal 8 4 3 4" xfId="7993" xr:uid="{94680F27-F49B-4D68-B3F8-502F983E50FF}"/>
    <cellStyle name="Normal 8 4 4" xfId="6048" xr:uid="{3803CE2B-E27E-45D4-80A3-71C7DDD05BBB}"/>
    <cellStyle name="Normal 8 4 4 2" xfId="7394" xr:uid="{BFEE41F0-2DFB-4F2D-B679-83E9D17A8532}"/>
    <cellStyle name="Normal 8 4 4 3" xfId="8546" xr:uid="{BA3D76C3-CAD0-44BF-97FA-BF0C36FD9403}"/>
    <cellStyle name="Normal 8 4 5" xfId="6829" xr:uid="{27DC72D6-3FF0-4916-AE8A-92755D43D600}"/>
    <cellStyle name="Normal 8 4 6" xfId="7991" xr:uid="{51C29CF5-0BE7-4F4E-942F-A1498BF623E2}"/>
    <cellStyle name="Normal 8 5" xfId="5060" xr:uid="{16817A49-E936-492C-AD46-CAC4CC03A4CD}"/>
    <cellStyle name="Normal 8 5 2" xfId="39849" xr:uid="{6A9F46BF-EDC1-49E6-9CD1-CC04A59D9529}"/>
    <cellStyle name="Normal 8 6" xfId="5061" xr:uid="{A681A060-A167-4BBE-94A6-890106ACCB8E}"/>
    <cellStyle name="Normal 8 6 2" xfId="6051" xr:uid="{07B633EF-EE9D-4730-AEC8-468C9FC10015}"/>
    <cellStyle name="Normal 8 6 2 2" xfId="7397" xr:uid="{840408CC-1055-4C2C-BAAF-6263DE67FFFA}"/>
    <cellStyle name="Normal 8 6 2 3" xfId="8549" xr:uid="{DD5A0683-1083-4568-8996-542179F77973}"/>
    <cellStyle name="Normal 8 6 3" xfId="6832" xr:uid="{DA8DDD87-82A2-4C39-BD08-E44232AE74FC}"/>
    <cellStyle name="Normal 8 6 4" xfId="7994" xr:uid="{6D39DA9A-E7CE-4B84-95E6-C62B437C01AF}"/>
    <cellStyle name="Normal 8 6 5" xfId="55185" xr:uid="{A1559CC3-C1BB-4B91-9BBF-EACB74B7E9DC}"/>
    <cellStyle name="Normal 8 7" xfId="5062" xr:uid="{83EE2B33-A2FF-4F5F-8C95-C19D34DD44F3}"/>
    <cellStyle name="Normal 8 7 2" xfId="6052" xr:uid="{A1080D11-7DEA-423C-8441-B186027A3A87}"/>
    <cellStyle name="Normal 8 7 2 2" xfId="7398" xr:uid="{33ACB5B8-4281-4618-84B9-A25C97AD1C9A}"/>
    <cellStyle name="Normal 8 7 2 3" xfId="8550" xr:uid="{48485751-BFCB-4EE6-9981-667261F1353A}"/>
    <cellStyle name="Normal 8 7 3" xfId="6833" xr:uid="{1CA997DE-B651-4DB8-AC19-364A91124D22}"/>
    <cellStyle name="Normal 8 7 4" xfId="7995" xr:uid="{2B206E51-6CC8-498C-9855-6E409D95516A}"/>
    <cellStyle name="Normal 8 8" xfId="5063" xr:uid="{88222FAD-92BC-4684-94C3-775DC38F0827}"/>
    <cellStyle name="Normal 8 8 2" xfId="6053" xr:uid="{0C35A652-B6EE-46BD-A817-3CEF7585DE57}"/>
    <cellStyle name="Normal 8 8 2 2" xfId="7399" xr:uid="{212F0D85-89BD-4FE7-B16D-9F59D12311B6}"/>
    <cellStyle name="Normal 8 8 2 3" xfId="8551" xr:uid="{276CA5FC-0649-4097-81F9-CA0136B4ECC8}"/>
    <cellStyle name="Normal 8 8 3" xfId="6834" xr:uid="{8198BB29-3C4A-449A-A642-4C81BD7E4FA4}"/>
    <cellStyle name="Normal 8 8 4" xfId="7996" xr:uid="{B47190BD-D2AE-4064-8EFA-D38AD9AFDCB1}"/>
    <cellStyle name="Normal 8 9" xfId="5064" xr:uid="{BED4D10C-17AB-4AA7-9092-E55A75058CF7}"/>
    <cellStyle name="Normal 80" xfId="5065" xr:uid="{51E8EBCE-4FC7-465D-9BC9-726E4AF49F04}"/>
    <cellStyle name="Normal 80 10" xfId="14633" xr:uid="{DC8F8854-6C38-45CA-AC79-9F1BE5B56875}"/>
    <cellStyle name="Normal 80 10 2" xfId="44951" xr:uid="{1F621656-7E7C-4B47-B103-430F83E8EF0B}"/>
    <cellStyle name="Normal 80 10 3" xfId="29726" xr:uid="{FC3CEFDE-EBDE-4888-BC3D-E3CEAA9C9B42}"/>
    <cellStyle name="Normal 80 11" xfId="39942" xr:uid="{CE052627-ECBF-4885-A0AF-2E20D27B8312}"/>
    <cellStyle name="Normal 80 12" xfId="24711" xr:uid="{8EF9FA6B-1BCC-425F-942C-31CB6882BB6F}"/>
    <cellStyle name="Normal 80 13" xfId="8963" xr:uid="{8E753FC4-4F94-4103-AF2F-039EEC60BF12}"/>
    <cellStyle name="Normal 80 2" xfId="5066" xr:uid="{5763F047-5DBD-43CE-B8F0-3BC7623C4E9A}"/>
    <cellStyle name="Normal 80 2 10" xfId="39995" xr:uid="{4A18B8BC-63C8-43A8-95F6-97D46A83574B}"/>
    <cellStyle name="Normal 80 2 11" xfId="24765" xr:uid="{C5BF66FE-9F04-41C5-AB9A-14526B3D54C3}"/>
    <cellStyle name="Normal 80 2 12" xfId="9624" xr:uid="{3E1BABC5-0250-414E-AB4E-956424945DF6}"/>
    <cellStyle name="Normal 80 2 2" xfId="6054" xr:uid="{4E89A6FE-4F8E-4381-ADE2-FD8E375A4A99}"/>
    <cellStyle name="Normal 80 2 2 10" xfId="24869" xr:uid="{3C8DAB0E-7ED9-4655-88CD-8D2905DFEA8A}"/>
    <cellStyle name="Normal 80 2 2 11" xfId="9732" xr:uid="{9E4B961F-C127-437A-9ED2-A6241E631E89}"/>
    <cellStyle name="Normal 80 2 2 2" xfId="7400" xr:uid="{11E2E750-41AA-4604-8A59-7B2A69D09CFB}"/>
    <cellStyle name="Normal 80 2 2 2 10" xfId="9946" xr:uid="{8724FA7D-1820-437B-8423-6D3C6D66FA05}"/>
    <cellStyle name="Normal 80 2 2 2 2" xfId="10366" xr:uid="{9B9326AB-1A05-4C5A-9786-04B246465C8A}"/>
    <cellStyle name="Normal 80 2 2 2 2 2" xfId="11204" xr:uid="{74853058-94DD-433A-A92B-8670EAA2C774}"/>
    <cellStyle name="Normal 80 2 2 2 2 2 2" xfId="12891" xr:uid="{63BA3CC1-482D-455D-89DB-ACE19CCB616A}"/>
    <cellStyle name="Normal 80 2 2 2 2 2 2 2" xfId="22943" xr:uid="{059D577D-C2D1-4F42-B360-402FE58915FD}"/>
    <cellStyle name="Normal 80 2 2 2 2 2 2 2 2" xfId="53257" xr:uid="{46F847B6-953B-482B-99A8-751A807B1AD2}"/>
    <cellStyle name="Normal 80 2 2 2 2 2 2 2 3" xfId="38032" xr:uid="{D7DE812C-BDD7-4DA4-B023-C49E56ADA0D7}"/>
    <cellStyle name="Normal 80 2 2 2 2 2 2 3" xfId="17924" xr:uid="{317A5BA9-A0BF-45D8-8F2F-366EAAF32D34}"/>
    <cellStyle name="Normal 80 2 2 2 2 2 2 3 2" xfId="48240" xr:uid="{26ED2BB7-40C1-4D19-A1AE-BA6BA2B1824A}"/>
    <cellStyle name="Normal 80 2 2 2 2 2 2 3 3" xfId="33015" xr:uid="{B94855D0-C27E-4A64-B655-7E5DAC2F99C7}"/>
    <cellStyle name="Normal 80 2 2 2 2 2 2 4" xfId="43227" xr:uid="{AAA9B483-602E-4F72-9775-C8C7E2BDA818}"/>
    <cellStyle name="Normal 80 2 2 2 2 2 2 5" xfId="28002" xr:uid="{04E4F352-042D-4E5D-9459-64E363286A1C}"/>
    <cellStyle name="Normal 80 2 2 2 2 2 3" xfId="14571" xr:uid="{3BF402A1-6835-42D5-AFB6-84750F3F98B7}"/>
    <cellStyle name="Normal 80 2 2 2 2 2 3 2" xfId="24614" xr:uid="{0E3CDFCF-EC10-49A5-A92E-BAE9B9084D79}"/>
    <cellStyle name="Normal 80 2 2 2 2 2 3 2 2" xfId="54928" xr:uid="{EB7E45BB-0119-4C22-A857-4FAA70737290}"/>
    <cellStyle name="Normal 80 2 2 2 2 2 3 2 3" xfId="39703" xr:uid="{A43E07B0-DB8C-43BA-9F2A-B84598838F8F}"/>
    <cellStyle name="Normal 80 2 2 2 2 2 3 3" xfId="19595" xr:uid="{907800AA-E940-4C6F-BB3D-50453CB9DA56}"/>
    <cellStyle name="Normal 80 2 2 2 2 2 3 3 2" xfId="49911" xr:uid="{73380754-BA4C-4354-9341-0806441A3D17}"/>
    <cellStyle name="Normal 80 2 2 2 2 2 3 3 3" xfId="34686" xr:uid="{FCD8169B-C333-46E0-B624-F3CA866AE85A}"/>
    <cellStyle name="Normal 80 2 2 2 2 2 3 4" xfId="44898" xr:uid="{AB651CE2-9E6C-4F2B-9F77-35169182EA18}"/>
    <cellStyle name="Normal 80 2 2 2 2 2 3 5" xfId="29673" xr:uid="{336BA82D-806E-4876-B2DD-6E41528A37ED}"/>
    <cellStyle name="Normal 80 2 2 2 2 2 4" xfId="21272" xr:uid="{6C1F0BC2-1844-427C-9087-F775BE298C8C}"/>
    <cellStyle name="Normal 80 2 2 2 2 2 4 2" xfId="51586" xr:uid="{29F28626-3F7B-4C9E-87FD-2E31AD1DACB9}"/>
    <cellStyle name="Normal 80 2 2 2 2 2 4 3" xfId="36361" xr:uid="{02942B5A-1B01-483C-A1FD-C3F9FC74F713}"/>
    <cellStyle name="Normal 80 2 2 2 2 2 5" xfId="16252" xr:uid="{AF59CFF8-B31D-4325-BF96-2A1E81172FB3}"/>
    <cellStyle name="Normal 80 2 2 2 2 2 5 2" xfId="46569" xr:uid="{674A7995-C37D-4160-91D4-13F0AFCAA24B}"/>
    <cellStyle name="Normal 80 2 2 2 2 2 5 3" xfId="31344" xr:uid="{FE9CC985-AA3C-42BF-8A5B-819970A665A1}"/>
    <cellStyle name="Normal 80 2 2 2 2 2 6" xfId="41557" xr:uid="{A2B4D1F6-1A73-472F-A7D5-916A2AD73361}"/>
    <cellStyle name="Normal 80 2 2 2 2 2 7" xfId="26331" xr:uid="{F34E164E-69D8-435C-BA9A-D05A96B59F9A}"/>
    <cellStyle name="Normal 80 2 2 2 2 3" xfId="12054" xr:uid="{AE6C1271-B8A3-482A-B2FB-77B6A4A3E666}"/>
    <cellStyle name="Normal 80 2 2 2 2 3 2" xfId="22107" xr:uid="{3EF12519-DBE3-491E-95E3-925330923EF2}"/>
    <cellStyle name="Normal 80 2 2 2 2 3 2 2" xfId="52421" xr:uid="{F05436B4-267A-4897-9341-D303FC1BE3F4}"/>
    <cellStyle name="Normal 80 2 2 2 2 3 2 3" xfId="37196" xr:uid="{3C6E872A-739C-4C8B-BE3A-A86A63D8845F}"/>
    <cellStyle name="Normal 80 2 2 2 2 3 3" xfId="17088" xr:uid="{150BBF1E-9205-40F2-ACDE-93E3E71E1F13}"/>
    <cellStyle name="Normal 80 2 2 2 2 3 3 2" xfId="47404" xr:uid="{200B993F-8D0A-47CB-9E11-DB58484A282B}"/>
    <cellStyle name="Normal 80 2 2 2 2 3 3 3" xfId="32179" xr:uid="{0804352C-DFC8-4DFE-96BB-0260B57DF5AD}"/>
    <cellStyle name="Normal 80 2 2 2 2 3 4" xfId="42391" xr:uid="{B5E817D9-2796-45F7-B9F5-273B93DFF191}"/>
    <cellStyle name="Normal 80 2 2 2 2 3 5" xfId="27166" xr:uid="{2879C021-34D0-4B27-B5C8-824DAA02C519}"/>
    <cellStyle name="Normal 80 2 2 2 2 4" xfId="13735" xr:uid="{9A349CC6-220F-4FBD-9FE9-1AB26884801D}"/>
    <cellStyle name="Normal 80 2 2 2 2 4 2" xfId="23778" xr:uid="{8294C638-1E59-4B42-8A44-649C179698E0}"/>
    <cellStyle name="Normal 80 2 2 2 2 4 2 2" xfId="54092" xr:uid="{9A51A36B-D042-470E-AB48-1B76C19AAC5B}"/>
    <cellStyle name="Normal 80 2 2 2 2 4 2 3" xfId="38867" xr:uid="{D3CD5C5B-0F04-4E2B-9FAC-C2FF76560803}"/>
    <cellStyle name="Normal 80 2 2 2 2 4 3" xfId="18759" xr:uid="{A37CCEA4-D291-42AF-BDD4-E01995CAAA35}"/>
    <cellStyle name="Normal 80 2 2 2 2 4 3 2" xfId="49075" xr:uid="{BB6CA4D0-CFAB-4C54-8B76-46BA0E1651DD}"/>
    <cellStyle name="Normal 80 2 2 2 2 4 3 3" xfId="33850" xr:uid="{A16EC13A-CBCE-4EBA-8971-1DC59286961F}"/>
    <cellStyle name="Normal 80 2 2 2 2 4 4" xfId="44062" xr:uid="{B9CCC56F-7BB3-4B88-98B4-E40C84B18A3A}"/>
    <cellStyle name="Normal 80 2 2 2 2 4 5" xfId="28837" xr:uid="{FA447B8B-A6E1-4195-8EE4-AFF15B6D10BA}"/>
    <cellStyle name="Normal 80 2 2 2 2 5" xfId="20436" xr:uid="{28D9183E-D361-4624-8E85-24B7BD2AB920}"/>
    <cellStyle name="Normal 80 2 2 2 2 5 2" xfId="50750" xr:uid="{092C5F59-056D-47EB-B4AC-11D3C2A9FD84}"/>
    <cellStyle name="Normal 80 2 2 2 2 5 3" xfId="35525" xr:uid="{93EB4A55-986D-467A-BC8E-D3983857137D}"/>
    <cellStyle name="Normal 80 2 2 2 2 6" xfId="15416" xr:uid="{2F5FB84F-E26C-44AC-827C-57832B480FE4}"/>
    <cellStyle name="Normal 80 2 2 2 2 6 2" xfId="45733" xr:uid="{D008A8B9-046D-4B11-99C8-2813B8618DF7}"/>
    <cellStyle name="Normal 80 2 2 2 2 6 3" xfId="30508" xr:uid="{9C93E433-5F8D-44F9-9126-3A2CC20B490B}"/>
    <cellStyle name="Normal 80 2 2 2 2 7" xfId="40721" xr:uid="{F35C7BB6-6DBE-4C46-A0F2-A1C4723FDD1A}"/>
    <cellStyle name="Normal 80 2 2 2 2 8" xfId="25495" xr:uid="{6EAE408C-F36C-4434-A271-CE14DA920DFB}"/>
    <cellStyle name="Normal 80 2 2 2 3" xfId="10786" xr:uid="{F6FBE7B6-9DB5-4852-8333-623B2B48E7AB}"/>
    <cellStyle name="Normal 80 2 2 2 3 2" xfId="12473" xr:uid="{F3B71107-EA86-4E3C-9D94-134F8C9B4F06}"/>
    <cellStyle name="Normal 80 2 2 2 3 2 2" xfId="22525" xr:uid="{576B18F5-8C3A-47A5-A2FA-F67AB023C21A}"/>
    <cellStyle name="Normal 80 2 2 2 3 2 2 2" xfId="52839" xr:uid="{DD184599-EAF6-46FE-A6CD-472F529D7154}"/>
    <cellStyle name="Normal 80 2 2 2 3 2 2 3" xfId="37614" xr:uid="{F85924A6-583D-411F-B872-E5C4B60009ED}"/>
    <cellStyle name="Normal 80 2 2 2 3 2 3" xfId="17506" xr:uid="{CFEC6EF8-F372-4B02-A972-247B64B1665A}"/>
    <cellStyle name="Normal 80 2 2 2 3 2 3 2" xfId="47822" xr:uid="{64AC87E8-028D-4A84-933F-77C3523C9F2E}"/>
    <cellStyle name="Normal 80 2 2 2 3 2 3 3" xfId="32597" xr:uid="{EC7F2FEF-8C7F-4BE1-8206-671C6B042125}"/>
    <cellStyle name="Normal 80 2 2 2 3 2 4" xfId="42809" xr:uid="{DC323FCC-FEF5-46B3-BEEA-7FBA819C8B25}"/>
    <cellStyle name="Normal 80 2 2 2 3 2 5" xfId="27584" xr:uid="{41024270-FA91-4EE6-B2FF-CE4680BB730D}"/>
    <cellStyle name="Normal 80 2 2 2 3 3" xfId="14153" xr:uid="{8E8CAF43-36F3-4C47-BC2F-0325C79C3246}"/>
    <cellStyle name="Normal 80 2 2 2 3 3 2" xfId="24196" xr:uid="{95A4ED38-972A-40E9-AF2B-01369C5AD3A4}"/>
    <cellStyle name="Normal 80 2 2 2 3 3 2 2" xfId="54510" xr:uid="{5DA59058-000D-4B2A-97BE-091369435B89}"/>
    <cellStyle name="Normal 80 2 2 2 3 3 2 3" xfId="39285" xr:uid="{526CFF4D-793C-4902-999C-9AC15A4E2E97}"/>
    <cellStyle name="Normal 80 2 2 2 3 3 3" xfId="19177" xr:uid="{FCA63982-C92C-4E2C-8CA0-E3F71F2D46F7}"/>
    <cellStyle name="Normal 80 2 2 2 3 3 3 2" xfId="49493" xr:uid="{E22BC9E9-1059-4B78-B002-5108C49E951C}"/>
    <cellStyle name="Normal 80 2 2 2 3 3 3 3" xfId="34268" xr:uid="{C4F124D5-DAE5-4936-A9F1-D993055745F4}"/>
    <cellStyle name="Normal 80 2 2 2 3 3 4" xfId="44480" xr:uid="{8F0F0305-30F4-4658-B8AB-8861D14798D5}"/>
    <cellStyle name="Normal 80 2 2 2 3 3 5" xfId="29255" xr:uid="{95CCA12E-9F4B-4106-B748-21D36B7C2B30}"/>
    <cellStyle name="Normal 80 2 2 2 3 4" xfId="20854" xr:uid="{634D9551-3787-410E-9FE0-F0EC80CC2DA7}"/>
    <cellStyle name="Normal 80 2 2 2 3 4 2" xfId="51168" xr:uid="{82D814CA-91B6-4F54-9E4F-5F97B01A1951}"/>
    <cellStyle name="Normal 80 2 2 2 3 4 3" xfId="35943" xr:uid="{E54B1B0A-8330-4316-A691-F64D52C788B6}"/>
    <cellStyle name="Normal 80 2 2 2 3 5" xfId="15834" xr:uid="{347BE06C-BB47-4F0B-BD99-082CD986690C}"/>
    <cellStyle name="Normal 80 2 2 2 3 5 2" xfId="46151" xr:uid="{050A1FBF-29A6-4BEF-B698-55D6A3599984}"/>
    <cellStyle name="Normal 80 2 2 2 3 5 3" xfId="30926" xr:uid="{570B1EC1-6F49-409F-95FA-5708CE0324B8}"/>
    <cellStyle name="Normal 80 2 2 2 3 6" xfId="41139" xr:uid="{0378508D-A4E6-4EFA-AA78-61BD45409840}"/>
    <cellStyle name="Normal 80 2 2 2 3 7" xfId="25913" xr:uid="{D8720C0B-1214-4ADC-A89D-5CA9A5408E20}"/>
    <cellStyle name="Normal 80 2 2 2 4" xfId="11636" xr:uid="{E5039EC5-362A-4A03-8821-D64972FBC5DF}"/>
    <cellStyle name="Normal 80 2 2 2 4 2" xfId="21689" xr:uid="{5365EB5E-CB08-4BA2-BE54-60815CB44FC3}"/>
    <cellStyle name="Normal 80 2 2 2 4 2 2" xfId="52003" xr:uid="{1C1911B5-FCE5-4E7A-A392-232A18A10E90}"/>
    <cellStyle name="Normal 80 2 2 2 4 2 3" xfId="36778" xr:uid="{00EAE780-EB81-4F8D-A3CD-4402298504E7}"/>
    <cellStyle name="Normal 80 2 2 2 4 3" xfId="16670" xr:uid="{D3651849-1533-45DD-9C4F-F3B30FFCF887}"/>
    <cellStyle name="Normal 80 2 2 2 4 3 2" xfId="46986" xr:uid="{5A3576A8-F220-4080-90AA-0E7E2428CFEB}"/>
    <cellStyle name="Normal 80 2 2 2 4 3 3" xfId="31761" xr:uid="{22489B72-250D-488D-B3C7-C4C3BB401B05}"/>
    <cellStyle name="Normal 80 2 2 2 4 4" xfId="41973" xr:uid="{A1DB51F9-15A9-48EF-904C-7A6C69C59D1B}"/>
    <cellStyle name="Normal 80 2 2 2 4 5" xfId="26748" xr:uid="{7652C176-7394-43B3-B9A8-4B02366A5A38}"/>
    <cellStyle name="Normal 80 2 2 2 5" xfId="13317" xr:uid="{A9685E38-606B-413D-8DD2-675F4000BC0D}"/>
    <cellStyle name="Normal 80 2 2 2 5 2" xfId="23360" xr:uid="{31388D64-1887-4BCB-A871-2DBCE18A41EC}"/>
    <cellStyle name="Normal 80 2 2 2 5 2 2" xfId="53674" xr:uid="{E74B9D20-5098-47C6-B962-006ADBFE5A24}"/>
    <cellStyle name="Normal 80 2 2 2 5 2 3" xfId="38449" xr:uid="{69B1C1D5-B44B-4514-937A-6135BD9D21A6}"/>
    <cellStyle name="Normal 80 2 2 2 5 3" xfId="18341" xr:uid="{46B7F87F-47D9-4966-A466-11F3FA391481}"/>
    <cellStyle name="Normal 80 2 2 2 5 3 2" xfId="48657" xr:uid="{13778F76-2822-4061-A57A-E1EF7F6B389A}"/>
    <cellStyle name="Normal 80 2 2 2 5 3 3" xfId="33432" xr:uid="{8F7076D3-119D-4DF8-9F0C-68E32004C4DE}"/>
    <cellStyle name="Normal 80 2 2 2 5 4" xfId="43644" xr:uid="{4AD9C31F-968A-4CAB-8665-67E4B3696094}"/>
    <cellStyle name="Normal 80 2 2 2 5 5" xfId="28419" xr:uid="{6F59FAC6-D897-4309-9287-A6EA5EA2ACC0}"/>
    <cellStyle name="Normal 80 2 2 2 6" xfId="20018" xr:uid="{EA4DA9BB-4EF9-4E76-A65F-CAA7711977CC}"/>
    <cellStyle name="Normal 80 2 2 2 6 2" xfId="50332" xr:uid="{F596E785-0960-44F8-AE13-B64A757BCAE9}"/>
    <cellStyle name="Normal 80 2 2 2 6 3" xfId="35107" xr:uid="{A5132F6E-FFDF-4E3F-9017-F495871F73F7}"/>
    <cellStyle name="Normal 80 2 2 2 7" xfId="14998" xr:uid="{23323494-9EB7-42F1-8279-1FDB469C3DF5}"/>
    <cellStyle name="Normal 80 2 2 2 7 2" xfId="45315" xr:uid="{2F1256C3-9584-4C31-B58F-11EBD37593CB}"/>
    <cellStyle name="Normal 80 2 2 2 7 3" xfId="30090" xr:uid="{B9CC2490-30A3-4AD5-A519-25E3234AB5FF}"/>
    <cellStyle name="Normal 80 2 2 2 8" xfId="40303" xr:uid="{DBB75D23-6222-45E3-AC84-B542BC41260A}"/>
    <cellStyle name="Normal 80 2 2 2 9" xfId="25077" xr:uid="{6C3E0207-8E8D-45AD-8189-22830D96340F}"/>
    <cellStyle name="Normal 80 2 2 3" xfId="8552" xr:uid="{380EA14C-172B-42CA-A16C-278DE61FF376}"/>
    <cellStyle name="Normal 80 2 2 3 2" xfId="10996" xr:uid="{9204C5D7-DBE6-43C3-81C8-FA093D86C567}"/>
    <cellStyle name="Normal 80 2 2 3 2 2" xfId="12683" xr:uid="{BCE96C66-976A-491F-AA5C-93C3709B03F6}"/>
    <cellStyle name="Normal 80 2 2 3 2 2 2" xfId="22735" xr:uid="{DEF579BE-CF88-41ED-AC87-6CFDDADCC4A2}"/>
    <cellStyle name="Normal 80 2 2 3 2 2 2 2" xfId="53049" xr:uid="{3F3D0486-61AF-4E5E-97C0-1A61981A496A}"/>
    <cellStyle name="Normal 80 2 2 3 2 2 2 3" xfId="37824" xr:uid="{8E83F49F-8200-4E65-AA8D-87720EB579B5}"/>
    <cellStyle name="Normal 80 2 2 3 2 2 3" xfId="17716" xr:uid="{4A06C1E5-9DB5-470F-A244-F475DEF0F2AC}"/>
    <cellStyle name="Normal 80 2 2 3 2 2 3 2" xfId="48032" xr:uid="{BA8DE988-17E7-4B4E-B255-6FC0CAFBFCB4}"/>
    <cellStyle name="Normal 80 2 2 3 2 2 3 3" xfId="32807" xr:uid="{EAE1CA8D-4AAA-461B-B806-0C95AF0593E5}"/>
    <cellStyle name="Normal 80 2 2 3 2 2 4" xfId="43019" xr:uid="{D824F8FC-6911-4CF6-8D3D-161496C0C364}"/>
    <cellStyle name="Normal 80 2 2 3 2 2 5" xfId="27794" xr:uid="{2A7041CA-985B-41D4-B5AE-783C2B0FCCD1}"/>
    <cellStyle name="Normal 80 2 2 3 2 3" xfId="14363" xr:uid="{D9430C4D-5F02-4A27-A5BE-F1A8BAE431AA}"/>
    <cellStyle name="Normal 80 2 2 3 2 3 2" xfId="24406" xr:uid="{9020529A-E8E9-4A1A-8679-E9A132584FD4}"/>
    <cellStyle name="Normal 80 2 2 3 2 3 2 2" xfId="54720" xr:uid="{769481B2-578D-4EB6-A2DA-1A6595C47F29}"/>
    <cellStyle name="Normal 80 2 2 3 2 3 2 3" xfId="39495" xr:uid="{DB3ABD55-EACD-4028-B7D2-801296FCE96A}"/>
    <cellStyle name="Normal 80 2 2 3 2 3 3" xfId="19387" xr:uid="{7261E263-907D-4001-BDB4-B8481143F5E9}"/>
    <cellStyle name="Normal 80 2 2 3 2 3 3 2" xfId="49703" xr:uid="{25A9C071-236D-46D3-A248-72BC23813BD4}"/>
    <cellStyle name="Normal 80 2 2 3 2 3 3 3" xfId="34478" xr:uid="{040C4E94-787A-4464-B7F6-76824720B373}"/>
    <cellStyle name="Normal 80 2 2 3 2 3 4" xfId="44690" xr:uid="{9828945E-09AF-49E3-BAEB-90C3BBC2D57E}"/>
    <cellStyle name="Normal 80 2 2 3 2 3 5" xfId="29465" xr:uid="{088330A1-7065-4AC8-90A3-BDBECE1D8BC8}"/>
    <cellStyle name="Normal 80 2 2 3 2 4" xfId="21064" xr:uid="{BED48452-A848-40FF-80A5-9B4273DD4CD1}"/>
    <cellStyle name="Normal 80 2 2 3 2 4 2" xfId="51378" xr:uid="{A81704F6-BE36-46FD-8FD0-AB38CD59A849}"/>
    <cellStyle name="Normal 80 2 2 3 2 4 3" xfId="36153" xr:uid="{084084D2-82C1-426B-AFED-5EEBD8CC2B6B}"/>
    <cellStyle name="Normal 80 2 2 3 2 5" xfId="16044" xr:uid="{6E5790DC-639D-4FA5-AF3E-A0D9A999F99B}"/>
    <cellStyle name="Normal 80 2 2 3 2 5 2" xfId="46361" xr:uid="{213BC6BD-F396-4A76-862B-668D2E6563FF}"/>
    <cellStyle name="Normal 80 2 2 3 2 5 3" xfId="31136" xr:uid="{A7451DFE-10F8-450E-B665-421A44E89336}"/>
    <cellStyle name="Normal 80 2 2 3 2 6" xfId="41349" xr:uid="{F2632568-C628-4CFB-A880-FE48ABCAB420}"/>
    <cellStyle name="Normal 80 2 2 3 2 7" xfId="26123" xr:uid="{52363BBB-F4AE-4E27-9962-9C9FC6947198}"/>
    <cellStyle name="Normal 80 2 2 3 3" xfId="11846" xr:uid="{65CFF3D1-7365-4BCC-940D-A8C4C7A2810F}"/>
    <cellStyle name="Normal 80 2 2 3 3 2" xfId="21899" xr:uid="{F1716E1D-201B-4844-931B-8A5F8CC2FFF6}"/>
    <cellStyle name="Normal 80 2 2 3 3 2 2" xfId="52213" xr:uid="{B0767571-6EFF-441A-8677-2CE1C7297DDC}"/>
    <cellStyle name="Normal 80 2 2 3 3 2 3" xfId="36988" xr:uid="{EF13DC0A-6D66-42BC-BBF1-F46CD48B05FE}"/>
    <cellStyle name="Normal 80 2 2 3 3 3" xfId="16880" xr:uid="{0DF9D7F4-8C6F-4360-8444-A36EF4CF59F8}"/>
    <cellStyle name="Normal 80 2 2 3 3 3 2" xfId="47196" xr:uid="{17C02CDE-E98E-4E79-81FC-8E0BF1C6BE45}"/>
    <cellStyle name="Normal 80 2 2 3 3 3 3" xfId="31971" xr:uid="{5CAF9BC1-6546-4FCC-B49D-59FF8A9B12BC}"/>
    <cellStyle name="Normal 80 2 2 3 3 4" xfId="42183" xr:uid="{73B1D0DD-1D19-4EBD-AB86-C3E96C356EF9}"/>
    <cellStyle name="Normal 80 2 2 3 3 5" xfId="26958" xr:uid="{E640825D-DE02-479F-B74D-9A686A234B65}"/>
    <cellStyle name="Normal 80 2 2 3 4" xfId="13527" xr:uid="{EF158245-FEE3-4521-B930-E7AE1667770A}"/>
    <cellStyle name="Normal 80 2 2 3 4 2" xfId="23570" xr:uid="{57636C23-F976-4866-8B2B-85CE5DF7CD61}"/>
    <cellStyle name="Normal 80 2 2 3 4 2 2" xfId="53884" xr:uid="{D10F234C-C887-40E0-8523-AB0A84C66AFC}"/>
    <cellStyle name="Normal 80 2 2 3 4 2 3" xfId="38659" xr:uid="{D9742744-18B4-4AC5-99D9-F17D2DC4B13C}"/>
    <cellStyle name="Normal 80 2 2 3 4 3" xfId="18551" xr:uid="{B770896D-1BEF-4730-8E13-7A08A0F935A6}"/>
    <cellStyle name="Normal 80 2 2 3 4 3 2" xfId="48867" xr:uid="{0A26683A-29BA-41C1-9E74-B66577BC74E1}"/>
    <cellStyle name="Normal 80 2 2 3 4 3 3" xfId="33642" xr:uid="{8C28DE9F-62C7-47EE-8CD9-2CA3126E8ADE}"/>
    <cellStyle name="Normal 80 2 2 3 4 4" xfId="43854" xr:uid="{015BD78D-A37A-4440-876C-ED6A283825F0}"/>
    <cellStyle name="Normal 80 2 2 3 4 5" xfId="28629" xr:uid="{5E8FE2B9-9F64-4AF0-98DC-AFEE667B02B3}"/>
    <cellStyle name="Normal 80 2 2 3 5" xfId="20228" xr:uid="{807CECCC-7FFB-4478-A264-71A6E3F45692}"/>
    <cellStyle name="Normal 80 2 2 3 5 2" xfId="50542" xr:uid="{E54312DA-AEAD-4FDC-8ECA-A81221FA787D}"/>
    <cellStyle name="Normal 80 2 2 3 5 3" xfId="35317" xr:uid="{A5EDAE88-6795-4D88-A1B1-054CBCC72E02}"/>
    <cellStyle name="Normal 80 2 2 3 6" xfId="15208" xr:uid="{48E5AD3B-A1B0-43AA-8B1D-2D00F8BBB45B}"/>
    <cellStyle name="Normal 80 2 2 3 6 2" xfId="45525" xr:uid="{447A30F4-3FB9-4962-B20B-FEB95161A455}"/>
    <cellStyle name="Normal 80 2 2 3 6 3" xfId="30300" xr:uid="{D04D7974-41FF-4A8B-A61B-046C4118FEB0}"/>
    <cellStyle name="Normal 80 2 2 3 7" xfId="40513" xr:uid="{EA22D3BE-6ABC-443C-913D-5A50EF1ECBC3}"/>
    <cellStyle name="Normal 80 2 2 3 8" xfId="25287" xr:uid="{4D07C991-A524-4B1F-86AD-62506682F84C}"/>
    <cellStyle name="Normal 80 2 2 3 9" xfId="10158" xr:uid="{E8D54F1B-149B-43A3-851B-85E6C05EFB3C}"/>
    <cellStyle name="Normal 80 2 2 4" xfId="10578" xr:uid="{1CEFC599-FBC6-46A1-8F0B-545B095A860B}"/>
    <cellStyle name="Normal 80 2 2 4 2" xfId="12265" xr:uid="{F487C285-EE46-4C7B-BF4D-83BB3AC197F9}"/>
    <cellStyle name="Normal 80 2 2 4 2 2" xfId="22317" xr:uid="{EC1CC568-887E-4B32-80E7-420BF943F2F7}"/>
    <cellStyle name="Normal 80 2 2 4 2 2 2" xfId="52631" xr:uid="{F001F05C-3991-4C9E-B2C3-8F1CC0C364B0}"/>
    <cellStyle name="Normal 80 2 2 4 2 2 3" xfId="37406" xr:uid="{94821236-461B-461A-AA18-60BF0593CC24}"/>
    <cellStyle name="Normal 80 2 2 4 2 3" xfId="17298" xr:uid="{B5B1A1CB-4D2D-4E73-AC60-4E59A25A68A4}"/>
    <cellStyle name="Normal 80 2 2 4 2 3 2" xfId="47614" xr:uid="{289CF982-7160-4F44-8D5D-D5552F6EED7E}"/>
    <cellStyle name="Normal 80 2 2 4 2 3 3" xfId="32389" xr:uid="{0F65E410-4EB0-4335-BA39-0B8D956D88F0}"/>
    <cellStyle name="Normal 80 2 2 4 2 4" xfId="42601" xr:uid="{5329A759-264B-46EC-B7CD-9E7C69473FDA}"/>
    <cellStyle name="Normal 80 2 2 4 2 5" xfId="27376" xr:uid="{873979C2-F1E5-48CE-9B3B-0F4096879EBA}"/>
    <cellStyle name="Normal 80 2 2 4 3" xfId="13945" xr:uid="{07E39301-97EB-4F7D-82EE-D8E384168940}"/>
    <cellStyle name="Normal 80 2 2 4 3 2" xfId="23988" xr:uid="{2025B3D5-E0E5-4B7A-9CC1-62536263F1EA}"/>
    <cellStyle name="Normal 80 2 2 4 3 2 2" xfId="54302" xr:uid="{415C9C81-BC4C-4748-B4B6-9D4EE2CB7BE3}"/>
    <cellStyle name="Normal 80 2 2 4 3 2 3" xfId="39077" xr:uid="{A5466CF7-E44B-430B-8D47-6247033257D3}"/>
    <cellStyle name="Normal 80 2 2 4 3 3" xfId="18969" xr:uid="{A3B3D724-FF97-4F89-B4BC-CF874276F4B2}"/>
    <cellStyle name="Normal 80 2 2 4 3 3 2" xfId="49285" xr:uid="{1BD6E820-63F4-4DB3-AFEC-41129F44263A}"/>
    <cellStyle name="Normal 80 2 2 4 3 3 3" xfId="34060" xr:uid="{75196631-8F58-4F2A-83C3-5F8A93E301CD}"/>
    <cellStyle name="Normal 80 2 2 4 3 4" xfId="44272" xr:uid="{C7E6FF1E-60C9-4297-8AA1-10F4121C0481}"/>
    <cellStyle name="Normal 80 2 2 4 3 5" xfId="29047" xr:uid="{B32434FA-EC03-4838-B56C-2510DFB02537}"/>
    <cellStyle name="Normal 80 2 2 4 4" xfId="20646" xr:uid="{B448E199-FDD4-4981-B9E6-336D2244250C}"/>
    <cellStyle name="Normal 80 2 2 4 4 2" xfId="50960" xr:uid="{7114E5AA-D83E-4D94-A809-0AF7F5133BE6}"/>
    <cellStyle name="Normal 80 2 2 4 4 3" xfId="35735" xr:uid="{104DDB9C-66B2-4CF7-B1E3-582913AAA38A}"/>
    <cellStyle name="Normal 80 2 2 4 5" xfId="15626" xr:uid="{F64F4731-58D0-4E1E-B5DD-B79C54E48411}"/>
    <cellStyle name="Normal 80 2 2 4 5 2" xfId="45943" xr:uid="{FA6C053F-D85A-43ED-977A-FE01532B0F3C}"/>
    <cellStyle name="Normal 80 2 2 4 5 3" xfId="30718" xr:uid="{365A235C-5CDD-426D-828B-430A8E180DD8}"/>
    <cellStyle name="Normal 80 2 2 4 6" xfId="40931" xr:uid="{80A3D7D9-882E-453A-B3E3-E725ADA17043}"/>
    <cellStyle name="Normal 80 2 2 4 7" xfId="25705" xr:uid="{912F436A-64FD-4644-BB91-2F5C6F600EB7}"/>
    <cellStyle name="Normal 80 2 2 5" xfId="11428" xr:uid="{CA17C381-0D72-41E6-BDC3-676327C35739}"/>
    <cellStyle name="Normal 80 2 2 5 2" xfId="21481" xr:uid="{4D073F44-C6AA-4842-9A5D-3F6613E66BBF}"/>
    <cellStyle name="Normal 80 2 2 5 2 2" xfId="51795" xr:uid="{04A7A052-CCE5-4966-8A0D-C1BC81F950DA}"/>
    <cellStyle name="Normal 80 2 2 5 2 3" xfId="36570" xr:uid="{F66258ED-9E2C-411D-8A20-41C7E9A613FD}"/>
    <cellStyle name="Normal 80 2 2 5 3" xfId="16462" xr:uid="{3C3C8AD2-273A-4BC5-953B-5D1C204D12C8}"/>
    <cellStyle name="Normal 80 2 2 5 3 2" xfId="46778" xr:uid="{1373E711-CDEE-4A12-A68B-148431C067FD}"/>
    <cellStyle name="Normal 80 2 2 5 3 3" xfId="31553" xr:uid="{730D01CF-88F8-470C-82BB-B248FF97934E}"/>
    <cellStyle name="Normal 80 2 2 5 4" xfId="41765" xr:uid="{E9769CC0-C61E-4725-AE59-44B4A1332C36}"/>
    <cellStyle name="Normal 80 2 2 5 5" xfId="26540" xr:uid="{C7724243-3E53-474C-8C5D-E54E5FCDBF0B}"/>
    <cellStyle name="Normal 80 2 2 6" xfId="13109" xr:uid="{D804AB0A-CDA2-435A-A933-D4D0C1D04546}"/>
    <cellStyle name="Normal 80 2 2 6 2" xfId="23152" xr:uid="{E0B8D6B2-5799-4CBA-92CE-9910AA2AEF12}"/>
    <cellStyle name="Normal 80 2 2 6 2 2" xfId="53466" xr:uid="{016BC94E-45B9-4096-B5AC-BE7F67E04834}"/>
    <cellStyle name="Normal 80 2 2 6 2 3" xfId="38241" xr:uid="{6FB98100-CF05-4085-B46B-29040AE3BDF9}"/>
    <cellStyle name="Normal 80 2 2 6 3" xfId="18133" xr:uid="{35558F3A-F526-44C5-BB3A-4FF3C31C3EC1}"/>
    <cellStyle name="Normal 80 2 2 6 3 2" xfId="48449" xr:uid="{8190D2F7-005D-43AA-BEC6-191A9685269A}"/>
    <cellStyle name="Normal 80 2 2 6 3 3" xfId="33224" xr:uid="{B5F9C129-BB77-4611-980E-C12E9215EF74}"/>
    <cellStyle name="Normal 80 2 2 6 4" xfId="43436" xr:uid="{FC3FCF0F-D456-4171-ADA7-05ADF92EC05E}"/>
    <cellStyle name="Normal 80 2 2 6 5" xfId="28211" xr:uid="{7B1C9143-A08C-430B-A621-6718399E59EB}"/>
    <cellStyle name="Normal 80 2 2 7" xfId="19810" xr:uid="{6CA6EE0F-7489-4222-AF59-7BFD16EC2370}"/>
    <cellStyle name="Normal 80 2 2 7 2" xfId="50124" xr:uid="{56AE3CC2-956F-4CCB-8638-A50C1E605630}"/>
    <cellStyle name="Normal 80 2 2 7 3" xfId="34899" xr:uid="{D01984BD-A548-417F-BB3D-FA0BF0DC9D01}"/>
    <cellStyle name="Normal 80 2 2 8" xfId="14790" xr:uid="{E280B5F7-6514-40AC-AFC0-A0C3485A9EB3}"/>
    <cellStyle name="Normal 80 2 2 8 2" xfId="45107" xr:uid="{C675EDA9-BA51-459C-AEB0-54B0A3D4A55E}"/>
    <cellStyle name="Normal 80 2 2 8 3" xfId="29882" xr:uid="{7FD4E355-B243-498A-A379-3D99C2EC2AB3}"/>
    <cellStyle name="Normal 80 2 2 9" xfId="40096" xr:uid="{6F5FDDEB-0BF0-4E90-A2E0-C5453910DBAD}"/>
    <cellStyle name="Normal 80 2 3" xfId="6835" xr:uid="{27BE95B0-BD08-41D9-B84C-56166534025A}"/>
    <cellStyle name="Normal 80 2 3 10" xfId="9842" xr:uid="{83285E75-EEB9-4A76-B8C4-F1229694808D}"/>
    <cellStyle name="Normal 80 2 3 2" xfId="10262" xr:uid="{A4960CB7-71DB-4E59-8C5D-0BD1FCF890B9}"/>
    <cellStyle name="Normal 80 2 3 2 2" xfId="11100" xr:uid="{0C286C39-5F62-4A7D-A00C-4928126A8CE4}"/>
    <cellStyle name="Normal 80 2 3 2 2 2" xfId="12787" xr:uid="{596A3B74-FFAD-4C97-8C85-882592F51DC9}"/>
    <cellStyle name="Normal 80 2 3 2 2 2 2" xfId="22839" xr:uid="{F5B5B2E6-A519-4BF8-B4C3-B7E25927A6E6}"/>
    <cellStyle name="Normal 80 2 3 2 2 2 2 2" xfId="53153" xr:uid="{B0651143-8950-44C2-B5D4-B8F38DFFACA4}"/>
    <cellStyle name="Normal 80 2 3 2 2 2 2 3" xfId="37928" xr:uid="{9D7BAEF4-CCEB-4FEA-A0E6-F180FAE8D57B}"/>
    <cellStyle name="Normal 80 2 3 2 2 2 3" xfId="17820" xr:uid="{6D704224-DA57-4FAD-B762-F079E9AE5A8C}"/>
    <cellStyle name="Normal 80 2 3 2 2 2 3 2" xfId="48136" xr:uid="{B394471B-9A67-4100-967F-9573308265C8}"/>
    <cellStyle name="Normal 80 2 3 2 2 2 3 3" xfId="32911" xr:uid="{74207B69-21DF-411F-AAD7-D0C90AD46380}"/>
    <cellStyle name="Normal 80 2 3 2 2 2 4" xfId="43123" xr:uid="{A45BA515-82E5-4470-92EB-7686519B557D}"/>
    <cellStyle name="Normal 80 2 3 2 2 2 5" xfId="27898" xr:uid="{64A2C6B3-8EC0-4721-841D-DC7DC8BBB8A1}"/>
    <cellStyle name="Normal 80 2 3 2 2 3" xfId="14467" xr:uid="{6CF4DC76-165B-4FA7-9B58-E3FE6E9824E1}"/>
    <cellStyle name="Normal 80 2 3 2 2 3 2" xfId="24510" xr:uid="{7F8AF9DC-8E73-4DC3-B616-A08A28CCB824}"/>
    <cellStyle name="Normal 80 2 3 2 2 3 2 2" xfId="54824" xr:uid="{B8E010CD-8A1D-4016-A8CE-2DB4F338D425}"/>
    <cellStyle name="Normal 80 2 3 2 2 3 2 3" xfId="39599" xr:uid="{996CEC3E-37D0-4380-85B7-A64C210810E2}"/>
    <cellStyle name="Normal 80 2 3 2 2 3 3" xfId="19491" xr:uid="{C3D32325-8036-47AD-9FCA-1AE2D70A1809}"/>
    <cellStyle name="Normal 80 2 3 2 2 3 3 2" xfId="49807" xr:uid="{319CBCAB-8D9D-406D-B167-90DE195E6C64}"/>
    <cellStyle name="Normal 80 2 3 2 2 3 3 3" xfId="34582" xr:uid="{A21F6C49-129A-4666-8AB4-BC9EA046215E}"/>
    <cellStyle name="Normal 80 2 3 2 2 3 4" xfId="44794" xr:uid="{24210E98-7419-4555-9389-09B335565E01}"/>
    <cellStyle name="Normal 80 2 3 2 2 3 5" xfId="29569" xr:uid="{F9304112-1B54-4FD4-BA30-44EB4D376DC4}"/>
    <cellStyle name="Normal 80 2 3 2 2 4" xfId="21168" xr:uid="{A4BE4932-2409-44AF-AB7E-8735B32873D1}"/>
    <cellStyle name="Normal 80 2 3 2 2 4 2" xfId="51482" xr:uid="{1878A278-078E-4FDD-B626-9B5EFE995620}"/>
    <cellStyle name="Normal 80 2 3 2 2 4 3" xfId="36257" xr:uid="{4FD6D9B8-1ABE-497F-9A21-70B6FAFF2BB5}"/>
    <cellStyle name="Normal 80 2 3 2 2 5" xfId="16148" xr:uid="{F1F4BEEB-5C87-4DBC-B2DC-EC150D62DE22}"/>
    <cellStyle name="Normal 80 2 3 2 2 5 2" xfId="46465" xr:uid="{583D55B2-F265-4602-A5E4-E619602C4C83}"/>
    <cellStyle name="Normal 80 2 3 2 2 5 3" xfId="31240" xr:uid="{09FCCAFC-D107-4EDA-B136-EBA03E0AE236}"/>
    <cellStyle name="Normal 80 2 3 2 2 6" xfId="41453" xr:uid="{D1433AC3-90C6-480D-92F1-A6CCE1A16334}"/>
    <cellStyle name="Normal 80 2 3 2 2 7" xfId="26227" xr:uid="{2ED88507-640F-4F3A-9EAC-74F4F0CFEDE3}"/>
    <cellStyle name="Normal 80 2 3 2 3" xfId="11950" xr:uid="{B93A2D77-0E8A-4C9D-976F-8B29B5D23C6C}"/>
    <cellStyle name="Normal 80 2 3 2 3 2" xfId="22003" xr:uid="{E8C0C2E2-B501-4F39-8C50-3FA152E6F160}"/>
    <cellStyle name="Normal 80 2 3 2 3 2 2" xfId="52317" xr:uid="{E5880DEE-4A33-4C7B-95A8-0F331FCDB113}"/>
    <cellStyle name="Normal 80 2 3 2 3 2 3" xfId="37092" xr:uid="{79FE917E-74E3-4F58-BC6E-99AC7F1929A2}"/>
    <cellStyle name="Normal 80 2 3 2 3 3" xfId="16984" xr:uid="{53F59073-7BD8-46B8-B2B3-954CE3425A15}"/>
    <cellStyle name="Normal 80 2 3 2 3 3 2" xfId="47300" xr:uid="{F00839E4-E232-495E-9982-24D29A3C709E}"/>
    <cellStyle name="Normal 80 2 3 2 3 3 3" xfId="32075" xr:uid="{A2793C7C-8E70-4610-B8A0-6C2F0C2F0992}"/>
    <cellStyle name="Normal 80 2 3 2 3 4" xfId="42287" xr:uid="{B2D250A2-38F4-4A1C-B652-C5D9E0E92668}"/>
    <cellStyle name="Normal 80 2 3 2 3 5" xfId="27062" xr:uid="{B94F883B-1251-46BF-A8EC-90E57D584EC1}"/>
    <cellStyle name="Normal 80 2 3 2 4" xfId="13631" xr:uid="{3E63E362-A5E8-40F9-9C81-C71336881672}"/>
    <cellStyle name="Normal 80 2 3 2 4 2" xfId="23674" xr:uid="{9F94FA0C-D1EA-4345-B648-4517EFB5BB1B}"/>
    <cellStyle name="Normal 80 2 3 2 4 2 2" xfId="53988" xr:uid="{16016EEB-D48D-42DF-BBE6-3F5981A03ECB}"/>
    <cellStyle name="Normal 80 2 3 2 4 2 3" xfId="38763" xr:uid="{A46FE4DC-14F6-468F-A68E-F99257BFF275}"/>
    <cellStyle name="Normal 80 2 3 2 4 3" xfId="18655" xr:uid="{1392BDB1-52FF-4F59-8BE1-21701E1FF91F}"/>
    <cellStyle name="Normal 80 2 3 2 4 3 2" xfId="48971" xr:uid="{3CD13BFB-0649-4F2B-A250-225A599990FC}"/>
    <cellStyle name="Normal 80 2 3 2 4 3 3" xfId="33746" xr:uid="{B689E312-45DF-4D16-A44C-C750DFF9BF8F}"/>
    <cellStyle name="Normal 80 2 3 2 4 4" xfId="43958" xr:uid="{FFC669EE-1888-4AB5-B7E2-03C713C79250}"/>
    <cellStyle name="Normal 80 2 3 2 4 5" xfId="28733" xr:uid="{13868915-208B-45F6-968C-6D140DF61A3F}"/>
    <cellStyle name="Normal 80 2 3 2 5" xfId="20332" xr:uid="{3804777C-A87D-43C5-B7E1-8AB5BA69471C}"/>
    <cellStyle name="Normal 80 2 3 2 5 2" xfId="50646" xr:uid="{5D002297-4B4D-47D4-BE12-5A2BD76B3B12}"/>
    <cellStyle name="Normal 80 2 3 2 5 3" xfId="35421" xr:uid="{A5A05751-3A0D-481F-B783-5F8FC68BA330}"/>
    <cellStyle name="Normal 80 2 3 2 6" xfId="15312" xr:uid="{2FD9F7C8-EF61-4B86-8CD1-6A127FCAAFC6}"/>
    <cellStyle name="Normal 80 2 3 2 6 2" xfId="45629" xr:uid="{6C6D0B36-34E3-487D-ABFF-B62B3BB09C96}"/>
    <cellStyle name="Normal 80 2 3 2 6 3" xfId="30404" xr:uid="{B27C12BF-2D02-4B75-A538-33A9B1ED33B8}"/>
    <cellStyle name="Normal 80 2 3 2 7" xfId="40617" xr:uid="{3B661453-2BB0-4C51-ACE9-D729C99133AA}"/>
    <cellStyle name="Normal 80 2 3 2 8" xfId="25391" xr:uid="{929F6054-9824-49A9-95B2-46E7AAC81FB2}"/>
    <cellStyle name="Normal 80 2 3 3" xfId="10682" xr:uid="{FEC34F94-F1C0-4662-AFFB-92515F21816F}"/>
    <cellStyle name="Normal 80 2 3 3 2" xfId="12369" xr:uid="{94C63E0A-7AE9-49A6-9CC9-E7ACF37446BF}"/>
    <cellStyle name="Normal 80 2 3 3 2 2" xfId="22421" xr:uid="{31D11B36-E7AC-4943-962E-2D51C673640D}"/>
    <cellStyle name="Normal 80 2 3 3 2 2 2" xfId="52735" xr:uid="{20B8A2A1-AE0B-4025-8425-F3DD80D478DE}"/>
    <cellStyle name="Normal 80 2 3 3 2 2 3" xfId="37510" xr:uid="{71BB670E-6FAB-4D2E-B0B4-38C8D0928BFA}"/>
    <cellStyle name="Normal 80 2 3 3 2 3" xfId="17402" xr:uid="{17821FF5-ED1F-4CD5-94D0-94D830B86283}"/>
    <cellStyle name="Normal 80 2 3 3 2 3 2" xfId="47718" xr:uid="{B7FBF48C-2158-48A1-A443-F66682391077}"/>
    <cellStyle name="Normal 80 2 3 3 2 3 3" xfId="32493" xr:uid="{F97AD891-863B-40CF-BB68-5512B76DF20C}"/>
    <cellStyle name="Normal 80 2 3 3 2 4" xfId="42705" xr:uid="{C54582EF-D215-499F-A05B-C44CF91D43E9}"/>
    <cellStyle name="Normal 80 2 3 3 2 5" xfId="27480" xr:uid="{1245FBE7-E2E7-405C-A414-5E1B105E64C8}"/>
    <cellStyle name="Normal 80 2 3 3 3" xfId="14049" xr:uid="{A9FE4073-9252-4170-9B33-62C76BC747AD}"/>
    <cellStyle name="Normal 80 2 3 3 3 2" xfId="24092" xr:uid="{810EFD03-4B6E-4457-BFF3-547A99EECD80}"/>
    <cellStyle name="Normal 80 2 3 3 3 2 2" xfId="54406" xr:uid="{54C355E0-2F9F-413F-AAEB-E64A0ED13140}"/>
    <cellStyle name="Normal 80 2 3 3 3 2 3" xfId="39181" xr:uid="{37607181-3BAA-4A8F-BF32-113636E62828}"/>
    <cellStyle name="Normal 80 2 3 3 3 3" xfId="19073" xr:uid="{C8A5A7F9-44A2-4CEC-99E0-B0C75F61BC29}"/>
    <cellStyle name="Normal 80 2 3 3 3 3 2" xfId="49389" xr:uid="{98E7E29A-1B10-4545-8244-61351BCB2483}"/>
    <cellStyle name="Normal 80 2 3 3 3 3 3" xfId="34164" xr:uid="{3BA42A5B-F389-4443-B0F3-67334A962DEF}"/>
    <cellStyle name="Normal 80 2 3 3 3 4" xfId="44376" xr:uid="{D7A8874F-466C-45A7-99E5-6B0090FED2E3}"/>
    <cellStyle name="Normal 80 2 3 3 3 5" xfId="29151" xr:uid="{23C75FB0-2107-4A77-A4F3-715F25C429F6}"/>
    <cellStyle name="Normal 80 2 3 3 4" xfId="20750" xr:uid="{B9EB6910-FA16-450D-AFC9-07706B938981}"/>
    <cellStyle name="Normal 80 2 3 3 4 2" xfId="51064" xr:uid="{036697D6-3341-40F0-9D9B-E958AC565303}"/>
    <cellStyle name="Normal 80 2 3 3 4 3" xfId="35839" xr:uid="{A27BAE89-A3E9-4C2F-9211-A2B356C7D202}"/>
    <cellStyle name="Normal 80 2 3 3 5" xfId="15730" xr:uid="{A5CF64ED-42AD-48E5-8698-D3B28F654D4B}"/>
    <cellStyle name="Normal 80 2 3 3 5 2" xfId="46047" xr:uid="{134C90F0-CF68-480F-AF48-87D81FA83E76}"/>
    <cellStyle name="Normal 80 2 3 3 5 3" xfId="30822" xr:uid="{D62D645E-6B77-4AE6-AF76-2AB56D615E0A}"/>
    <cellStyle name="Normal 80 2 3 3 6" xfId="41035" xr:uid="{39E1A85B-9D1A-4A0E-99CB-82168A68ED14}"/>
    <cellStyle name="Normal 80 2 3 3 7" xfId="25809" xr:uid="{4C6881F5-3740-462A-A312-A3B68B179039}"/>
    <cellStyle name="Normal 80 2 3 4" xfId="11532" xr:uid="{7AC19D9E-7C39-44A5-88B1-F824080098C8}"/>
    <cellStyle name="Normal 80 2 3 4 2" xfId="21585" xr:uid="{0B759450-100B-4F86-8074-415FBFCF45E3}"/>
    <cellStyle name="Normal 80 2 3 4 2 2" xfId="51899" xr:uid="{671D6C23-BFDA-4E2E-BD0F-E610F456680F}"/>
    <cellStyle name="Normal 80 2 3 4 2 3" xfId="36674" xr:uid="{D00DCF49-44D6-48A6-ABDE-82098473A72C}"/>
    <cellStyle name="Normal 80 2 3 4 3" xfId="16566" xr:uid="{57264E75-7899-4E0C-9839-4A89061CF675}"/>
    <cellStyle name="Normal 80 2 3 4 3 2" xfId="46882" xr:uid="{28A2547B-6851-4597-AE93-AEF7209ECBB0}"/>
    <cellStyle name="Normal 80 2 3 4 3 3" xfId="31657" xr:uid="{662D785A-9138-4477-ACBE-CC9C8B8EE082}"/>
    <cellStyle name="Normal 80 2 3 4 4" xfId="41869" xr:uid="{89ED5276-A585-4B8A-9579-0AD9BF8FD109}"/>
    <cellStyle name="Normal 80 2 3 4 5" xfId="26644" xr:uid="{3E27D8CE-340C-488F-A04B-C6466E8C243F}"/>
    <cellStyle name="Normal 80 2 3 5" xfId="13213" xr:uid="{5107A288-6001-429F-A0CE-D8088214E28A}"/>
    <cellStyle name="Normal 80 2 3 5 2" xfId="23256" xr:uid="{5B86D165-C69B-4381-A83C-D5CA13838520}"/>
    <cellStyle name="Normal 80 2 3 5 2 2" xfId="53570" xr:uid="{315D2552-2744-4D9C-8A10-B8AF88D929D1}"/>
    <cellStyle name="Normal 80 2 3 5 2 3" xfId="38345" xr:uid="{34A75A13-2A91-48E3-BBB6-2478ABC95F45}"/>
    <cellStyle name="Normal 80 2 3 5 3" xfId="18237" xr:uid="{518FB531-27C7-4D86-A8C6-1AC8A735DA3C}"/>
    <cellStyle name="Normal 80 2 3 5 3 2" xfId="48553" xr:uid="{EF293224-E0E3-43E1-BDC4-146EF0FBC42B}"/>
    <cellStyle name="Normal 80 2 3 5 3 3" xfId="33328" xr:uid="{4E66A072-8D60-4E32-8EFE-5DF59AAF795D}"/>
    <cellStyle name="Normal 80 2 3 5 4" xfId="43540" xr:uid="{EA002A7E-0011-4FC9-A247-34924F642775}"/>
    <cellStyle name="Normal 80 2 3 5 5" xfId="28315" xr:uid="{E6A213DC-6F5E-4C5C-BD85-07266891711E}"/>
    <cellStyle name="Normal 80 2 3 6" xfId="19914" xr:uid="{BB1AE6F6-0907-44F1-830C-9D16A76900E0}"/>
    <cellStyle name="Normal 80 2 3 6 2" xfId="50228" xr:uid="{545C9A55-9A47-40E5-ACFA-25AB249C0144}"/>
    <cellStyle name="Normal 80 2 3 6 3" xfId="35003" xr:uid="{6CDD5BFA-FCAB-4D64-AD81-BBDF085FA7EA}"/>
    <cellStyle name="Normal 80 2 3 7" xfId="14894" xr:uid="{75E3E86B-3E48-4099-81BC-EBED61B1F5C2}"/>
    <cellStyle name="Normal 80 2 3 7 2" xfId="45211" xr:uid="{61612BE9-7317-4D4A-BACA-5157F7499634}"/>
    <cellStyle name="Normal 80 2 3 7 3" xfId="29986" xr:uid="{DEA9A742-69A4-47DB-8D90-DADFC829244B}"/>
    <cellStyle name="Normal 80 2 3 8" xfId="40199" xr:uid="{71EFEE31-9CEC-465E-B241-E76FFDB0F686}"/>
    <cellStyle name="Normal 80 2 3 9" xfId="24973" xr:uid="{4193B55C-7FE6-4586-B347-D3DF04CBBC98}"/>
    <cellStyle name="Normal 80 2 4" xfId="7997" xr:uid="{0C66CBDA-A661-4450-A2C2-F42D5020F487}"/>
    <cellStyle name="Normal 80 2 4 2" xfId="10892" xr:uid="{F26CAB78-7647-4D01-8566-A29C7B986443}"/>
    <cellStyle name="Normal 80 2 4 2 2" xfId="12579" xr:uid="{A9CBC4AE-E9C8-49C4-AE14-75800DB41B67}"/>
    <cellStyle name="Normal 80 2 4 2 2 2" xfId="22631" xr:uid="{29014F3F-2840-483D-9943-51FAB15BF98B}"/>
    <cellStyle name="Normal 80 2 4 2 2 2 2" xfId="52945" xr:uid="{4056A5E4-6164-4FAA-A02A-AC1D53CDDD1B}"/>
    <cellStyle name="Normal 80 2 4 2 2 2 3" xfId="37720" xr:uid="{37A5718F-5223-44CF-A9FD-E096A46DFE13}"/>
    <cellStyle name="Normal 80 2 4 2 2 3" xfId="17612" xr:uid="{DC67151B-2B15-4AC8-9DC6-809B57E47FB4}"/>
    <cellStyle name="Normal 80 2 4 2 2 3 2" xfId="47928" xr:uid="{8AB54DBA-D284-498A-AF66-1A2D3A56EAE7}"/>
    <cellStyle name="Normal 80 2 4 2 2 3 3" xfId="32703" xr:uid="{4E9A57DA-80F5-43FF-992C-C709B73DA52F}"/>
    <cellStyle name="Normal 80 2 4 2 2 4" xfId="42915" xr:uid="{BA5825DA-8D7E-4477-910E-F9C8266462BF}"/>
    <cellStyle name="Normal 80 2 4 2 2 5" xfId="27690" xr:uid="{729637D8-8FD7-4064-AE84-A5846999482F}"/>
    <cellStyle name="Normal 80 2 4 2 3" xfId="14259" xr:uid="{3505A27C-7430-483F-8A45-B52A1D1E3037}"/>
    <cellStyle name="Normal 80 2 4 2 3 2" xfId="24302" xr:uid="{7F3C5128-F5D2-4585-9DBC-514DB410953B}"/>
    <cellStyle name="Normal 80 2 4 2 3 2 2" xfId="54616" xr:uid="{8FD3448C-ABC2-4561-8D10-194B0B17E9AD}"/>
    <cellStyle name="Normal 80 2 4 2 3 2 3" xfId="39391" xr:uid="{7A1B27A9-F19A-4F1E-8655-20D3123B3EE1}"/>
    <cellStyle name="Normal 80 2 4 2 3 3" xfId="19283" xr:uid="{D2BC5EF1-9737-405D-A470-DD46294323BD}"/>
    <cellStyle name="Normal 80 2 4 2 3 3 2" xfId="49599" xr:uid="{39FE3419-4A3E-487A-B1CC-1FAD3BCAE97D}"/>
    <cellStyle name="Normal 80 2 4 2 3 3 3" xfId="34374" xr:uid="{DDB394D6-CBF3-4A19-861C-30AC3ADF24BF}"/>
    <cellStyle name="Normal 80 2 4 2 3 4" xfId="44586" xr:uid="{64FCD5EE-BB1F-463E-9166-01A827201E79}"/>
    <cellStyle name="Normal 80 2 4 2 3 5" xfId="29361" xr:uid="{A6CAB032-221A-4F01-8FCB-6CD3BCFF299A}"/>
    <cellStyle name="Normal 80 2 4 2 4" xfId="20960" xr:uid="{D872A572-B05A-4AE4-A68F-75F9A9387119}"/>
    <cellStyle name="Normal 80 2 4 2 4 2" xfId="51274" xr:uid="{D31F067E-40A3-4AF0-8607-D193655A2827}"/>
    <cellStyle name="Normal 80 2 4 2 4 3" xfId="36049" xr:uid="{F97AA76A-FAA3-4D96-BBE9-F3F776549818}"/>
    <cellStyle name="Normal 80 2 4 2 5" xfId="15940" xr:uid="{56BD5EB0-5153-4A6B-ABC5-A4629EB81F20}"/>
    <cellStyle name="Normal 80 2 4 2 5 2" xfId="46257" xr:uid="{6A78C81F-779A-48DE-A0A8-62F1C1CD9E93}"/>
    <cellStyle name="Normal 80 2 4 2 5 3" xfId="31032" xr:uid="{ACAFDBE7-5EBB-4DBD-8E4F-BAC1AA98D26A}"/>
    <cellStyle name="Normal 80 2 4 2 6" xfId="41245" xr:uid="{7708D515-3023-447F-B8AB-1855E2499A20}"/>
    <cellStyle name="Normal 80 2 4 2 7" xfId="26019" xr:uid="{FA88B054-156D-417D-85CE-E7EF66210C96}"/>
    <cellStyle name="Normal 80 2 4 3" xfId="11742" xr:uid="{9602A9BA-7A27-4F54-98F8-8FE626B97A61}"/>
    <cellStyle name="Normal 80 2 4 3 2" xfId="21795" xr:uid="{B8040078-F11D-42CD-ADBD-EFE83ABC8A64}"/>
    <cellStyle name="Normal 80 2 4 3 2 2" xfId="52109" xr:uid="{B39C4F62-4A06-48A6-AE4D-7B33D367B769}"/>
    <cellStyle name="Normal 80 2 4 3 2 3" xfId="36884" xr:uid="{9760BE8F-9907-4842-A250-444C9630E65B}"/>
    <cellStyle name="Normal 80 2 4 3 3" xfId="16776" xr:uid="{D485D233-FC09-4CA6-89B7-276A9038EC15}"/>
    <cellStyle name="Normal 80 2 4 3 3 2" xfId="47092" xr:uid="{C416257F-6CA7-45A6-8CBE-FF81234226E3}"/>
    <cellStyle name="Normal 80 2 4 3 3 3" xfId="31867" xr:uid="{C69ECBC9-7339-473D-B31E-086A44A2B005}"/>
    <cellStyle name="Normal 80 2 4 3 4" xfId="42079" xr:uid="{7A498112-D480-49B3-BCDE-8C6C6A6E4D36}"/>
    <cellStyle name="Normal 80 2 4 3 5" xfId="26854" xr:uid="{ABA4EBAB-A472-4D72-916B-6B9CAD9AB0FD}"/>
    <cellStyle name="Normal 80 2 4 4" xfId="13423" xr:uid="{D3365473-C52D-4790-8FE3-7F5FA301824D}"/>
    <cellStyle name="Normal 80 2 4 4 2" xfId="23466" xr:uid="{43E04422-8721-4D52-A305-0DBB2C089F71}"/>
    <cellStyle name="Normal 80 2 4 4 2 2" xfId="53780" xr:uid="{FF87DBAB-A5D3-4FC0-B030-2399FEC75D8A}"/>
    <cellStyle name="Normal 80 2 4 4 2 3" xfId="38555" xr:uid="{E87D8C3D-D533-45FA-80B4-8AD2C83B984D}"/>
    <cellStyle name="Normal 80 2 4 4 3" xfId="18447" xr:uid="{1F75B7C8-6F13-4C60-BACF-17A5A956D5D4}"/>
    <cellStyle name="Normal 80 2 4 4 3 2" xfId="48763" xr:uid="{7D1A2B7A-19E0-425E-BD92-48B630262C70}"/>
    <cellStyle name="Normal 80 2 4 4 3 3" xfId="33538" xr:uid="{57E45400-1FF0-48F2-BF4F-0AA9381D5FF4}"/>
    <cellStyle name="Normal 80 2 4 4 4" xfId="43750" xr:uid="{4F24C7F8-0A58-4809-B15B-46E447486041}"/>
    <cellStyle name="Normal 80 2 4 4 5" xfId="28525" xr:uid="{C5076CA5-8419-4109-85C2-650BBD9E3324}"/>
    <cellStyle name="Normal 80 2 4 5" xfId="20124" xr:uid="{3D573160-9DD3-4F3A-98F9-62520A751D82}"/>
    <cellStyle name="Normal 80 2 4 5 2" xfId="50438" xr:uid="{5C352884-7B5E-45D0-A19A-806A151527F5}"/>
    <cellStyle name="Normal 80 2 4 5 3" xfId="35213" xr:uid="{456AC549-7FDC-4A32-BE20-8A4EE1DE354F}"/>
    <cellStyle name="Normal 80 2 4 6" xfId="15104" xr:uid="{AA16C77D-0B21-4654-93ED-F047F2DADF08}"/>
    <cellStyle name="Normal 80 2 4 6 2" xfId="45421" xr:uid="{79DDDB2E-9610-4C6D-B367-41C3C990AA0D}"/>
    <cellStyle name="Normal 80 2 4 6 3" xfId="30196" xr:uid="{0DC4062C-F386-4612-859D-54C5B2F19DA7}"/>
    <cellStyle name="Normal 80 2 4 7" xfId="40409" xr:uid="{99E23711-2631-41D7-A5A7-1A9164526191}"/>
    <cellStyle name="Normal 80 2 4 8" xfId="25183" xr:uid="{64AD764C-B2C3-4C04-A21D-C79082A9ADB6}"/>
    <cellStyle name="Normal 80 2 4 9" xfId="10054" xr:uid="{39DF5257-0C18-4331-9B46-B8B3FE786ED6}"/>
    <cellStyle name="Normal 80 2 5" xfId="10474" xr:uid="{3386CFCA-C34F-4C5A-9233-F6199BB20139}"/>
    <cellStyle name="Normal 80 2 5 2" xfId="12161" xr:uid="{9CBFFF83-B8FE-4DC6-9952-9A5C9ADAA211}"/>
    <cellStyle name="Normal 80 2 5 2 2" xfId="22213" xr:uid="{51CE0726-9DDB-4757-9807-7CCC153D9B7F}"/>
    <cellStyle name="Normal 80 2 5 2 2 2" xfId="52527" xr:uid="{C661D549-4B7C-45B4-B496-B5C727576BA0}"/>
    <cellStyle name="Normal 80 2 5 2 2 3" xfId="37302" xr:uid="{587A00FB-8243-43DC-8594-3D5D3D7F87D6}"/>
    <cellStyle name="Normal 80 2 5 2 3" xfId="17194" xr:uid="{2769314B-FE8A-4267-8BCA-636D21A4369B}"/>
    <cellStyle name="Normal 80 2 5 2 3 2" xfId="47510" xr:uid="{89283E9C-6E28-4892-B1DE-DFAA0E515BDE}"/>
    <cellStyle name="Normal 80 2 5 2 3 3" xfId="32285" xr:uid="{1B455173-2F8D-41AE-A051-ADC3B7ABD317}"/>
    <cellStyle name="Normal 80 2 5 2 4" xfId="42497" xr:uid="{177251B5-096F-41E7-B799-4EBB7C77819A}"/>
    <cellStyle name="Normal 80 2 5 2 5" xfId="27272" xr:uid="{0CC8FD5D-CDAE-4FC8-9E70-7101425730C8}"/>
    <cellStyle name="Normal 80 2 5 3" xfId="13841" xr:uid="{331435C6-12D9-4239-AB52-DDDA97A5E143}"/>
    <cellStyle name="Normal 80 2 5 3 2" xfId="23884" xr:uid="{FACE2A87-E88F-4ED2-8885-2E120DFD6A07}"/>
    <cellStyle name="Normal 80 2 5 3 2 2" xfId="54198" xr:uid="{04E4A56C-69FB-471A-B23A-606A8558D2CE}"/>
    <cellStyle name="Normal 80 2 5 3 2 3" xfId="38973" xr:uid="{7AE18D93-457F-4120-ACD8-6617A1B441F6}"/>
    <cellStyle name="Normal 80 2 5 3 3" xfId="18865" xr:uid="{61EE45B6-6C94-47D6-9BED-A3AAD20C30D6}"/>
    <cellStyle name="Normal 80 2 5 3 3 2" xfId="49181" xr:uid="{2C49EF0A-0817-4D11-87BE-28EAC0BC54F2}"/>
    <cellStyle name="Normal 80 2 5 3 3 3" xfId="33956" xr:uid="{DAA1F9C4-AE38-4CCD-AF40-4B9EB5368B5D}"/>
    <cellStyle name="Normal 80 2 5 3 4" xfId="44168" xr:uid="{DC883E5E-9D57-4041-9695-3295A1B73554}"/>
    <cellStyle name="Normal 80 2 5 3 5" xfId="28943" xr:uid="{5A29D8FF-334E-4356-8192-BC76470C1F9C}"/>
    <cellStyle name="Normal 80 2 5 4" xfId="20542" xr:uid="{EA7D317E-2E03-4C6D-A9A3-AEA833186546}"/>
    <cellStyle name="Normal 80 2 5 4 2" xfId="50856" xr:uid="{F0F2EFBC-30E8-4270-8362-E94F58570397}"/>
    <cellStyle name="Normal 80 2 5 4 3" xfId="35631" xr:uid="{892E85CD-DB9B-4F53-9AA0-5366754B7764}"/>
    <cellStyle name="Normal 80 2 5 5" xfId="15522" xr:uid="{C3566F1B-2D5F-46A8-80AC-2D86FC49637A}"/>
    <cellStyle name="Normal 80 2 5 5 2" xfId="45839" xr:uid="{77571AB7-655C-4F1B-A0BF-D5C577093FEB}"/>
    <cellStyle name="Normal 80 2 5 5 3" xfId="30614" xr:uid="{C0C448C0-2B36-453E-A4EC-D3FBEEC58647}"/>
    <cellStyle name="Normal 80 2 5 6" xfId="40827" xr:uid="{9C41D295-25E7-456D-974A-83E2A3E12002}"/>
    <cellStyle name="Normal 80 2 5 7" xfId="25601" xr:uid="{70DDDB5D-E2B3-4DBB-9FD6-7024CBEDB4AE}"/>
    <cellStyle name="Normal 80 2 6" xfId="11324" xr:uid="{1A05B79B-B998-4A78-9845-6B743CC27981}"/>
    <cellStyle name="Normal 80 2 6 2" xfId="21377" xr:uid="{F0F98E5D-F6B0-4285-AB12-84E7AB1931EF}"/>
    <cellStyle name="Normal 80 2 6 2 2" xfId="51691" xr:uid="{301F47D3-29A9-4E54-B29B-1A9D8E6927AC}"/>
    <cellStyle name="Normal 80 2 6 2 3" xfId="36466" xr:uid="{D0113FD3-A8DC-47F9-823E-62583B559B92}"/>
    <cellStyle name="Normal 80 2 6 3" xfId="16358" xr:uid="{A6250648-8D8B-4379-9C36-8050511F25AA}"/>
    <cellStyle name="Normal 80 2 6 3 2" xfId="46674" xr:uid="{CBC0AB92-0B5D-4EA7-BFDA-7FB6B65510D9}"/>
    <cellStyle name="Normal 80 2 6 3 3" xfId="31449" xr:uid="{FADF7702-0294-47EC-807C-3DA251A1BCFF}"/>
    <cellStyle name="Normal 80 2 6 4" xfId="41661" xr:uid="{20CCF8EF-DB02-47E1-B414-252298599D38}"/>
    <cellStyle name="Normal 80 2 6 5" xfId="26436" xr:uid="{020CB72A-0B2A-4D8E-82A6-575607967D9A}"/>
    <cellStyle name="Normal 80 2 7" xfId="13005" xr:uid="{D6DB11E0-62B2-49BD-A874-87FB81D62E61}"/>
    <cellStyle name="Normal 80 2 7 2" xfId="23048" xr:uid="{A421942C-E521-430E-B2CD-F5A50224061C}"/>
    <cellStyle name="Normal 80 2 7 2 2" xfId="53362" xr:uid="{F91E8572-B6D0-48B2-9414-A26F6A3BC328}"/>
    <cellStyle name="Normal 80 2 7 2 3" xfId="38137" xr:uid="{7B975812-CF3C-4D40-B04F-C06432E6CE09}"/>
    <cellStyle name="Normal 80 2 7 3" xfId="18029" xr:uid="{B781DB5E-9390-45B4-B86B-14A74F98B901}"/>
    <cellStyle name="Normal 80 2 7 3 2" xfId="48345" xr:uid="{A25CD39C-4CA9-4881-BA8A-C0D972A11BCE}"/>
    <cellStyle name="Normal 80 2 7 3 3" xfId="33120" xr:uid="{7EB99DBA-E393-40E4-888F-F311B1355D60}"/>
    <cellStyle name="Normal 80 2 7 4" xfId="43332" xr:uid="{59B08866-F193-4496-B6E6-832341D17322}"/>
    <cellStyle name="Normal 80 2 7 5" xfId="28107" xr:uid="{20BCAEBD-D769-45D9-9A1A-FE5564E8A26C}"/>
    <cellStyle name="Normal 80 2 8" xfId="19706" xr:uid="{C5C77906-D7C6-40BD-8535-DE8D19746663}"/>
    <cellStyle name="Normal 80 2 8 2" xfId="50020" xr:uid="{A4EBCEA8-21B8-43BF-B238-9B6C68FA1D4B}"/>
    <cellStyle name="Normal 80 2 8 3" xfId="34795" xr:uid="{FC6B1F03-1E09-4662-BEBD-38C45759F089}"/>
    <cellStyle name="Normal 80 2 9" xfId="14686" xr:uid="{62D84C7A-DC71-4150-9366-E08D7A9601E4}"/>
    <cellStyle name="Normal 80 2 9 2" xfId="45003" xr:uid="{D2F65E3C-AECD-4737-86AC-4E4CFCB08EBA}"/>
    <cellStyle name="Normal 80 2 9 3" xfId="29778" xr:uid="{14F068D4-F5C5-4B0D-BADC-30CB5EBB262D}"/>
    <cellStyle name="Normal 80 3" xfId="9679" xr:uid="{97FA7EFE-93F7-41DC-B20F-1FACE8DAA429}"/>
    <cellStyle name="Normal 80 3 10" xfId="24817" xr:uid="{CBD3B66D-BA3B-4F59-95DF-A4A74BBC706B}"/>
    <cellStyle name="Normal 80 3 2" xfId="9894" xr:uid="{DDA1CC27-F201-4A82-8F09-9A8EF86CF671}"/>
    <cellStyle name="Normal 80 3 2 2" xfId="10314" xr:uid="{38105321-A7EF-4812-86C3-DF869E851467}"/>
    <cellStyle name="Normal 80 3 2 2 2" xfId="11152" xr:uid="{5D556B3E-401B-4E61-9C08-BBE11012278B}"/>
    <cellStyle name="Normal 80 3 2 2 2 2" xfId="12839" xr:uid="{1BFF8795-94FC-48CD-880E-1ADF6DAE4224}"/>
    <cellStyle name="Normal 80 3 2 2 2 2 2" xfId="22891" xr:uid="{13CED4C9-2E2E-4D4F-A1E7-1755753431B9}"/>
    <cellStyle name="Normal 80 3 2 2 2 2 2 2" xfId="53205" xr:uid="{865BCFA5-D9D9-49C4-8863-EE0EF1157B15}"/>
    <cellStyle name="Normal 80 3 2 2 2 2 2 3" xfId="37980" xr:uid="{39E4DCBD-023A-4364-A033-23B900A69917}"/>
    <cellStyle name="Normal 80 3 2 2 2 2 3" xfId="17872" xr:uid="{05B35E6B-D244-4A41-8498-EBBF54EDEA58}"/>
    <cellStyle name="Normal 80 3 2 2 2 2 3 2" xfId="48188" xr:uid="{71DF6C0E-F53D-4AB1-8962-7C74CECF4CE7}"/>
    <cellStyle name="Normal 80 3 2 2 2 2 3 3" xfId="32963" xr:uid="{A42D4409-D1B8-43EB-AE19-A953FDCEEEFE}"/>
    <cellStyle name="Normal 80 3 2 2 2 2 4" xfId="43175" xr:uid="{0E0B1DE0-561E-4BFE-9BDB-AF81D0B41B74}"/>
    <cellStyle name="Normal 80 3 2 2 2 2 5" xfId="27950" xr:uid="{C012E026-B350-4252-ACB3-CBB200B5E329}"/>
    <cellStyle name="Normal 80 3 2 2 2 3" xfId="14519" xr:uid="{5D72F857-4BBB-4A3C-BB52-F3D348901143}"/>
    <cellStyle name="Normal 80 3 2 2 2 3 2" xfId="24562" xr:uid="{9D483455-1DC9-41B7-AB56-AA4D1DCC1B58}"/>
    <cellStyle name="Normal 80 3 2 2 2 3 2 2" xfId="54876" xr:uid="{2BBACF83-D8D3-42AD-BA43-54D2C8C27F4A}"/>
    <cellStyle name="Normal 80 3 2 2 2 3 2 3" xfId="39651" xr:uid="{F6F81A55-4036-471E-AA3E-BF0F5249914D}"/>
    <cellStyle name="Normal 80 3 2 2 2 3 3" xfId="19543" xr:uid="{3A304312-F734-49DF-B0FB-6466C603B952}"/>
    <cellStyle name="Normal 80 3 2 2 2 3 3 2" xfId="49859" xr:uid="{3E80F2D7-3B05-4DA4-8BFD-3AA5087743C1}"/>
    <cellStyle name="Normal 80 3 2 2 2 3 3 3" xfId="34634" xr:uid="{4AB851C5-6DA1-4AFA-BB55-AC1433B164FE}"/>
    <cellStyle name="Normal 80 3 2 2 2 3 4" xfId="44846" xr:uid="{FA6282FC-39BE-41F3-B5CC-5C12378F993E}"/>
    <cellStyle name="Normal 80 3 2 2 2 3 5" xfId="29621" xr:uid="{17A923CC-B03F-4603-A635-55BB73C7B526}"/>
    <cellStyle name="Normal 80 3 2 2 2 4" xfId="21220" xr:uid="{ECB48256-B6BC-46DF-B099-D59307B73A6C}"/>
    <cellStyle name="Normal 80 3 2 2 2 4 2" xfId="51534" xr:uid="{A8B001E9-CC08-4D4E-9EB9-47F40F67C54B}"/>
    <cellStyle name="Normal 80 3 2 2 2 4 3" xfId="36309" xr:uid="{A27866F3-5196-4332-AA8E-8C99C02B33B3}"/>
    <cellStyle name="Normal 80 3 2 2 2 5" xfId="16200" xr:uid="{F58FB702-2C2D-461D-8C06-375B10A85C05}"/>
    <cellStyle name="Normal 80 3 2 2 2 5 2" xfId="46517" xr:uid="{C824FF18-EE72-4875-8846-B9F8E741D48E}"/>
    <cellStyle name="Normal 80 3 2 2 2 5 3" xfId="31292" xr:uid="{4AC31D9E-F9B1-454F-8100-C252513F5F0C}"/>
    <cellStyle name="Normal 80 3 2 2 2 6" xfId="41505" xr:uid="{6941D6BE-6A47-4EE5-9023-015C6FA3ABB9}"/>
    <cellStyle name="Normal 80 3 2 2 2 7" xfId="26279" xr:uid="{79D2D2FE-7725-4835-9B38-3B17948663CF}"/>
    <cellStyle name="Normal 80 3 2 2 3" xfId="12002" xr:uid="{72F7D178-1FB6-4514-A14F-6A7955232563}"/>
    <cellStyle name="Normal 80 3 2 2 3 2" xfId="22055" xr:uid="{E2E8B2B4-D7C9-4246-8834-CC9C3E6C6F69}"/>
    <cellStyle name="Normal 80 3 2 2 3 2 2" xfId="52369" xr:uid="{43463EAB-ED42-4E09-ADE5-EE6EB2A4DB8E}"/>
    <cellStyle name="Normal 80 3 2 2 3 2 3" xfId="37144" xr:uid="{5A0EA3A2-A339-4240-9F38-6159E0B5DA51}"/>
    <cellStyle name="Normal 80 3 2 2 3 3" xfId="17036" xr:uid="{81CD753C-BE88-4B85-AD73-CAB85F75DA19}"/>
    <cellStyle name="Normal 80 3 2 2 3 3 2" xfId="47352" xr:uid="{24D4A0E6-F592-4A3B-80C3-EEB2D334097B}"/>
    <cellStyle name="Normal 80 3 2 2 3 3 3" xfId="32127" xr:uid="{2D5EBED4-3F35-42A7-B778-7856CB7E0ECC}"/>
    <cellStyle name="Normal 80 3 2 2 3 4" xfId="42339" xr:uid="{5F523C0A-C2A8-4D1E-8992-7E8185C82BC4}"/>
    <cellStyle name="Normal 80 3 2 2 3 5" xfId="27114" xr:uid="{E10BA4CC-6B81-422B-9587-FFFA99EB176C}"/>
    <cellStyle name="Normal 80 3 2 2 4" xfId="13683" xr:uid="{DDD84484-606C-409C-9E5C-6E6B1ED1B00E}"/>
    <cellStyle name="Normal 80 3 2 2 4 2" xfId="23726" xr:uid="{7B238B93-C180-4633-9505-233D749A641C}"/>
    <cellStyle name="Normal 80 3 2 2 4 2 2" xfId="54040" xr:uid="{6B011A9D-04C9-4175-B043-F9231A02D94C}"/>
    <cellStyle name="Normal 80 3 2 2 4 2 3" xfId="38815" xr:uid="{242AE4AA-66E2-4DD9-9D88-80C24F22943C}"/>
    <cellStyle name="Normal 80 3 2 2 4 3" xfId="18707" xr:uid="{2EAFB2C2-9A0A-4CB0-AEF1-33F72FC1F372}"/>
    <cellStyle name="Normal 80 3 2 2 4 3 2" xfId="49023" xr:uid="{24207B4A-FB0C-4DC6-97E5-0873D8D8A9EC}"/>
    <cellStyle name="Normal 80 3 2 2 4 3 3" xfId="33798" xr:uid="{D73AFB6D-C10B-4761-A011-5C5BED4E6E66}"/>
    <cellStyle name="Normal 80 3 2 2 4 4" xfId="44010" xr:uid="{2E876DF4-BFA3-4488-830A-4261091800CD}"/>
    <cellStyle name="Normal 80 3 2 2 4 5" xfId="28785" xr:uid="{6AE41351-7343-41AA-B07C-6FA638D617F3}"/>
    <cellStyle name="Normal 80 3 2 2 5" xfId="20384" xr:uid="{DD0F67F1-F3AC-4DDC-92FA-8B92EFAB83FB}"/>
    <cellStyle name="Normal 80 3 2 2 5 2" xfId="50698" xr:uid="{05AE44C8-AF89-435A-AE70-776AA0207BC6}"/>
    <cellStyle name="Normal 80 3 2 2 5 3" xfId="35473" xr:uid="{492CF61A-C158-47B2-B889-650565EC1C79}"/>
    <cellStyle name="Normal 80 3 2 2 6" xfId="15364" xr:uid="{21666FB9-8597-40F8-A40D-6780348B4365}"/>
    <cellStyle name="Normal 80 3 2 2 6 2" xfId="45681" xr:uid="{E159C584-DC5A-4C00-AA6F-5DB127C4E891}"/>
    <cellStyle name="Normal 80 3 2 2 6 3" xfId="30456" xr:uid="{5FD07A2F-E501-4577-8465-33026698B766}"/>
    <cellStyle name="Normal 80 3 2 2 7" xfId="40669" xr:uid="{1D5ED023-DCFF-45C3-9EAF-5D7B5502F554}"/>
    <cellStyle name="Normal 80 3 2 2 8" xfId="25443" xr:uid="{59DEC430-880A-4229-B1DA-FCCB15C5704B}"/>
    <cellStyle name="Normal 80 3 2 3" xfId="10734" xr:uid="{EA4C870E-47A0-4F57-915B-6EAD1E79629A}"/>
    <cellStyle name="Normal 80 3 2 3 2" xfId="12421" xr:uid="{FC2A74C3-94EC-49B9-806E-026916706532}"/>
    <cellStyle name="Normal 80 3 2 3 2 2" xfId="22473" xr:uid="{E65F5494-3A27-4F09-8F78-4BE2C6514111}"/>
    <cellStyle name="Normal 80 3 2 3 2 2 2" xfId="52787" xr:uid="{FBC8BFAB-96A5-4919-AD42-18CA7B087F90}"/>
    <cellStyle name="Normal 80 3 2 3 2 2 3" xfId="37562" xr:uid="{629BE929-DA7F-4F10-B8BB-0F9B72AF1B43}"/>
    <cellStyle name="Normal 80 3 2 3 2 3" xfId="17454" xr:uid="{158F26E9-2469-48B1-BD2F-40D00A8015AF}"/>
    <cellStyle name="Normal 80 3 2 3 2 3 2" xfId="47770" xr:uid="{5B18F127-1754-4E72-8C37-5F13F8C8987E}"/>
    <cellStyle name="Normal 80 3 2 3 2 3 3" xfId="32545" xr:uid="{2E4A579D-4ED3-42BD-BD23-8AA7199F008D}"/>
    <cellStyle name="Normal 80 3 2 3 2 4" xfId="42757" xr:uid="{AC0A76C1-FF24-4654-9CB2-C47034BAE454}"/>
    <cellStyle name="Normal 80 3 2 3 2 5" xfId="27532" xr:uid="{6C8CE251-FE27-4ECB-953C-ED20A196BD2D}"/>
    <cellStyle name="Normal 80 3 2 3 3" xfId="14101" xr:uid="{B5F3FAE4-263D-450C-8164-E5CC195D7009}"/>
    <cellStyle name="Normal 80 3 2 3 3 2" xfId="24144" xr:uid="{841B7FB4-274C-4F0F-8C0C-40084112F20C}"/>
    <cellStyle name="Normal 80 3 2 3 3 2 2" xfId="54458" xr:uid="{6C901A18-3AB7-4D08-94C7-33FC0EA51ADE}"/>
    <cellStyle name="Normal 80 3 2 3 3 2 3" xfId="39233" xr:uid="{8404A160-03D6-4D7C-A39A-4BDB2F888FBE}"/>
    <cellStyle name="Normal 80 3 2 3 3 3" xfId="19125" xr:uid="{E5C9EA1C-47E8-4BD4-8B34-EA9D366EE97E}"/>
    <cellStyle name="Normal 80 3 2 3 3 3 2" xfId="49441" xr:uid="{C8DB270B-6442-49A5-B110-DB4EB1EA4852}"/>
    <cellStyle name="Normal 80 3 2 3 3 3 3" xfId="34216" xr:uid="{7131394D-FFD4-452D-BAD1-1F50FB81296E}"/>
    <cellStyle name="Normal 80 3 2 3 3 4" xfId="44428" xr:uid="{B7A3B613-85DA-4171-B144-D3E1B95A256B}"/>
    <cellStyle name="Normal 80 3 2 3 3 5" xfId="29203" xr:uid="{4291FBB3-8BC6-4981-8640-F40CACA31EC6}"/>
    <cellStyle name="Normal 80 3 2 3 4" xfId="20802" xr:uid="{C9059966-88FA-4D7F-B382-05AA22759381}"/>
    <cellStyle name="Normal 80 3 2 3 4 2" xfId="51116" xr:uid="{B6ECF828-49CD-407F-AF66-1A74E6CDC05A}"/>
    <cellStyle name="Normal 80 3 2 3 4 3" xfId="35891" xr:uid="{76B27F36-B4AE-44DB-A354-67BFEC9BCB01}"/>
    <cellStyle name="Normal 80 3 2 3 5" xfId="15782" xr:uid="{00E2C16E-372E-4219-9B08-0F149915690D}"/>
    <cellStyle name="Normal 80 3 2 3 5 2" xfId="46099" xr:uid="{5F25C860-BCE8-43CF-8608-B853733FC8AE}"/>
    <cellStyle name="Normal 80 3 2 3 5 3" xfId="30874" xr:uid="{2BA345A9-51F3-4191-953B-8A14B6DD75B4}"/>
    <cellStyle name="Normal 80 3 2 3 6" xfId="41087" xr:uid="{67E29E25-1F9B-4029-A875-FAA1F0030D10}"/>
    <cellStyle name="Normal 80 3 2 3 7" xfId="25861" xr:uid="{765123EB-0592-41DB-A853-FA904A744911}"/>
    <cellStyle name="Normal 80 3 2 4" xfId="11584" xr:uid="{E9F013CE-FD0D-48E4-BF9E-35338BE41D0D}"/>
    <cellStyle name="Normal 80 3 2 4 2" xfId="21637" xr:uid="{1D6DA8A9-B420-44A1-9BC4-246ECEB1FF15}"/>
    <cellStyle name="Normal 80 3 2 4 2 2" xfId="51951" xr:uid="{D2D7F731-2DD5-47A5-958C-7AC93A053970}"/>
    <cellStyle name="Normal 80 3 2 4 2 3" xfId="36726" xr:uid="{9093AC0E-F112-4B33-9549-D697927793EA}"/>
    <cellStyle name="Normal 80 3 2 4 3" xfId="16618" xr:uid="{66ABFF4A-2FED-4756-A819-CFF3BB208689}"/>
    <cellStyle name="Normal 80 3 2 4 3 2" xfId="46934" xr:uid="{306D1983-787C-4135-ADFD-C9CD35B4803A}"/>
    <cellStyle name="Normal 80 3 2 4 3 3" xfId="31709" xr:uid="{68991EDA-F4B5-43D6-AF0A-64877314FFC3}"/>
    <cellStyle name="Normal 80 3 2 4 4" xfId="41921" xr:uid="{249FEC94-7298-465F-9136-DFADB7621F88}"/>
    <cellStyle name="Normal 80 3 2 4 5" xfId="26696" xr:uid="{5E0CD550-F4B0-443A-BEDC-5DC262C0D85F}"/>
    <cellStyle name="Normal 80 3 2 5" xfId="13265" xr:uid="{6D0B2C36-7E2B-4321-AF54-0974C3EE9880}"/>
    <cellStyle name="Normal 80 3 2 5 2" xfId="23308" xr:uid="{5C0433AC-D1AE-4A81-9295-21D7571E0CC0}"/>
    <cellStyle name="Normal 80 3 2 5 2 2" xfId="53622" xr:uid="{65462F10-6C57-4CDB-BE06-E0BE84059950}"/>
    <cellStyle name="Normal 80 3 2 5 2 3" xfId="38397" xr:uid="{DB5051C9-82E1-46EA-9431-BD56F12124FC}"/>
    <cellStyle name="Normal 80 3 2 5 3" xfId="18289" xr:uid="{31DC85C4-43C4-48D1-AA9B-7BC6E7A233E0}"/>
    <cellStyle name="Normal 80 3 2 5 3 2" xfId="48605" xr:uid="{855A320A-41A6-4B71-8011-F981061F847F}"/>
    <cellStyle name="Normal 80 3 2 5 3 3" xfId="33380" xr:uid="{9FC51AF8-A925-49A0-846E-811151B614B5}"/>
    <cellStyle name="Normal 80 3 2 5 4" xfId="43592" xr:uid="{4D21C922-9099-4314-B69B-880C688B46BE}"/>
    <cellStyle name="Normal 80 3 2 5 5" xfId="28367" xr:uid="{40811D0B-CB3A-4A9F-B7B3-0A3C083A1A42}"/>
    <cellStyle name="Normal 80 3 2 6" xfId="19966" xr:uid="{8BD01CE7-3747-411B-B9D2-BA9388EF69CE}"/>
    <cellStyle name="Normal 80 3 2 6 2" xfId="50280" xr:uid="{9C8D765E-D329-425F-9D3A-FF3844C97146}"/>
    <cellStyle name="Normal 80 3 2 6 3" xfId="35055" xr:uid="{1F5764A7-F5C2-4FE3-8BB3-E5A9973B15C7}"/>
    <cellStyle name="Normal 80 3 2 7" xfId="14946" xr:uid="{5E45193C-AEE6-42D0-A6AD-FBDE795F5725}"/>
    <cellStyle name="Normal 80 3 2 7 2" xfId="45263" xr:uid="{17FAD527-D4D8-4D70-8549-168FB366CA2C}"/>
    <cellStyle name="Normal 80 3 2 7 3" xfId="30038" xr:uid="{2861F335-2790-4523-8ABD-E9A49EB8D057}"/>
    <cellStyle name="Normal 80 3 2 8" xfId="40251" xr:uid="{FFFC874A-ACEA-4D71-8DAC-8E9A7AD42536}"/>
    <cellStyle name="Normal 80 3 2 9" xfId="25025" xr:uid="{85C8F7F9-1901-45B7-9CD6-7EC018BEC695}"/>
    <cellStyle name="Normal 80 3 3" xfId="10106" xr:uid="{3A84B5B7-7E03-4C35-B588-991FEF9776D0}"/>
    <cellStyle name="Normal 80 3 3 2" xfId="10944" xr:uid="{DB2F46C3-C0C4-45A2-B474-1EEC54B927FD}"/>
    <cellStyle name="Normal 80 3 3 2 2" xfId="12631" xr:uid="{829701D3-5A56-41BD-945D-1E6BB822B218}"/>
    <cellStyle name="Normal 80 3 3 2 2 2" xfId="22683" xr:uid="{E0EC6AFD-9C69-4F7D-83A4-0A48C22DB910}"/>
    <cellStyle name="Normal 80 3 3 2 2 2 2" xfId="52997" xr:uid="{779BB899-89F5-4D37-8148-B8FE5D6B6B03}"/>
    <cellStyle name="Normal 80 3 3 2 2 2 3" xfId="37772" xr:uid="{738C3663-5C34-4922-9583-B3155BABF0EA}"/>
    <cellStyle name="Normal 80 3 3 2 2 3" xfId="17664" xr:uid="{0BCCC681-8B3B-418F-A26B-7C1D3ECA6C54}"/>
    <cellStyle name="Normal 80 3 3 2 2 3 2" xfId="47980" xr:uid="{A9E10A84-A7B9-4C96-B0E5-15452B20550F}"/>
    <cellStyle name="Normal 80 3 3 2 2 3 3" xfId="32755" xr:uid="{19901A75-3FFF-4E1D-9040-2EB8AFB7D76B}"/>
    <cellStyle name="Normal 80 3 3 2 2 4" xfId="42967" xr:uid="{BA13E688-92F8-4B21-93D8-2DDCA1B8B191}"/>
    <cellStyle name="Normal 80 3 3 2 2 5" xfId="27742" xr:uid="{A0F374A4-27E0-46C2-BD16-E28453501300}"/>
    <cellStyle name="Normal 80 3 3 2 3" xfId="14311" xr:uid="{BC0938EB-2B80-4150-8E2F-0E96291C0EC6}"/>
    <cellStyle name="Normal 80 3 3 2 3 2" xfId="24354" xr:uid="{9658B997-A41F-43F9-A5E9-0CB9F2B0B8E7}"/>
    <cellStyle name="Normal 80 3 3 2 3 2 2" xfId="54668" xr:uid="{0D517C53-3C82-47F5-84D9-40C4025905ED}"/>
    <cellStyle name="Normal 80 3 3 2 3 2 3" xfId="39443" xr:uid="{950B3327-6214-49CA-BFD1-338B2DFCD56D}"/>
    <cellStyle name="Normal 80 3 3 2 3 3" xfId="19335" xr:uid="{6B8517EB-8B8A-4852-92AB-BDFE20BE498D}"/>
    <cellStyle name="Normal 80 3 3 2 3 3 2" xfId="49651" xr:uid="{DB40ABBC-CC5F-4B5C-BEBD-A0471F3FB6D0}"/>
    <cellStyle name="Normal 80 3 3 2 3 3 3" xfId="34426" xr:uid="{8245D433-98A6-43A5-B0BD-D24C14D90CEB}"/>
    <cellStyle name="Normal 80 3 3 2 3 4" xfId="44638" xr:uid="{0BF264B3-CE06-4C73-B5A8-A9C413C04087}"/>
    <cellStyle name="Normal 80 3 3 2 3 5" xfId="29413" xr:uid="{3E22E2FC-449F-443F-B525-B8327532730F}"/>
    <cellStyle name="Normal 80 3 3 2 4" xfId="21012" xr:uid="{1A17FEF9-FBB7-4035-BD1E-46E510D7D302}"/>
    <cellStyle name="Normal 80 3 3 2 4 2" xfId="51326" xr:uid="{5B6726CD-29BB-4B68-AA8C-9F7B2A05FB68}"/>
    <cellStyle name="Normal 80 3 3 2 4 3" xfId="36101" xr:uid="{245B2F25-9E22-4197-B0B7-C385757C2750}"/>
    <cellStyle name="Normal 80 3 3 2 5" xfId="15992" xr:uid="{1B1C5FE7-802F-4F01-9DF3-32AD0110190F}"/>
    <cellStyle name="Normal 80 3 3 2 5 2" xfId="46309" xr:uid="{55E1A67D-D0F9-4407-A354-50FA01A00FBE}"/>
    <cellStyle name="Normal 80 3 3 2 5 3" xfId="31084" xr:uid="{874CDB5B-5B14-4180-BC08-E0A138A946F0}"/>
    <cellStyle name="Normal 80 3 3 2 6" xfId="41297" xr:uid="{A585F013-3DE8-4777-82B9-2C94B522EE99}"/>
    <cellStyle name="Normal 80 3 3 2 7" xfId="26071" xr:uid="{E3E67DC5-75F7-41C4-A093-55B2C6A498AC}"/>
    <cellStyle name="Normal 80 3 3 3" xfId="11794" xr:uid="{53A4B916-887E-4D72-B806-758C0C268AD5}"/>
    <cellStyle name="Normal 80 3 3 3 2" xfId="21847" xr:uid="{7FDAA876-5637-4B34-A401-E8CC4B2F30E6}"/>
    <cellStyle name="Normal 80 3 3 3 2 2" xfId="52161" xr:uid="{1075A3A3-F9BB-41CE-AFE1-974C99930706}"/>
    <cellStyle name="Normal 80 3 3 3 2 3" xfId="36936" xr:uid="{0E774EC7-BE07-492B-A2B4-2C95FEDF2027}"/>
    <cellStyle name="Normal 80 3 3 3 3" xfId="16828" xr:uid="{1F0008DE-E187-4F9C-9A58-6A19586D8A05}"/>
    <cellStyle name="Normal 80 3 3 3 3 2" xfId="47144" xr:uid="{41876194-4BD6-445A-AAA9-18FF94EFEE91}"/>
    <cellStyle name="Normal 80 3 3 3 3 3" xfId="31919" xr:uid="{24EFE01C-6898-477A-87CC-0B078992DA47}"/>
    <cellStyle name="Normal 80 3 3 3 4" xfId="42131" xr:uid="{50453555-02C3-4628-AEA7-03FE7ABBE04A}"/>
    <cellStyle name="Normal 80 3 3 3 5" xfId="26906" xr:uid="{5AADF84E-96AF-4366-8776-D3576B54476E}"/>
    <cellStyle name="Normal 80 3 3 4" xfId="13475" xr:uid="{F4F2BECE-B6B3-4E91-A844-0051A50CB20C}"/>
    <cellStyle name="Normal 80 3 3 4 2" xfId="23518" xr:uid="{6506B2B0-A597-40B2-84AD-C7C039FFCCEA}"/>
    <cellStyle name="Normal 80 3 3 4 2 2" xfId="53832" xr:uid="{CF65DE40-F5A7-41DF-8836-383DC0257DF3}"/>
    <cellStyle name="Normal 80 3 3 4 2 3" xfId="38607" xr:uid="{FC8C8546-8690-4C11-864D-0BFA80FD7E72}"/>
    <cellStyle name="Normal 80 3 3 4 3" xfId="18499" xr:uid="{B21332EB-7212-423F-A80C-328257AD24D4}"/>
    <cellStyle name="Normal 80 3 3 4 3 2" xfId="48815" xr:uid="{AC81EC65-1AD0-48A5-92FE-2183965C48F1}"/>
    <cellStyle name="Normal 80 3 3 4 3 3" xfId="33590" xr:uid="{1EEE5C41-16A7-4FC9-8155-F8474048CC7A}"/>
    <cellStyle name="Normal 80 3 3 4 4" xfId="43802" xr:uid="{92F6FBCC-9BD5-404E-A20C-EF36F86EA9BE}"/>
    <cellStyle name="Normal 80 3 3 4 5" xfId="28577" xr:uid="{24A0C0AF-FB69-4066-8D68-0056D301DE4B}"/>
    <cellStyle name="Normal 80 3 3 5" xfId="20176" xr:uid="{756C0C05-B759-4DCE-8140-87C7695AA3E7}"/>
    <cellStyle name="Normal 80 3 3 5 2" xfId="50490" xr:uid="{1C2367FE-75A7-45E0-840F-DBA5121F9C09}"/>
    <cellStyle name="Normal 80 3 3 5 3" xfId="35265" xr:uid="{1FE5353F-6097-453C-B82A-AC275D60933B}"/>
    <cellStyle name="Normal 80 3 3 6" xfId="15156" xr:uid="{D72F36A6-870A-4C38-8B6F-1FA35AC1E4B7}"/>
    <cellStyle name="Normal 80 3 3 6 2" xfId="45473" xr:uid="{C7BCD2F6-6DB4-4FC4-ACBB-00F5E4400A77}"/>
    <cellStyle name="Normal 80 3 3 6 3" xfId="30248" xr:uid="{22F2C101-5EF4-4C8A-8F76-B2F3D4916D05}"/>
    <cellStyle name="Normal 80 3 3 7" xfId="40461" xr:uid="{9789D77E-8F46-4A51-BB3F-00E44EFAB8DB}"/>
    <cellStyle name="Normal 80 3 3 8" xfId="25235" xr:uid="{52FF23F1-1293-40BC-80E1-A14BAE45FACF}"/>
    <cellStyle name="Normal 80 3 4" xfId="10526" xr:uid="{17A25DFF-55D6-47B5-BB83-CFC7F8146CD0}"/>
    <cellStyle name="Normal 80 3 4 2" xfId="12213" xr:uid="{811F1A89-9E30-4967-9498-5B38D065DDAF}"/>
    <cellStyle name="Normal 80 3 4 2 2" xfId="22265" xr:uid="{1F63A814-EFA1-4ABE-B2EB-AFF48095B0E0}"/>
    <cellStyle name="Normal 80 3 4 2 2 2" xfId="52579" xr:uid="{35359A68-1FF5-4A6F-A04D-FF7421D67B89}"/>
    <cellStyle name="Normal 80 3 4 2 2 3" xfId="37354" xr:uid="{F357A129-C8BC-4C61-900C-89B349BDD7B5}"/>
    <cellStyle name="Normal 80 3 4 2 3" xfId="17246" xr:uid="{F0C6F54A-D1EC-48AF-9F20-EC7FE8552E35}"/>
    <cellStyle name="Normal 80 3 4 2 3 2" xfId="47562" xr:uid="{7B656390-C624-4ABB-956E-82164C51975C}"/>
    <cellStyle name="Normal 80 3 4 2 3 3" xfId="32337" xr:uid="{B77A24CB-2587-4A05-BA1F-0CD24E579118}"/>
    <cellStyle name="Normal 80 3 4 2 4" xfId="42549" xr:uid="{C78A034D-C994-42DE-9356-89E36B55478A}"/>
    <cellStyle name="Normal 80 3 4 2 5" xfId="27324" xr:uid="{1D933A7C-1CE3-4C61-AF33-C5DCCFF5D2AA}"/>
    <cellStyle name="Normal 80 3 4 3" xfId="13893" xr:uid="{C81F4C36-F489-424E-8624-25D7609B0776}"/>
    <cellStyle name="Normal 80 3 4 3 2" xfId="23936" xr:uid="{927CF7DD-E012-4E3C-AB1B-C9399D9CFEFD}"/>
    <cellStyle name="Normal 80 3 4 3 2 2" xfId="54250" xr:uid="{5C15FA44-A8B0-433A-8045-98768F9F3247}"/>
    <cellStyle name="Normal 80 3 4 3 2 3" xfId="39025" xr:uid="{6DD83433-3BF1-4349-9F32-3BD0ED92A03F}"/>
    <cellStyle name="Normal 80 3 4 3 3" xfId="18917" xr:uid="{91C01A75-54D4-4FDC-8DC5-EBB0745BC510}"/>
    <cellStyle name="Normal 80 3 4 3 3 2" xfId="49233" xr:uid="{45AAE2F7-5ADC-4A98-B1A3-7190DCD82B2B}"/>
    <cellStyle name="Normal 80 3 4 3 3 3" xfId="34008" xr:uid="{6E73D2BE-E506-4C3F-8D40-AD9DD626E878}"/>
    <cellStyle name="Normal 80 3 4 3 4" xfId="44220" xr:uid="{02B42ACD-D1D1-4461-91D6-55C1BB5BC799}"/>
    <cellStyle name="Normal 80 3 4 3 5" xfId="28995" xr:uid="{0381ACA3-4B15-490D-9D28-56921505060B}"/>
    <cellStyle name="Normal 80 3 4 4" xfId="20594" xr:uid="{1AC3F493-F4E4-490C-99C3-5D8BEC4955E5}"/>
    <cellStyle name="Normal 80 3 4 4 2" xfId="50908" xr:uid="{87C7BA7C-813C-4386-9A4D-90E1DBA41056}"/>
    <cellStyle name="Normal 80 3 4 4 3" xfId="35683" xr:uid="{F81E25A7-BD14-4A17-8FBC-838E37F0AB73}"/>
    <cellStyle name="Normal 80 3 4 5" xfId="15574" xr:uid="{8B5B4924-1E68-4B82-8B5B-873D8369BE4E}"/>
    <cellStyle name="Normal 80 3 4 5 2" xfId="45891" xr:uid="{5C2BBFCE-4879-4985-AE44-FAF338C84C58}"/>
    <cellStyle name="Normal 80 3 4 5 3" xfId="30666" xr:uid="{1C0BB503-E6EE-453B-AFAB-42806917FD3E}"/>
    <cellStyle name="Normal 80 3 4 6" xfId="40879" xr:uid="{79CF64A4-ABA5-4F79-9919-200670F80276}"/>
    <cellStyle name="Normal 80 3 4 7" xfId="25653" xr:uid="{7DFF4F0F-BFB7-41CA-BBCF-A610A60449DF}"/>
    <cellStyle name="Normal 80 3 5" xfId="11376" xr:uid="{50116F5B-6B74-4205-A90D-911A89901B90}"/>
    <cellStyle name="Normal 80 3 5 2" xfId="21429" xr:uid="{C8DD45CC-E02B-4117-AC14-6E8A0F35AE43}"/>
    <cellStyle name="Normal 80 3 5 2 2" xfId="51743" xr:uid="{F0A06A8C-5824-4B04-B2D9-0319A1B7A5EB}"/>
    <cellStyle name="Normal 80 3 5 2 3" xfId="36518" xr:uid="{39A72562-6903-41D9-8DD8-20D84EE349AD}"/>
    <cellStyle name="Normal 80 3 5 3" xfId="16410" xr:uid="{EB716BE4-7C96-4CFB-8663-971E874C4CDB}"/>
    <cellStyle name="Normal 80 3 5 3 2" xfId="46726" xr:uid="{CF2DCC6F-092E-47BA-8EEB-8F9CDE513C45}"/>
    <cellStyle name="Normal 80 3 5 3 3" xfId="31501" xr:uid="{6DB3C4A1-E4FD-4154-B02E-45841D8A575D}"/>
    <cellStyle name="Normal 80 3 5 4" xfId="41713" xr:uid="{7DC49351-501B-4E7C-A8C5-21E399859E7E}"/>
    <cellStyle name="Normal 80 3 5 5" xfId="26488" xr:uid="{FD3B7FAD-8BDC-45A6-BF0D-6C9D4F27FB7F}"/>
    <cellStyle name="Normal 80 3 6" xfId="13057" xr:uid="{1A77C64C-87B3-4AED-9F6F-84F68BFAC20D}"/>
    <cellStyle name="Normal 80 3 6 2" xfId="23100" xr:uid="{345C2235-BF28-4B90-9A1C-209EEC337141}"/>
    <cellStyle name="Normal 80 3 6 2 2" xfId="53414" xr:uid="{8B07C82B-D35F-4221-B327-9FFE4314D28F}"/>
    <cellStyle name="Normal 80 3 6 2 3" xfId="38189" xr:uid="{2D978C7C-F4DC-4137-8545-2E1E58C62329}"/>
    <cellStyle name="Normal 80 3 6 3" xfId="18081" xr:uid="{C71DB1FA-EA1B-4AF2-928F-83D58FD256E3}"/>
    <cellStyle name="Normal 80 3 6 3 2" xfId="48397" xr:uid="{C15EF412-8A46-40DB-A484-01BD90FB6E9A}"/>
    <cellStyle name="Normal 80 3 6 3 3" xfId="33172" xr:uid="{BFC2A2E4-C73B-489A-A727-18E681338354}"/>
    <cellStyle name="Normal 80 3 6 4" xfId="43384" xr:uid="{3AE249A9-BABC-459E-87AF-0A9B93500AF8}"/>
    <cellStyle name="Normal 80 3 6 5" xfId="28159" xr:uid="{5EACAE4F-43B1-44CD-8052-0FA416B39812}"/>
    <cellStyle name="Normal 80 3 7" xfId="19758" xr:uid="{1AC24857-743C-42E7-9B23-A9ABBC0C015D}"/>
    <cellStyle name="Normal 80 3 7 2" xfId="50072" xr:uid="{75005409-EC4F-41E2-A9B7-695D8C3D1B20}"/>
    <cellStyle name="Normal 80 3 7 3" xfId="34847" xr:uid="{202DEA7A-68BE-4DFA-9A03-278C9559B096}"/>
    <cellStyle name="Normal 80 3 8" xfId="14738" xr:uid="{4BDE7285-45CF-4D1F-8AF1-6A1F24550A98}"/>
    <cellStyle name="Normal 80 3 8 2" xfId="45055" xr:uid="{5AFD66EC-3706-44AF-9A0D-4273D072A1B5}"/>
    <cellStyle name="Normal 80 3 8 3" xfId="29830" xr:uid="{5EFB5FFC-8D59-4711-BFEF-F04661C6B2CE}"/>
    <cellStyle name="Normal 80 3 9" xfId="40045" xr:uid="{4B34F167-EF22-45CF-9D31-9CE60D7EBA56}"/>
    <cellStyle name="Normal 80 4" xfId="9789" xr:uid="{697D02BC-6101-498B-8C81-90755E3F1C22}"/>
    <cellStyle name="Normal 80 4 2" xfId="10210" xr:uid="{E168295B-B5E9-4131-A9B5-C2D949DDAF54}"/>
    <cellStyle name="Normal 80 4 2 2" xfId="11048" xr:uid="{8D185342-07BD-4EEF-BA41-EF5B9498CEEA}"/>
    <cellStyle name="Normal 80 4 2 2 2" xfId="12735" xr:uid="{2ED94E9D-0FA4-40DA-83F1-E74BA2FB886D}"/>
    <cellStyle name="Normal 80 4 2 2 2 2" xfId="22787" xr:uid="{9F2330B7-9AEB-4262-B123-C918CFC6B3DA}"/>
    <cellStyle name="Normal 80 4 2 2 2 2 2" xfId="53101" xr:uid="{2EF4CDBB-A9D9-4C9A-AABB-26C5416CB54D}"/>
    <cellStyle name="Normal 80 4 2 2 2 2 3" xfId="37876" xr:uid="{144D3075-1255-4A91-B990-07060F25DA91}"/>
    <cellStyle name="Normal 80 4 2 2 2 3" xfId="17768" xr:uid="{62B3B8B1-985C-4B59-9AD1-8E05A7E4B6A0}"/>
    <cellStyle name="Normal 80 4 2 2 2 3 2" xfId="48084" xr:uid="{262E27B3-0653-4193-882D-A591426EE942}"/>
    <cellStyle name="Normal 80 4 2 2 2 3 3" xfId="32859" xr:uid="{269FCCA8-92CD-4D7B-B47B-EB0368FFA296}"/>
    <cellStyle name="Normal 80 4 2 2 2 4" xfId="43071" xr:uid="{5FE5CB90-084A-4141-89E7-B657D0C93725}"/>
    <cellStyle name="Normal 80 4 2 2 2 5" xfId="27846" xr:uid="{96F2583E-A886-4B7E-8BE2-7FBA6464AA87}"/>
    <cellStyle name="Normal 80 4 2 2 3" xfId="14415" xr:uid="{A0B6E831-2881-47CD-A92B-D22F1990186B}"/>
    <cellStyle name="Normal 80 4 2 2 3 2" xfId="24458" xr:uid="{535F43A2-4F73-4527-A751-CCDDEDFDC9A1}"/>
    <cellStyle name="Normal 80 4 2 2 3 2 2" xfId="54772" xr:uid="{7EE7D752-9826-4C35-8DA4-6C72A62C40F3}"/>
    <cellStyle name="Normal 80 4 2 2 3 2 3" xfId="39547" xr:uid="{3C730127-3650-4F2F-AC46-E70B803F679C}"/>
    <cellStyle name="Normal 80 4 2 2 3 3" xfId="19439" xr:uid="{EC4E33D2-E593-43CA-98E6-5DB4A85BA4E2}"/>
    <cellStyle name="Normal 80 4 2 2 3 3 2" xfId="49755" xr:uid="{8323D3A6-4C59-4EC3-A822-3D54D3CE5A3A}"/>
    <cellStyle name="Normal 80 4 2 2 3 3 3" xfId="34530" xr:uid="{F0BB973D-04E8-4F9C-9917-733638F978B8}"/>
    <cellStyle name="Normal 80 4 2 2 3 4" xfId="44742" xr:uid="{2D2C66F3-E264-4E31-8D0C-CE900DA60887}"/>
    <cellStyle name="Normal 80 4 2 2 3 5" xfId="29517" xr:uid="{2F6CB3D8-714C-4DCD-9ECB-A42A92AC24B4}"/>
    <cellStyle name="Normal 80 4 2 2 4" xfId="21116" xr:uid="{EAD9080E-62D9-4B1D-890C-03D77151F504}"/>
    <cellStyle name="Normal 80 4 2 2 4 2" xfId="51430" xr:uid="{A71C1826-A2B4-4949-AFC1-7F1F642EE6A3}"/>
    <cellStyle name="Normal 80 4 2 2 4 3" xfId="36205" xr:uid="{93841E0A-8E8C-43B8-95C5-8B1E253FD9B4}"/>
    <cellStyle name="Normal 80 4 2 2 5" xfId="16096" xr:uid="{F70F6D13-D3E1-4636-B6E5-5C4680F004AC}"/>
    <cellStyle name="Normal 80 4 2 2 5 2" xfId="46413" xr:uid="{714057ED-E126-4C15-B5C4-B5612BFBEE49}"/>
    <cellStyle name="Normal 80 4 2 2 5 3" xfId="31188" xr:uid="{8E148648-A774-49B7-A9FA-FBE2A5738549}"/>
    <cellStyle name="Normal 80 4 2 2 6" xfId="41401" xr:uid="{63367273-B5DA-4F20-AAC3-D9037DEBA569}"/>
    <cellStyle name="Normal 80 4 2 2 7" xfId="26175" xr:uid="{45434F04-E589-498E-A8DD-360D358085B7}"/>
    <cellStyle name="Normal 80 4 2 3" xfId="11898" xr:uid="{CCC5A2FF-F911-437C-9D27-7D04B801FCEE}"/>
    <cellStyle name="Normal 80 4 2 3 2" xfId="21951" xr:uid="{46DBB299-D5F9-41A7-9540-CCA896B04C89}"/>
    <cellStyle name="Normal 80 4 2 3 2 2" xfId="52265" xr:uid="{166987A0-7099-44CF-BA28-4726DF4A096F}"/>
    <cellStyle name="Normal 80 4 2 3 2 3" xfId="37040" xr:uid="{57EB241C-8E93-40BD-92FB-11C8729609C6}"/>
    <cellStyle name="Normal 80 4 2 3 3" xfId="16932" xr:uid="{9696ECA7-9B43-4751-B74E-827AB729BF78}"/>
    <cellStyle name="Normal 80 4 2 3 3 2" xfId="47248" xr:uid="{D4CAA839-11E8-45CE-AEA1-F65409A5F8E4}"/>
    <cellStyle name="Normal 80 4 2 3 3 3" xfId="32023" xr:uid="{671DE21D-917E-4632-988D-732E0C29F349}"/>
    <cellStyle name="Normal 80 4 2 3 4" xfId="42235" xr:uid="{384D0134-B0A5-4B08-9033-790D50825F28}"/>
    <cellStyle name="Normal 80 4 2 3 5" xfId="27010" xr:uid="{D0DE1D34-F18B-40DD-8611-69B9F740A381}"/>
    <cellStyle name="Normal 80 4 2 4" xfId="13579" xr:uid="{848B4035-F693-4045-BD31-470232046EAF}"/>
    <cellStyle name="Normal 80 4 2 4 2" xfId="23622" xr:uid="{0AD594E3-B381-416F-9BD2-356730EA37CA}"/>
    <cellStyle name="Normal 80 4 2 4 2 2" xfId="53936" xr:uid="{A92A1C52-5905-4319-89BD-A20DC98E6FE9}"/>
    <cellStyle name="Normal 80 4 2 4 2 3" xfId="38711" xr:uid="{7A36625F-E6BE-4745-ADF2-D8D28AAE9545}"/>
    <cellStyle name="Normal 80 4 2 4 3" xfId="18603" xr:uid="{B737C212-BFA0-4BDC-8653-7F7DD1F44523}"/>
    <cellStyle name="Normal 80 4 2 4 3 2" xfId="48919" xr:uid="{22303FE9-4C68-40B1-8DF8-927490E3E871}"/>
    <cellStyle name="Normal 80 4 2 4 3 3" xfId="33694" xr:uid="{F87B3AA5-06DC-4037-9756-87BAE34E486F}"/>
    <cellStyle name="Normal 80 4 2 4 4" xfId="43906" xr:uid="{DE10BB0E-9BF8-4F67-B639-A96A1BD8F9AF}"/>
    <cellStyle name="Normal 80 4 2 4 5" xfId="28681" xr:uid="{8B862C1B-3AA3-489E-92A9-E186C1F1E32D}"/>
    <cellStyle name="Normal 80 4 2 5" xfId="20280" xr:uid="{9FD144F4-C39D-41BA-97AF-B291DFCD0EB7}"/>
    <cellStyle name="Normal 80 4 2 5 2" xfId="50594" xr:uid="{C85F7CF2-2331-4408-A6ED-1A52C3AC23C4}"/>
    <cellStyle name="Normal 80 4 2 5 3" xfId="35369" xr:uid="{3539F387-90A8-4A5F-9F43-232ED855B19E}"/>
    <cellStyle name="Normal 80 4 2 6" xfId="15260" xr:uid="{75EA9E1E-74E5-4F91-8B8D-140138518AA3}"/>
    <cellStyle name="Normal 80 4 2 6 2" xfId="45577" xr:uid="{C7B32006-C6C6-467F-9C39-2FF31E3A542E}"/>
    <cellStyle name="Normal 80 4 2 6 3" xfId="30352" xr:uid="{ECE57FB7-24AF-4351-BAEC-2D5D52AA4ED3}"/>
    <cellStyle name="Normal 80 4 2 7" xfId="40565" xr:uid="{C9F9A4AC-55A4-40A0-925D-9DCAB6448C65}"/>
    <cellStyle name="Normal 80 4 2 8" xfId="25339" xr:uid="{C0A50F38-74D2-4CE5-8C8A-B1CDB6827FB8}"/>
    <cellStyle name="Normal 80 4 3" xfId="10630" xr:uid="{747CB04D-DDDF-4E65-A901-1348BEC7D3D2}"/>
    <cellStyle name="Normal 80 4 3 2" xfId="12317" xr:uid="{CDF0CB9C-2DE7-491A-A00C-ECF32D24DED7}"/>
    <cellStyle name="Normal 80 4 3 2 2" xfId="22369" xr:uid="{AACC4355-D7D5-406B-97B2-38CCE091F4DC}"/>
    <cellStyle name="Normal 80 4 3 2 2 2" xfId="52683" xr:uid="{35EB84F9-269A-481C-BC2F-C707D4B575B5}"/>
    <cellStyle name="Normal 80 4 3 2 2 3" xfId="37458" xr:uid="{19005AF7-4C09-4FD0-9131-05F372F701F2}"/>
    <cellStyle name="Normal 80 4 3 2 3" xfId="17350" xr:uid="{A072AA9F-A4E6-4523-8D12-8E3BF7037F0E}"/>
    <cellStyle name="Normal 80 4 3 2 3 2" xfId="47666" xr:uid="{1CEAC72D-F9CC-4A0E-9F19-9888090F8C62}"/>
    <cellStyle name="Normal 80 4 3 2 3 3" xfId="32441" xr:uid="{522A4533-7EFF-4D9D-9F34-588EAE9691CA}"/>
    <cellStyle name="Normal 80 4 3 2 4" xfId="42653" xr:uid="{8FF96779-1AF2-44F0-9BC1-980FA96C2923}"/>
    <cellStyle name="Normal 80 4 3 2 5" xfId="27428" xr:uid="{7E96D864-B504-4881-B141-71DB40F7E512}"/>
    <cellStyle name="Normal 80 4 3 3" xfId="13997" xr:uid="{575B24DF-20B6-436E-BEC4-5B95AA60759F}"/>
    <cellStyle name="Normal 80 4 3 3 2" xfId="24040" xr:uid="{5A6C2FA4-25F6-4A7B-B97D-8B7C19D1F209}"/>
    <cellStyle name="Normal 80 4 3 3 2 2" xfId="54354" xr:uid="{EA90F2C2-01BD-40C0-A1D4-DAC1384D6569}"/>
    <cellStyle name="Normal 80 4 3 3 2 3" xfId="39129" xr:uid="{AC94DA67-B151-4C80-B72C-7B456921FE2A}"/>
    <cellStyle name="Normal 80 4 3 3 3" xfId="19021" xr:uid="{816F8D23-1CF4-4B6A-860A-ADD138891EA2}"/>
    <cellStyle name="Normal 80 4 3 3 3 2" xfId="49337" xr:uid="{DA14D2EC-2CF2-40A0-9F25-6985D3667256}"/>
    <cellStyle name="Normal 80 4 3 3 3 3" xfId="34112" xr:uid="{0615BC07-9028-489B-BCFB-EA6AF4128D47}"/>
    <cellStyle name="Normal 80 4 3 3 4" xfId="44324" xr:uid="{1D58878F-6757-4B60-9496-F86B83A77C74}"/>
    <cellStyle name="Normal 80 4 3 3 5" xfId="29099" xr:uid="{F9943DF0-066C-4DF8-83C0-47B7D7A1ED25}"/>
    <cellStyle name="Normal 80 4 3 4" xfId="20698" xr:uid="{300FB0CF-EEC1-4F05-A73E-357A14A7CC8F}"/>
    <cellStyle name="Normal 80 4 3 4 2" xfId="51012" xr:uid="{DB3C8067-9744-47CC-BB7E-84FC24CE9CAC}"/>
    <cellStyle name="Normal 80 4 3 4 3" xfId="35787" xr:uid="{DCB6AD03-5378-438C-9847-119B8AD9AED9}"/>
    <cellStyle name="Normal 80 4 3 5" xfId="15678" xr:uid="{A496F72E-217D-41FD-8365-170C0BF1D85F}"/>
    <cellStyle name="Normal 80 4 3 5 2" xfId="45995" xr:uid="{2333AC32-BCF8-4BFB-A8E1-ABA098F10516}"/>
    <cellStyle name="Normal 80 4 3 5 3" xfId="30770" xr:uid="{FA5F692B-AC06-4F4A-83B4-11F9DE4B0402}"/>
    <cellStyle name="Normal 80 4 3 6" xfId="40983" xr:uid="{360B4FDB-D7D3-4B39-A720-1DDBEFEAA720}"/>
    <cellStyle name="Normal 80 4 3 7" xfId="25757" xr:uid="{1FB44EA5-B79E-4DEE-9AAD-93223A410B7E}"/>
    <cellStyle name="Normal 80 4 4" xfId="11480" xr:uid="{A81B47A6-2593-44ED-80BA-FA3EA032FBEC}"/>
    <cellStyle name="Normal 80 4 4 2" xfId="21533" xr:uid="{FA0C4CCB-27B4-4DB4-B9F0-0FAEC940237C}"/>
    <cellStyle name="Normal 80 4 4 2 2" xfId="51847" xr:uid="{632B240F-EBAE-4519-9265-93FF2A07F1F1}"/>
    <cellStyle name="Normal 80 4 4 2 3" xfId="36622" xr:uid="{57D2B7A4-26F9-47ED-8CEF-14B18D33B10D}"/>
    <cellStyle name="Normal 80 4 4 3" xfId="16514" xr:uid="{D4A14061-3E0E-4881-A130-753EDFFB9C6C}"/>
    <cellStyle name="Normal 80 4 4 3 2" xfId="46830" xr:uid="{DDE2EE5D-F4B5-4811-871C-3CCA61378454}"/>
    <cellStyle name="Normal 80 4 4 3 3" xfId="31605" xr:uid="{6523DC45-A69B-4AF0-ADA5-D0BD2F5F3883}"/>
    <cellStyle name="Normal 80 4 4 4" xfId="41817" xr:uid="{9A8D08C9-81F6-4B02-B28C-A52B04463DF6}"/>
    <cellStyle name="Normal 80 4 4 5" xfId="26592" xr:uid="{488FA30A-C288-4E31-A623-242877A638CE}"/>
    <cellStyle name="Normal 80 4 5" xfId="13161" xr:uid="{FA3C169C-3DE2-4FAA-89B9-D3DFAB3F84E8}"/>
    <cellStyle name="Normal 80 4 5 2" xfId="23204" xr:uid="{0728F51C-B253-4689-9755-06DBEEFD67EF}"/>
    <cellStyle name="Normal 80 4 5 2 2" xfId="53518" xr:uid="{ABA9C9B2-54F8-41B6-94B4-08B11B82F325}"/>
    <cellStyle name="Normal 80 4 5 2 3" xfId="38293" xr:uid="{3D01EBD0-BAFE-475C-B6A4-26AFC4E23379}"/>
    <cellStyle name="Normal 80 4 5 3" xfId="18185" xr:uid="{7D3C09CC-2202-46F9-BA0D-26A537ABA23F}"/>
    <cellStyle name="Normal 80 4 5 3 2" xfId="48501" xr:uid="{AD4CD121-7B0E-4320-9FF1-EB87D8B9B513}"/>
    <cellStyle name="Normal 80 4 5 3 3" xfId="33276" xr:uid="{CF4B934D-BD08-4126-A995-8AE708C1515E}"/>
    <cellStyle name="Normal 80 4 5 4" xfId="43488" xr:uid="{33800F07-E6C2-4F0B-9843-8C3B9BAE3096}"/>
    <cellStyle name="Normal 80 4 5 5" xfId="28263" xr:uid="{33CF8A51-C7B8-48EC-B4B3-AB1EDE6E514B}"/>
    <cellStyle name="Normal 80 4 6" xfId="19862" xr:uid="{2E05BF85-2D84-4287-9665-F435A9F4D279}"/>
    <cellStyle name="Normal 80 4 6 2" xfId="50176" xr:uid="{04ADB9AB-2A51-4169-8CED-8109E1C84001}"/>
    <cellStyle name="Normal 80 4 6 3" xfId="34951" xr:uid="{82A58769-BA6E-4D9D-A4BB-718A91F379A4}"/>
    <cellStyle name="Normal 80 4 7" xfId="14842" xr:uid="{C1FBED51-501A-4817-843D-8851A3CD8C1E}"/>
    <cellStyle name="Normal 80 4 7 2" xfId="45159" xr:uid="{CAB0EC71-6766-4DDA-AA1B-24ACF679BF29}"/>
    <cellStyle name="Normal 80 4 7 3" xfId="29934" xr:uid="{A2B749AF-EFEB-4A64-A44E-8D80060F7CCF}"/>
    <cellStyle name="Normal 80 4 8" xfId="40147" xr:uid="{4B8CA0B4-5B45-4F10-9111-09E30EE19D9C}"/>
    <cellStyle name="Normal 80 4 9" xfId="24921" xr:uid="{9D2CAFD7-EC67-4ECE-A6E0-CC118524F3C8}"/>
    <cellStyle name="Normal 80 5" xfId="10001" xr:uid="{7B5E4B98-F441-4B4E-AE6A-95FF6F9B2BA3}"/>
    <cellStyle name="Normal 80 5 2" xfId="10840" xr:uid="{63D5B24F-E12E-4570-A8C0-6830947DCD7C}"/>
    <cellStyle name="Normal 80 5 2 2" xfId="12527" xr:uid="{C69A2D78-45A8-4761-9A22-69D6194F2356}"/>
    <cellStyle name="Normal 80 5 2 2 2" xfId="22579" xr:uid="{5E8EFEA0-9910-4229-8BBD-2888FD72F92F}"/>
    <cellStyle name="Normal 80 5 2 2 2 2" xfId="52893" xr:uid="{0549E03C-A464-4514-8EED-8B265BA03763}"/>
    <cellStyle name="Normal 80 5 2 2 2 3" xfId="37668" xr:uid="{749AB36F-5777-495F-8566-2A04A3A064B6}"/>
    <cellStyle name="Normal 80 5 2 2 3" xfId="17560" xr:uid="{0CE6A7B7-014D-441D-9F23-AD933C03D201}"/>
    <cellStyle name="Normal 80 5 2 2 3 2" xfId="47876" xr:uid="{92C5DBD4-F20E-438A-BBAA-B05BCE259CF9}"/>
    <cellStyle name="Normal 80 5 2 2 3 3" xfId="32651" xr:uid="{286890C3-817E-4F88-8513-0711E825292C}"/>
    <cellStyle name="Normal 80 5 2 2 4" xfId="42863" xr:uid="{A396D999-EF7D-4293-96E4-E3CFE497FCB5}"/>
    <cellStyle name="Normal 80 5 2 2 5" xfId="27638" xr:uid="{03FE20CD-422B-42C4-B6FC-1BFE07006BED}"/>
    <cellStyle name="Normal 80 5 2 3" xfId="14207" xr:uid="{4088E29A-98C3-46C8-A153-43FB630F93EE}"/>
    <cellStyle name="Normal 80 5 2 3 2" xfId="24250" xr:uid="{3E4D5311-64D3-4CF9-BC62-9EE441C227AE}"/>
    <cellStyle name="Normal 80 5 2 3 2 2" xfId="54564" xr:uid="{7A337AE0-B012-430E-9317-DEE5F814D8E0}"/>
    <cellStyle name="Normal 80 5 2 3 2 3" xfId="39339" xr:uid="{FFF72333-C110-49CD-99C0-59CE7F9B43B9}"/>
    <cellStyle name="Normal 80 5 2 3 3" xfId="19231" xr:uid="{0A0BB0AF-61F8-4627-8EB2-44666F363280}"/>
    <cellStyle name="Normal 80 5 2 3 3 2" xfId="49547" xr:uid="{CACF2AC5-042E-490C-A953-925D9FD0E6DA}"/>
    <cellStyle name="Normal 80 5 2 3 3 3" xfId="34322" xr:uid="{5CD8E6DE-23E3-47E5-8A24-2AC319413451}"/>
    <cellStyle name="Normal 80 5 2 3 4" xfId="44534" xr:uid="{36AA591E-39BC-45B7-8CBB-9CDE1762F234}"/>
    <cellStyle name="Normal 80 5 2 3 5" xfId="29309" xr:uid="{EAB27073-3F6B-487E-87A4-140CE583DD3B}"/>
    <cellStyle name="Normal 80 5 2 4" xfId="20908" xr:uid="{21C59FF6-2466-47B3-9CB1-68D1586BDEE9}"/>
    <cellStyle name="Normal 80 5 2 4 2" xfId="51222" xr:uid="{C91C10C9-4B0F-463D-AFC0-83C140234716}"/>
    <cellStyle name="Normal 80 5 2 4 3" xfId="35997" xr:uid="{FC6914E7-2488-4BF1-907E-13D9A917869A}"/>
    <cellStyle name="Normal 80 5 2 5" xfId="15888" xr:uid="{66657A31-3CA8-4FEC-A279-7D444ABE8FA5}"/>
    <cellStyle name="Normal 80 5 2 5 2" xfId="46205" xr:uid="{DF7EC206-8B9D-4A88-A93A-F78B65D63DD0}"/>
    <cellStyle name="Normal 80 5 2 5 3" xfId="30980" xr:uid="{B0CBCAF4-A208-476D-96BE-C40BA83BA1F6}"/>
    <cellStyle name="Normal 80 5 2 6" xfId="41193" xr:uid="{02153945-BC36-4583-A677-BD5C810FAA51}"/>
    <cellStyle name="Normal 80 5 2 7" xfId="25967" xr:uid="{250367D6-3D2D-448B-8E44-8CA64004FE9D}"/>
    <cellStyle name="Normal 80 5 3" xfId="11690" xr:uid="{FDE4855E-D280-4A68-911F-BD88830CE778}"/>
    <cellStyle name="Normal 80 5 3 2" xfId="21743" xr:uid="{3964EA6C-9574-4F00-B0A5-B9CBB3DCD315}"/>
    <cellStyle name="Normal 80 5 3 2 2" xfId="52057" xr:uid="{445D4FC5-761D-43FE-8527-A19BAC2015E7}"/>
    <cellStyle name="Normal 80 5 3 2 3" xfId="36832" xr:uid="{10956410-DD46-40C7-BE92-7BF15A059BAE}"/>
    <cellStyle name="Normal 80 5 3 3" xfId="16724" xr:uid="{FD5F9F5C-FD4A-4090-8FBE-37B5E8C52318}"/>
    <cellStyle name="Normal 80 5 3 3 2" xfId="47040" xr:uid="{C9AA31DB-3394-4D21-B9A3-012F55D93EF1}"/>
    <cellStyle name="Normal 80 5 3 3 3" xfId="31815" xr:uid="{ECB38A59-43CF-44EC-902F-90DC3D5DC922}"/>
    <cellStyle name="Normal 80 5 3 4" xfId="42027" xr:uid="{32424EAA-91C0-4CB3-953F-DC64BD000AD9}"/>
    <cellStyle name="Normal 80 5 3 5" xfId="26802" xr:uid="{E0EB55A9-4E04-451E-9C55-0140AF2108F7}"/>
    <cellStyle name="Normal 80 5 4" xfId="13371" xr:uid="{C65863EA-4E24-408D-9B1F-F8776CEF3F76}"/>
    <cellStyle name="Normal 80 5 4 2" xfId="23414" xr:uid="{6022387C-8652-4FDB-90AF-8D2FD06A7F6F}"/>
    <cellStyle name="Normal 80 5 4 2 2" xfId="53728" xr:uid="{22AC3F48-9505-4F7C-AA7A-CB12FF124FA2}"/>
    <cellStyle name="Normal 80 5 4 2 3" xfId="38503" xr:uid="{B7A1EC38-89AD-4F7D-89B4-2F1B4530A62C}"/>
    <cellStyle name="Normal 80 5 4 3" xfId="18395" xr:uid="{F591F26F-9AA5-41EC-B304-176881F2CC65}"/>
    <cellStyle name="Normal 80 5 4 3 2" xfId="48711" xr:uid="{A600015F-EE12-4F62-AED7-48BDBC34C5C2}"/>
    <cellStyle name="Normal 80 5 4 3 3" xfId="33486" xr:uid="{257E615E-FFE5-4586-8B23-273043B8F817}"/>
    <cellStyle name="Normal 80 5 4 4" xfId="43698" xr:uid="{753EE36F-720F-41AF-B943-D7538DDC61A0}"/>
    <cellStyle name="Normal 80 5 4 5" xfId="28473" xr:uid="{45AFB8B1-7D0D-4A4C-BD21-D5002BE9A6F8}"/>
    <cellStyle name="Normal 80 5 5" xfId="20072" xr:uid="{CB539BE0-8FB1-4D87-98A1-DA4AD0D508D2}"/>
    <cellStyle name="Normal 80 5 5 2" xfId="50386" xr:uid="{20C26518-6C15-47CA-AE58-E3C8168C589F}"/>
    <cellStyle name="Normal 80 5 5 3" xfId="35161" xr:uid="{4A181EDB-9AD0-4158-9D6F-409646044866}"/>
    <cellStyle name="Normal 80 5 6" xfId="15052" xr:uid="{05DD5107-2A8A-4C23-AB07-A3AE1F125CCD}"/>
    <cellStyle name="Normal 80 5 6 2" xfId="45369" xr:uid="{3D533C59-C2F3-491B-9937-C6BD9E3BAC27}"/>
    <cellStyle name="Normal 80 5 6 3" xfId="30144" xr:uid="{C1B9DEF6-8263-474A-8A8B-02E90EAA2025}"/>
    <cellStyle name="Normal 80 5 7" xfId="40357" xr:uid="{286CE38E-0E9E-4E4E-8666-103FE69D5D3E}"/>
    <cellStyle name="Normal 80 5 8" xfId="25131" xr:uid="{FF2D6A8E-D1A0-4B71-A9E8-A65EBCDC2C24}"/>
    <cellStyle name="Normal 80 6" xfId="10421" xr:uid="{3EDE9A29-481A-4C82-A10D-1340C5C800FD}"/>
    <cellStyle name="Normal 80 6 2" xfId="12109" xr:uid="{72419022-F275-4669-B652-D35DD5D57F2A}"/>
    <cellStyle name="Normal 80 6 2 2" xfId="22161" xr:uid="{B328BA65-D876-4577-904A-30A6EDA8C94B}"/>
    <cellStyle name="Normal 80 6 2 2 2" xfId="52475" xr:uid="{9998B6F3-2111-4459-A6CD-6A1903681F38}"/>
    <cellStyle name="Normal 80 6 2 2 3" xfId="37250" xr:uid="{5BCBB30A-8DE6-43F4-9136-D0FADD6563D5}"/>
    <cellStyle name="Normal 80 6 2 3" xfId="17142" xr:uid="{42A59B3B-6337-4311-8110-5F630DB3CC05}"/>
    <cellStyle name="Normal 80 6 2 3 2" xfId="47458" xr:uid="{0ECAD5FE-2781-4568-A02E-CAC98A1037FA}"/>
    <cellStyle name="Normal 80 6 2 3 3" xfId="32233" xr:uid="{B56817FC-C5EA-46EC-86D1-4BE71AFFCFAA}"/>
    <cellStyle name="Normal 80 6 2 4" xfId="42445" xr:uid="{FDF97DE7-BD89-456F-AC0C-85FD89792F50}"/>
    <cellStyle name="Normal 80 6 2 5" xfId="27220" xr:uid="{FC943EE0-8C7F-44FC-AB47-EFD6A0BDD8CA}"/>
    <cellStyle name="Normal 80 6 3" xfId="13789" xr:uid="{3DAEB5A1-547F-4469-B73A-3E2806F7E916}"/>
    <cellStyle name="Normal 80 6 3 2" xfId="23832" xr:uid="{E3657419-EBA5-4636-9975-9FB5DEC7EF49}"/>
    <cellStyle name="Normal 80 6 3 2 2" xfId="54146" xr:uid="{1C67C12D-A878-4A5A-AE16-2B03084BE666}"/>
    <cellStyle name="Normal 80 6 3 2 3" xfId="38921" xr:uid="{1042D251-DD09-41A8-BA4A-F5A2E7F358F8}"/>
    <cellStyle name="Normal 80 6 3 3" xfId="18813" xr:uid="{AAD4785C-2C30-4F2C-B0B1-25E62604597C}"/>
    <cellStyle name="Normal 80 6 3 3 2" xfId="49129" xr:uid="{D373FAC8-BE1F-4F21-9205-523425212F7A}"/>
    <cellStyle name="Normal 80 6 3 3 3" xfId="33904" xr:uid="{16720BFE-443A-4D78-A23D-663A8FAB41CD}"/>
    <cellStyle name="Normal 80 6 3 4" xfId="44116" xr:uid="{09DAD30C-DD6B-45CC-A12F-29CB48ECBC74}"/>
    <cellStyle name="Normal 80 6 3 5" xfId="28891" xr:uid="{52164BEA-0153-49BB-AB8B-C2A0F7D47A82}"/>
    <cellStyle name="Normal 80 6 4" xfId="20490" xr:uid="{02FBF7E7-210D-4F36-A107-CCA11C7631C4}"/>
    <cellStyle name="Normal 80 6 4 2" xfId="50804" xr:uid="{4E12784C-0E21-433B-9C7E-5A0A2B5E810E}"/>
    <cellStyle name="Normal 80 6 4 3" xfId="35579" xr:uid="{EF1928C9-C91A-4E0B-AC79-DB0FE0ADDD28}"/>
    <cellStyle name="Normal 80 6 5" xfId="15470" xr:uid="{049448AD-CCAA-42F3-90F1-047786126E04}"/>
    <cellStyle name="Normal 80 6 5 2" xfId="45787" xr:uid="{5C7E8C6D-0172-49BE-AA55-FF52865BBD08}"/>
    <cellStyle name="Normal 80 6 5 3" xfId="30562" xr:uid="{709A1CEE-E09C-423D-9E28-7368ABE40404}"/>
    <cellStyle name="Normal 80 6 6" xfId="40775" xr:uid="{9991D82A-B6C5-4E3F-A371-36364CC40C80}"/>
    <cellStyle name="Normal 80 6 7" xfId="25549" xr:uid="{DB133455-072C-4F22-881E-682A004F950C}"/>
    <cellStyle name="Normal 80 7" xfId="11265" xr:uid="{F35F3571-F747-4EF8-ADF8-CA2B363A95C0}"/>
    <cellStyle name="Normal 80 7 2" xfId="21325" xr:uid="{6DD1572B-E765-413E-A7E3-4901E6C4E29F}"/>
    <cellStyle name="Normal 80 7 2 2" xfId="51639" xr:uid="{3A73D687-6E6F-479F-8C61-264545E837E0}"/>
    <cellStyle name="Normal 80 7 2 3" xfId="36414" xr:uid="{713D8B20-DCA5-44F8-BE8C-32D1B7EA3B52}"/>
    <cellStyle name="Normal 80 7 3" xfId="16305" xr:uid="{200E30B7-7852-4A4C-AC3D-E83071FAA1C4}"/>
    <cellStyle name="Normal 80 7 3 2" xfId="46622" xr:uid="{99AF1A7C-F026-4560-941E-7B729D3F4831}"/>
    <cellStyle name="Normal 80 7 3 3" xfId="31397" xr:uid="{E4F9D54D-E6C1-42FB-AAC2-7CBCC1965093}"/>
    <cellStyle name="Normal 80 7 4" xfId="41609" xr:uid="{8D47FE0A-AAC8-4E7C-A49F-CA7C8A4BE18E}"/>
    <cellStyle name="Normal 80 7 5" xfId="26384" xr:uid="{2ECEF50F-0DBD-499D-AD11-8E8ECE597824}"/>
    <cellStyle name="Normal 80 8" xfId="12950" xr:uid="{C0D7FF6C-B666-44A4-9141-870C61D11338}"/>
    <cellStyle name="Normal 80 8 2" xfId="22996" xr:uid="{891FDB14-40A2-418B-BB09-B3ED9D1F5A54}"/>
    <cellStyle name="Normal 80 8 2 2" xfId="53310" xr:uid="{BD683E6B-CEA4-48CC-8F4E-C4FBA192E117}"/>
    <cellStyle name="Normal 80 8 2 3" xfId="38085" xr:uid="{9247847D-475F-40E5-A4A3-E268EC0C36C5}"/>
    <cellStyle name="Normal 80 8 3" xfId="17977" xr:uid="{755975D2-8871-4643-BF85-98AABAEFCD5B}"/>
    <cellStyle name="Normal 80 8 3 2" xfId="48293" xr:uid="{DD6F189A-7BD5-4F1E-A652-798671722381}"/>
    <cellStyle name="Normal 80 8 3 3" xfId="33068" xr:uid="{64CE0833-0930-4148-9259-BD7C78C0165F}"/>
    <cellStyle name="Normal 80 8 4" xfId="43280" xr:uid="{87165E02-A3E3-4D4E-AC2A-117B07D7A584}"/>
    <cellStyle name="Normal 80 8 5" xfId="28055" xr:uid="{5CEF2A24-68D3-4417-8A63-804B6DDE36A6}"/>
    <cellStyle name="Normal 80 9" xfId="19653" xr:uid="{B3F955BB-DBD6-4777-A121-55583EA12DA0}"/>
    <cellStyle name="Normal 80 9 2" xfId="49968" xr:uid="{8FF3D4FF-1C4F-4B85-B254-A362C8DBDD51}"/>
    <cellStyle name="Normal 80 9 3" xfId="34743" xr:uid="{009B6227-140C-42D2-A560-C18F57B2A10C}"/>
    <cellStyle name="Normal 81" xfId="5067" xr:uid="{42AD1698-1D50-4DE2-AABF-10ECB3893B5F}"/>
    <cellStyle name="Normal 81 10" xfId="14682" xr:uid="{77C51676-B89D-41C8-AD49-689EC9278320}"/>
    <cellStyle name="Normal 81 10 2" xfId="45000" xr:uid="{F3626E39-5CE7-4C4B-82A6-56A3E44BEF0D}"/>
    <cellStyle name="Normal 81 10 3" xfId="29775" xr:uid="{351E95A7-877F-4B85-9F90-5B7391AB5C6B}"/>
    <cellStyle name="Normal 81 11" xfId="39992" xr:uid="{13419675-3E8D-4B98-9457-9B44F8FE0135}"/>
    <cellStyle name="Normal 81 12" xfId="24760" xr:uid="{ABAF0179-DC4F-4A16-B621-DB0352C13524}"/>
    <cellStyle name="Normal 81 13" xfId="9620" xr:uid="{5C29CBD7-9270-4E1B-97AB-3648F2FDD973}"/>
    <cellStyle name="Normal 81 2" xfId="5068" xr:uid="{09E09956-050F-4068-A96A-CC519E92859D}"/>
    <cellStyle name="Normal 81 2 10" xfId="40042" xr:uid="{899BC454-E87A-4DB6-8FDE-E55D7181A48C}"/>
    <cellStyle name="Normal 81 2 11" xfId="24814" xr:uid="{2AD57241-8E53-486F-9218-4CA2CEAE8429}"/>
    <cellStyle name="Normal 81 2 12" xfId="9674" xr:uid="{C0706F5A-B2A0-4ECF-82F8-E25E50F50048}"/>
    <cellStyle name="Normal 81 2 2" xfId="6055" xr:uid="{F24BE0B0-A1E7-4741-BF89-8E41F54AD62B}"/>
    <cellStyle name="Normal 81 2 2 10" xfId="24918" xr:uid="{FA242473-2103-4B17-BBEC-2CF7F3517E60}"/>
    <cellStyle name="Normal 81 2 2 11" xfId="9781" xr:uid="{0AC3BF10-3710-4BE3-A54F-FF30F4102CA4}"/>
    <cellStyle name="Normal 81 2 2 2" xfId="7401" xr:uid="{73B2182D-96DF-4BAE-A785-400962EFEE1C}"/>
    <cellStyle name="Normal 81 2 2 2 10" xfId="9995" xr:uid="{6B04ACA8-DDFF-47F4-9E2C-32FCA135C1BE}"/>
    <cellStyle name="Normal 81 2 2 2 2" xfId="10415" xr:uid="{3C9ED0E9-9DED-4B4E-BDC3-F56DA670B0DC}"/>
    <cellStyle name="Normal 81 2 2 2 2 2" xfId="11253" xr:uid="{F0E1370A-5F99-40A0-8D67-0B7E4ED350C0}"/>
    <cellStyle name="Normal 81 2 2 2 2 2 2" xfId="12940" xr:uid="{A89B401C-44D3-4C1C-B30A-2BBC428CB219}"/>
    <cellStyle name="Normal 81 2 2 2 2 2 2 2" xfId="22992" xr:uid="{DFCEABC5-6C44-4EB4-AF09-AC0A2F2F3DE3}"/>
    <cellStyle name="Normal 81 2 2 2 2 2 2 2 2" xfId="53306" xr:uid="{84B5393B-A829-4F00-8C7D-1330373DAAEA}"/>
    <cellStyle name="Normal 81 2 2 2 2 2 2 2 3" xfId="38081" xr:uid="{517CDC24-D96C-4A7B-BBD1-62D525266229}"/>
    <cellStyle name="Normal 81 2 2 2 2 2 2 3" xfId="17973" xr:uid="{E05961D1-5E37-4D25-8765-6F642DA7F048}"/>
    <cellStyle name="Normal 81 2 2 2 2 2 2 3 2" xfId="48289" xr:uid="{6F51F01A-88E3-45F9-9B9B-DA362F24B706}"/>
    <cellStyle name="Normal 81 2 2 2 2 2 2 3 3" xfId="33064" xr:uid="{885FEAD1-B949-490C-8070-49734624D1E9}"/>
    <cellStyle name="Normal 81 2 2 2 2 2 2 4" xfId="43276" xr:uid="{C1C447DF-B861-4ED4-BD4A-3FED196DA91C}"/>
    <cellStyle name="Normal 81 2 2 2 2 2 2 5" xfId="28051" xr:uid="{17ADC12D-5FC8-4C6F-B730-8B1472621321}"/>
    <cellStyle name="Normal 81 2 2 2 2 2 3" xfId="14620" xr:uid="{F8A69821-68E6-4E42-BA69-0D92926CF786}"/>
    <cellStyle name="Normal 81 2 2 2 2 2 3 2" xfId="24663" xr:uid="{67644C97-2B41-418A-9932-24BA65D0FAB5}"/>
    <cellStyle name="Normal 81 2 2 2 2 2 3 2 2" xfId="54977" xr:uid="{192EE578-66D9-4940-90E2-ED589822E3CE}"/>
    <cellStyle name="Normal 81 2 2 2 2 2 3 2 3" xfId="39752" xr:uid="{519B2742-DAD3-4FB8-AFD0-9FFC3A28FF97}"/>
    <cellStyle name="Normal 81 2 2 2 2 2 3 3" xfId="19644" xr:uid="{A2E2A1A0-CA0A-4F7E-BCCB-C09E85B169D1}"/>
    <cellStyle name="Normal 81 2 2 2 2 2 3 3 2" xfId="49960" xr:uid="{46651EA6-F0A9-4463-AE78-F476ACD28DF6}"/>
    <cellStyle name="Normal 81 2 2 2 2 2 3 3 3" xfId="34735" xr:uid="{EEDFC039-EAA4-47DE-A227-3125D67BBFD3}"/>
    <cellStyle name="Normal 81 2 2 2 2 2 3 4" xfId="44947" xr:uid="{368D5054-48E8-4141-8989-8D2ECD1E2ED6}"/>
    <cellStyle name="Normal 81 2 2 2 2 2 3 5" xfId="29722" xr:uid="{C82E9D5D-ABCF-4326-8B9B-1BE920E0B2CE}"/>
    <cellStyle name="Normal 81 2 2 2 2 2 4" xfId="21321" xr:uid="{650FAA4B-1200-41E9-B1C0-949D083440A3}"/>
    <cellStyle name="Normal 81 2 2 2 2 2 4 2" xfId="51635" xr:uid="{83FA339D-A5EB-480C-B686-3FE81FD792FF}"/>
    <cellStyle name="Normal 81 2 2 2 2 2 4 3" xfId="36410" xr:uid="{676FF097-2DBB-4271-B17D-A36DEB1694B5}"/>
    <cellStyle name="Normal 81 2 2 2 2 2 5" xfId="16301" xr:uid="{7B926504-655A-4782-9A62-F1DE58A03FA4}"/>
    <cellStyle name="Normal 81 2 2 2 2 2 5 2" xfId="46618" xr:uid="{98A9E272-D84C-4F81-8C1E-791F91F39159}"/>
    <cellStyle name="Normal 81 2 2 2 2 2 5 3" xfId="31393" xr:uid="{A1E5DAED-E148-4053-9EB1-1ABE43D38060}"/>
    <cellStyle name="Normal 81 2 2 2 2 2 6" xfId="41606" xr:uid="{1BAEBE9C-CAED-4CC1-B444-7ACD9306425B}"/>
    <cellStyle name="Normal 81 2 2 2 2 2 7" xfId="26380" xr:uid="{C4B2EB3E-8F01-479B-9CEE-C88F25CF0E5D}"/>
    <cellStyle name="Normal 81 2 2 2 2 3" xfId="12103" xr:uid="{A4E5BA2B-CEC6-42E7-952A-63C3D38CA11E}"/>
    <cellStyle name="Normal 81 2 2 2 2 3 2" xfId="22156" xr:uid="{7BC59494-8F34-45BD-93E9-71DB390434D3}"/>
    <cellStyle name="Normal 81 2 2 2 2 3 2 2" xfId="52470" xr:uid="{B2296721-8AEC-4A74-B823-AD9AC89E28BB}"/>
    <cellStyle name="Normal 81 2 2 2 2 3 2 3" xfId="37245" xr:uid="{484F96A7-F633-4995-8D7B-EA09DC57C6EC}"/>
    <cellStyle name="Normal 81 2 2 2 2 3 3" xfId="17137" xr:uid="{3F227687-2D41-434E-8C76-CCB0F7C99E12}"/>
    <cellStyle name="Normal 81 2 2 2 2 3 3 2" xfId="47453" xr:uid="{5725930E-0134-49C5-BBF2-674E6F8225D4}"/>
    <cellStyle name="Normal 81 2 2 2 2 3 3 3" xfId="32228" xr:uid="{2FB893CA-07F8-4E43-9244-D4F63C99D4EA}"/>
    <cellStyle name="Normal 81 2 2 2 2 3 4" xfId="42440" xr:uid="{BB2842DD-C786-4768-922E-EE26F330C8FB}"/>
    <cellStyle name="Normal 81 2 2 2 2 3 5" xfId="27215" xr:uid="{A199BAA7-6EB2-42D4-8F33-7AD60FA73BA4}"/>
    <cellStyle name="Normal 81 2 2 2 2 4" xfId="13784" xr:uid="{380AD8CB-5C40-43EE-94B8-95CCBE4A22A1}"/>
    <cellStyle name="Normal 81 2 2 2 2 4 2" xfId="23827" xr:uid="{E67B10EC-908E-4178-9B90-6596E4DC4793}"/>
    <cellStyle name="Normal 81 2 2 2 2 4 2 2" xfId="54141" xr:uid="{D5C9B25B-469F-4999-8BE1-7DC0C13E08A1}"/>
    <cellStyle name="Normal 81 2 2 2 2 4 2 3" xfId="38916" xr:uid="{470D38D3-442B-489F-94F6-60E3244F6C4B}"/>
    <cellStyle name="Normal 81 2 2 2 2 4 3" xfId="18808" xr:uid="{FE3EF0CD-4EF8-47F7-A037-8B434A0DFB15}"/>
    <cellStyle name="Normal 81 2 2 2 2 4 3 2" xfId="49124" xr:uid="{2C1DE7B5-B458-44D4-A708-4A75056B8D61}"/>
    <cellStyle name="Normal 81 2 2 2 2 4 3 3" xfId="33899" xr:uid="{B9178EFA-D669-47C0-AC46-99BB7457B030}"/>
    <cellStyle name="Normal 81 2 2 2 2 4 4" xfId="44111" xr:uid="{F38132B7-7A7B-4ED7-ABAF-7E29A2342C21}"/>
    <cellStyle name="Normal 81 2 2 2 2 4 5" xfId="28886" xr:uid="{B4EF36C6-7DA8-49A1-9CF6-838C9C8E8B45}"/>
    <cellStyle name="Normal 81 2 2 2 2 5" xfId="20485" xr:uid="{91530272-24C2-4135-995B-77BE4609CC64}"/>
    <cellStyle name="Normal 81 2 2 2 2 5 2" xfId="50799" xr:uid="{05F25826-6099-4203-9B24-B59649EBA36F}"/>
    <cellStyle name="Normal 81 2 2 2 2 5 3" xfId="35574" xr:uid="{2EDCE270-3F28-48DA-8F94-E0E0FB054F54}"/>
    <cellStyle name="Normal 81 2 2 2 2 6" xfId="15465" xr:uid="{658ADB2E-4420-414B-8470-8C2A7AF9535B}"/>
    <cellStyle name="Normal 81 2 2 2 2 6 2" xfId="45782" xr:uid="{EEB39916-00B8-44C3-9FC2-911BEE9FCB6C}"/>
    <cellStyle name="Normal 81 2 2 2 2 6 3" xfId="30557" xr:uid="{6E2F47FE-8538-4234-B397-8C5FA93BF8AE}"/>
    <cellStyle name="Normal 81 2 2 2 2 7" xfId="40770" xr:uid="{904267AC-E1C4-4EDD-AAEC-5D7032245386}"/>
    <cellStyle name="Normal 81 2 2 2 2 8" xfId="25544" xr:uid="{5D7AD2CF-5705-499F-89BE-2C4C8CB06C33}"/>
    <cellStyle name="Normal 81 2 2 2 3" xfId="10835" xr:uid="{A6234712-C16F-4549-9CA4-374200D379C2}"/>
    <cellStyle name="Normal 81 2 2 2 3 2" xfId="12522" xr:uid="{DDD3140E-6530-4D1D-9F3E-1AB237D15AF8}"/>
    <cellStyle name="Normal 81 2 2 2 3 2 2" xfId="22574" xr:uid="{DFF7E103-18C6-4596-9ABB-8E7EAC6BBF4C}"/>
    <cellStyle name="Normal 81 2 2 2 3 2 2 2" xfId="52888" xr:uid="{77172100-AC4B-4908-8EE2-4117335F0FFB}"/>
    <cellStyle name="Normal 81 2 2 2 3 2 2 3" xfId="37663" xr:uid="{A651654E-FA8B-4C84-97A5-6D0A2562BEDF}"/>
    <cellStyle name="Normal 81 2 2 2 3 2 3" xfId="17555" xr:uid="{00D2F07D-2DE4-4503-9078-64DD3F9FFE14}"/>
    <cellStyle name="Normal 81 2 2 2 3 2 3 2" xfId="47871" xr:uid="{465DF5E7-334C-4227-B90F-87903CCC4B5C}"/>
    <cellStyle name="Normal 81 2 2 2 3 2 3 3" xfId="32646" xr:uid="{B358F11F-FDC0-40E2-AC49-1D88C426DAA4}"/>
    <cellStyle name="Normal 81 2 2 2 3 2 4" xfId="42858" xr:uid="{E4D00B6E-AC6D-4568-AD24-A8C6408E9252}"/>
    <cellStyle name="Normal 81 2 2 2 3 2 5" xfId="27633" xr:uid="{089AA38D-6E3C-42CC-92A7-4B90D6794FC0}"/>
    <cellStyle name="Normal 81 2 2 2 3 3" xfId="14202" xr:uid="{C27003A1-2C0D-4FEC-B4D4-44A8427801F3}"/>
    <cellStyle name="Normal 81 2 2 2 3 3 2" xfId="24245" xr:uid="{5D80C6C4-086E-4009-B374-BDDF008BB251}"/>
    <cellStyle name="Normal 81 2 2 2 3 3 2 2" xfId="54559" xr:uid="{73FF0388-DD00-436E-811F-6BFFCB7F02BC}"/>
    <cellStyle name="Normal 81 2 2 2 3 3 2 3" xfId="39334" xr:uid="{D4B56A0E-DB06-44E5-ABA1-8D71A6AECB37}"/>
    <cellStyle name="Normal 81 2 2 2 3 3 3" xfId="19226" xr:uid="{0C0D375D-9FE7-4BE2-B975-46DF8099BD79}"/>
    <cellStyle name="Normal 81 2 2 2 3 3 3 2" xfId="49542" xr:uid="{F9651FAC-7888-45EB-ACCD-C3DCD3A37B35}"/>
    <cellStyle name="Normal 81 2 2 2 3 3 3 3" xfId="34317" xr:uid="{108AE17A-4260-4AA4-B79B-0C53B4E6E992}"/>
    <cellStyle name="Normal 81 2 2 2 3 3 4" xfId="44529" xr:uid="{5F06AEEA-51F9-4176-B3C2-0E6F9147356F}"/>
    <cellStyle name="Normal 81 2 2 2 3 3 5" xfId="29304" xr:uid="{AAFAFAC9-7623-44CD-BA6D-0739666C4665}"/>
    <cellStyle name="Normal 81 2 2 2 3 4" xfId="20903" xr:uid="{CB6344B6-65E6-44B7-A11E-CCE347EE5CE3}"/>
    <cellStyle name="Normal 81 2 2 2 3 4 2" xfId="51217" xr:uid="{51494549-256F-4CF4-BCF3-0C93256FD16D}"/>
    <cellStyle name="Normal 81 2 2 2 3 4 3" xfId="35992" xr:uid="{7946B0D1-E343-496F-9126-D8C89B2C11F6}"/>
    <cellStyle name="Normal 81 2 2 2 3 5" xfId="15883" xr:uid="{CE70E65F-93CE-46C8-AF46-BD0402AE9E20}"/>
    <cellStyle name="Normal 81 2 2 2 3 5 2" xfId="46200" xr:uid="{60971149-DA59-4B9E-9D7A-6764F2D053FF}"/>
    <cellStyle name="Normal 81 2 2 2 3 5 3" xfId="30975" xr:uid="{6676C421-8691-402D-8F38-992B7F8C4B45}"/>
    <cellStyle name="Normal 81 2 2 2 3 6" xfId="41188" xr:uid="{6697444F-9817-4F77-892D-CCC4E2883DD3}"/>
    <cellStyle name="Normal 81 2 2 2 3 7" xfId="25962" xr:uid="{55E6F150-B7CA-4289-8740-BBDCE32FE29F}"/>
    <cellStyle name="Normal 81 2 2 2 4" xfId="11685" xr:uid="{1567452F-BE73-4302-AA27-EA5916663840}"/>
    <cellStyle name="Normal 81 2 2 2 4 2" xfId="21738" xr:uid="{7BBBA1F8-B808-49DC-B361-1BF96CDC5CD1}"/>
    <cellStyle name="Normal 81 2 2 2 4 2 2" xfId="52052" xr:uid="{50C6F385-CD1F-4AB8-9F1D-413013C881EB}"/>
    <cellStyle name="Normal 81 2 2 2 4 2 3" xfId="36827" xr:uid="{4B3DF6D5-E66B-4A34-98D1-0B10CC4D9ED3}"/>
    <cellStyle name="Normal 81 2 2 2 4 3" xfId="16719" xr:uid="{77FB533D-260D-4E68-81C6-E6091705ADA0}"/>
    <cellStyle name="Normal 81 2 2 2 4 3 2" xfId="47035" xr:uid="{CAEA9018-1B62-4233-8167-FAFAEB24FCD3}"/>
    <cellStyle name="Normal 81 2 2 2 4 3 3" xfId="31810" xr:uid="{EAB2F320-2329-4081-A85A-807862FA1BF9}"/>
    <cellStyle name="Normal 81 2 2 2 4 4" xfId="42022" xr:uid="{D7156D3C-EAE5-4806-998B-5F78AA38C1CA}"/>
    <cellStyle name="Normal 81 2 2 2 4 5" xfId="26797" xr:uid="{6AC26BC2-F3C3-4596-A9B6-771F8E68EC4C}"/>
    <cellStyle name="Normal 81 2 2 2 5" xfId="13366" xr:uid="{BCD506BD-EF0B-4657-8571-ED60E0276C24}"/>
    <cellStyle name="Normal 81 2 2 2 5 2" xfId="23409" xr:uid="{13129047-5F1A-4201-A74B-40CFFEA016A4}"/>
    <cellStyle name="Normal 81 2 2 2 5 2 2" xfId="53723" xr:uid="{4174806D-EE4A-42F1-98C2-29557E208209}"/>
    <cellStyle name="Normal 81 2 2 2 5 2 3" xfId="38498" xr:uid="{1F860F9F-99D1-4CED-BF57-55F253E03170}"/>
    <cellStyle name="Normal 81 2 2 2 5 3" xfId="18390" xr:uid="{7106CD6D-DCF9-4AE9-872F-953ADAD99F79}"/>
    <cellStyle name="Normal 81 2 2 2 5 3 2" xfId="48706" xr:uid="{531F25F6-96D9-440E-A6F7-3B5649051316}"/>
    <cellStyle name="Normal 81 2 2 2 5 3 3" xfId="33481" xr:uid="{7744585E-E460-49D2-8478-887AE5C661C5}"/>
    <cellStyle name="Normal 81 2 2 2 5 4" xfId="43693" xr:uid="{880A9B6E-5E71-46E1-9576-9F6A524D9365}"/>
    <cellStyle name="Normal 81 2 2 2 5 5" xfId="28468" xr:uid="{2AA565FC-B7BE-48ED-9CEA-4688596E44D1}"/>
    <cellStyle name="Normal 81 2 2 2 6" xfId="20067" xr:uid="{8CCE7619-B1D5-4E00-A018-30D9FC9167A5}"/>
    <cellStyle name="Normal 81 2 2 2 6 2" xfId="50381" xr:uid="{3438BC53-EB46-4983-9B5E-58E4228F0F8C}"/>
    <cellStyle name="Normal 81 2 2 2 6 3" xfId="35156" xr:uid="{98C03C4C-ADB0-4E1F-87F3-06DB7458E187}"/>
    <cellStyle name="Normal 81 2 2 2 7" xfId="15047" xr:uid="{9A5BE1EC-D162-468D-AF07-2BE7D553DE60}"/>
    <cellStyle name="Normal 81 2 2 2 7 2" xfId="45364" xr:uid="{EFCC5908-6127-4765-A0F2-F0C603DE99CE}"/>
    <cellStyle name="Normal 81 2 2 2 7 3" xfId="30139" xr:uid="{539B0137-09F5-49E9-8DDB-319013B68195}"/>
    <cellStyle name="Normal 81 2 2 2 8" xfId="40352" xr:uid="{3AA16C71-E864-4482-941D-4FDF118B018B}"/>
    <cellStyle name="Normal 81 2 2 2 9" xfId="25126" xr:uid="{567BCD52-FC20-458A-B1F5-F03CDD57F9E4}"/>
    <cellStyle name="Normal 81 2 2 3" xfId="8553" xr:uid="{14287E25-322E-409C-9AF2-9F2E6CEE4D6B}"/>
    <cellStyle name="Normal 81 2 2 3 2" xfId="11045" xr:uid="{0CD3400F-7F5F-479F-A5F6-61737568515D}"/>
    <cellStyle name="Normal 81 2 2 3 2 2" xfId="12732" xr:uid="{D4C569F7-BE49-4A88-BEC7-BEC9D2608154}"/>
    <cellStyle name="Normal 81 2 2 3 2 2 2" xfId="22784" xr:uid="{A5565AD3-D342-4786-82A2-622CF9B6317E}"/>
    <cellStyle name="Normal 81 2 2 3 2 2 2 2" xfId="53098" xr:uid="{61F01C4F-A597-40BD-9B0F-B04D9B23C111}"/>
    <cellStyle name="Normal 81 2 2 3 2 2 2 3" xfId="37873" xr:uid="{05FBAD5D-85A7-4051-9757-622CC2A16609}"/>
    <cellStyle name="Normal 81 2 2 3 2 2 3" xfId="17765" xr:uid="{1B293450-830E-4A0E-B951-3B17754088F4}"/>
    <cellStyle name="Normal 81 2 2 3 2 2 3 2" xfId="48081" xr:uid="{F602BC49-99BC-44D6-99B2-1CE4D6AA577B}"/>
    <cellStyle name="Normal 81 2 2 3 2 2 3 3" xfId="32856" xr:uid="{090A0931-FA4F-4D8F-8679-CA2DD703FBC7}"/>
    <cellStyle name="Normal 81 2 2 3 2 2 4" xfId="43068" xr:uid="{CD06DBF9-BE92-4AFD-B365-60EF27A9D10C}"/>
    <cellStyle name="Normal 81 2 2 3 2 2 5" xfId="27843" xr:uid="{87019FA1-01E3-4458-B005-C43AB9C45CB1}"/>
    <cellStyle name="Normal 81 2 2 3 2 3" xfId="14412" xr:uid="{F5E534AD-A947-42C3-9F51-40FC9EBA1F3E}"/>
    <cellStyle name="Normal 81 2 2 3 2 3 2" xfId="24455" xr:uid="{707C02A2-FFB6-48C9-8098-6A134D2F0457}"/>
    <cellStyle name="Normal 81 2 2 3 2 3 2 2" xfId="54769" xr:uid="{01F026DD-B9E1-43E4-9669-F1FE346B6F92}"/>
    <cellStyle name="Normal 81 2 2 3 2 3 2 3" xfId="39544" xr:uid="{918ECCFD-0037-40DE-BFB7-AF318922F03C}"/>
    <cellStyle name="Normal 81 2 2 3 2 3 3" xfId="19436" xr:uid="{C8DE9651-2D64-4EB9-B3F1-A3B680F5ECCB}"/>
    <cellStyle name="Normal 81 2 2 3 2 3 3 2" xfId="49752" xr:uid="{192AE99D-FE28-44A9-83BB-DE3A59550E2F}"/>
    <cellStyle name="Normal 81 2 2 3 2 3 3 3" xfId="34527" xr:uid="{DA22B9F8-58DB-415C-8940-66E7751CFE25}"/>
    <cellStyle name="Normal 81 2 2 3 2 3 4" xfId="44739" xr:uid="{CBF219D1-6FCE-4FA3-904F-111221A3DFEB}"/>
    <cellStyle name="Normal 81 2 2 3 2 3 5" xfId="29514" xr:uid="{24AD56F5-4911-4D27-B279-B81BBBC0C6CD}"/>
    <cellStyle name="Normal 81 2 2 3 2 4" xfId="21113" xr:uid="{56DECAFC-C4EB-424D-8682-DD94F947D4B9}"/>
    <cellStyle name="Normal 81 2 2 3 2 4 2" xfId="51427" xr:uid="{7AE3A18B-473D-43C7-9CAC-0D3E237B00DC}"/>
    <cellStyle name="Normal 81 2 2 3 2 4 3" xfId="36202" xr:uid="{0988B447-8116-46E3-A884-0CEDAFBEA5A8}"/>
    <cellStyle name="Normal 81 2 2 3 2 5" xfId="16093" xr:uid="{131673C5-C3C3-4BA9-A0ED-0472E4724AFF}"/>
    <cellStyle name="Normal 81 2 2 3 2 5 2" xfId="46410" xr:uid="{73D45246-1FA4-496A-8C91-49256206FB13}"/>
    <cellStyle name="Normal 81 2 2 3 2 5 3" xfId="31185" xr:uid="{11EC1713-9E40-43ED-B4F4-6D3D7190F79F}"/>
    <cellStyle name="Normal 81 2 2 3 2 6" xfId="41398" xr:uid="{1C4A2A4B-E26E-40E9-AD79-4393A2E3FBB9}"/>
    <cellStyle name="Normal 81 2 2 3 2 7" xfId="26172" xr:uid="{8030E1D9-F9E7-4232-8000-4F48F3F73539}"/>
    <cellStyle name="Normal 81 2 2 3 3" xfId="11895" xr:uid="{781689B0-1EA0-4EF3-93FC-A14F65B467C5}"/>
    <cellStyle name="Normal 81 2 2 3 3 2" xfId="21948" xr:uid="{7C98DF08-B3A9-441C-A177-E4E8310680A9}"/>
    <cellStyle name="Normal 81 2 2 3 3 2 2" xfId="52262" xr:uid="{04E9CCBE-E438-4CA0-A7E2-45FAD1261E66}"/>
    <cellStyle name="Normal 81 2 2 3 3 2 3" xfId="37037" xr:uid="{5519C8EB-D547-4771-9021-3AF910F6554D}"/>
    <cellStyle name="Normal 81 2 2 3 3 3" xfId="16929" xr:uid="{87E4514D-7372-4DAA-8A04-2DD7EC8CB139}"/>
    <cellStyle name="Normal 81 2 2 3 3 3 2" xfId="47245" xr:uid="{C3BEB78D-DD50-4BD2-BF48-57523FBA5B81}"/>
    <cellStyle name="Normal 81 2 2 3 3 3 3" xfId="32020" xr:uid="{CB570AD5-9E39-405A-9E62-6B9377BF4164}"/>
    <cellStyle name="Normal 81 2 2 3 3 4" xfId="42232" xr:uid="{B8E82DD8-A2AC-4E9B-AA00-33D78352E584}"/>
    <cellStyle name="Normal 81 2 2 3 3 5" xfId="27007" xr:uid="{291BEB58-944C-4761-AEE5-5E7AC33F6DDB}"/>
    <cellStyle name="Normal 81 2 2 3 4" xfId="13576" xr:uid="{276CF5D0-41EA-4E06-8BD1-1341686117B2}"/>
    <cellStyle name="Normal 81 2 2 3 4 2" xfId="23619" xr:uid="{7C34523F-681E-4C08-A0AD-5CBE5763A4CF}"/>
    <cellStyle name="Normal 81 2 2 3 4 2 2" xfId="53933" xr:uid="{8368A0F8-1994-41A0-8029-701ED69F9BFB}"/>
    <cellStyle name="Normal 81 2 2 3 4 2 3" xfId="38708" xr:uid="{0DC75790-9346-4D1B-BA60-006527BB4343}"/>
    <cellStyle name="Normal 81 2 2 3 4 3" xfId="18600" xr:uid="{9B199439-C83C-4F4F-AB67-2E52BBAC817F}"/>
    <cellStyle name="Normal 81 2 2 3 4 3 2" xfId="48916" xr:uid="{3E35B0C3-4A51-4BD2-9E1F-E2283DF01956}"/>
    <cellStyle name="Normal 81 2 2 3 4 3 3" xfId="33691" xr:uid="{C72BB733-2A1D-482E-8121-94D4C0E46BA0}"/>
    <cellStyle name="Normal 81 2 2 3 4 4" xfId="43903" xr:uid="{3990527D-D374-4251-A270-BFA08E633BA8}"/>
    <cellStyle name="Normal 81 2 2 3 4 5" xfId="28678" xr:uid="{DFA1E51C-AB82-4AD0-B92B-6EE4A79DDE6C}"/>
    <cellStyle name="Normal 81 2 2 3 5" xfId="20277" xr:uid="{C849168E-ACA5-4D2B-8F96-326E1B5AFA35}"/>
    <cellStyle name="Normal 81 2 2 3 5 2" xfId="50591" xr:uid="{68B4E83B-BD2A-4F21-B87F-E3007FFE5CA8}"/>
    <cellStyle name="Normal 81 2 2 3 5 3" xfId="35366" xr:uid="{0807C238-2E5C-4662-8729-136DF7C334BB}"/>
    <cellStyle name="Normal 81 2 2 3 6" xfId="15257" xr:uid="{07DBBAE0-B383-4B3D-A4BD-6BE178092029}"/>
    <cellStyle name="Normal 81 2 2 3 6 2" xfId="45574" xr:uid="{75D9AB75-5BF2-48F6-8506-D1253F643887}"/>
    <cellStyle name="Normal 81 2 2 3 6 3" xfId="30349" xr:uid="{AB32F59D-C934-4503-B80E-A5B53093D73F}"/>
    <cellStyle name="Normal 81 2 2 3 7" xfId="40562" xr:uid="{9A992F59-C3BB-4406-AABC-6604E3FA40C8}"/>
    <cellStyle name="Normal 81 2 2 3 8" xfId="25336" xr:uid="{548E8A9D-B760-4BB1-8337-36876BE1D346}"/>
    <cellStyle name="Normal 81 2 2 3 9" xfId="10207" xr:uid="{922B3FF1-EBF3-451D-A513-2DBEB990315F}"/>
    <cellStyle name="Normal 81 2 2 4" xfId="10627" xr:uid="{35BEEDB0-2D09-476D-81D3-8A7D84F7CA18}"/>
    <cellStyle name="Normal 81 2 2 4 2" xfId="12314" xr:uid="{F579E842-5C3C-4B88-9ACA-6D18E2D2F91E}"/>
    <cellStyle name="Normal 81 2 2 4 2 2" xfId="22366" xr:uid="{FA471BFE-6925-4A1D-BD72-505BDB08B7D4}"/>
    <cellStyle name="Normal 81 2 2 4 2 2 2" xfId="52680" xr:uid="{BCAD6C51-6F2B-4B4D-86E1-8E4DA6640940}"/>
    <cellStyle name="Normal 81 2 2 4 2 2 3" xfId="37455" xr:uid="{C8CE6271-1D32-442C-9E68-58E19C95821F}"/>
    <cellStyle name="Normal 81 2 2 4 2 3" xfId="17347" xr:uid="{341798AA-6789-4659-B268-A12A1CC69989}"/>
    <cellStyle name="Normal 81 2 2 4 2 3 2" xfId="47663" xr:uid="{8FD42D81-E495-4228-AEE8-52F8E75650B7}"/>
    <cellStyle name="Normal 81 2 2 4 2 3 3" xfId="32438" xr:uid="{FD13FE53-B32A-4A48-9885-B2275F2FD901}"/>
    <cellStyle name="Normal 81 2 2 4 2 4" xfId="42650" xr:uid="{7B46D7C6-1145-4028-AE2E-7C62A11513C7}"/>
    <cellStyle name="Normal 81 2 2 4 2 5" xfId="27425" xr:uid="{971D23DC-6278-494B-90E5-82018E9A20C0}"/>
    <cellStyle name="Normal 81 2 2 4 3" xfId="13994" xr:uid="{42851777-7D34-42CD-9592-7C65BEB21733}"/>
    <cellStyle name="Normal 81 2 2 4 3 2" xfId="24037" xr:uid="{CD1D7131-FA7C-47CF-92E7-B9B91CA92C66}"/>
    <cellStyle name="Normal 81 2 2 4 3 2 2" xfId="54351" xr:uid="{AA54B69D-C028-4ED3-998E-BDD38BC07185}"/>
    <cellStyle name="Normal 81 2 2 4 3 2 3" xfId="39126" xr:uid="{612ACB19-1601-4330-9F55-8AF8B53149B1}"/>
    <cellStyle name="Normal 81 2 2 4 3 3" xfId="19018" xr:uid="{DEA59BF0-2985-45A1-873C-22CC635DFE66}"/>
    <cellStyle name="Normal 81 2 2 4 3 3 2" xfId="49334" xr:uid="{6B5C7F3C-AE23-4F7E-8F02-08FE24951DAF}"/>
    <cellStyle name="Normal 81 2 2 4 3 3 3" xfId="34109" xr:uid="{D113A72A-EACA-4AB2-B4A0-9804D7938A73}"/>
    <cellStyle name="Normal 81 2 2 4 3 4" xfId="44321" xr:uid="{502BC416-C97E-4BDD-8811-6F82DE358312}"/>
    <cellStyle name="Normal 81 2 2 4 3 5" xfId="29096" xr:uid="{C3997DF8-9B1B-421B-BBF4-C890EC7A8F5D}"/>
    <cellStyle name="Normal 81 2 2 4 4" xfId="20695" xr:uid="{6409AEC2-C55C-4FE7-9DD9-489F9E1E4CBA}"/>
    <cellStyle name="Normal 81 2 2 4 4 2" xfId="51009" xr:uid="{A343CE34-894D-4FAB-B549-D366BB75B69F}"/>
    <cellStyle name="Normal 81 2 2 4 4 3" xfId="35784" xr:uid="{CD4638A2-BB2B-47EF-85C9-8C48FA8DC363}"/>
    <cellStyle name="Normal 81 2 2 4 5" xfId="15675" xr:uid="{3EFE283F-6891-4089-9691-C4C5D7E4DE80}"/>
    <cellStyle name="Normal 81 2 2 4 5 2" xfId="45992" xr:uid="{BADF1704-805C-4BCA-BDB6-45B9B22AB696}"/>
    <cellStyle name="Normal 81 2 2 4 5 3" xfId="30767" xr:uid="{43178DC4-F874-48AD-91BA-603B74713490}"/>
    <cellStyle name="Normal 81 2 2 4 6" xfId="40980" xr:uid="{0AF37251-31A4-4FA5-B1B8-04E54EC69315}"/>
    <cellStyle name="Normal 81 2 2 4 7" xfId="25754" xr:uid="{B09D99D0-6BD9-45B4-AC44-C2651E9D5527}"/>
    <cellStyle name="Normal 81 2 2 5" xfId="11477" xr:uid="{453E8DB3-DC7A-48E9-BEF8-D99D39026874}"/>
    <cellStyle name="Normal 81 2 2 5 2" xfId="21530" xr:uid="{907DF793-8ABB-4714-BF42-DE4A6FECDDAC}"/>
    <cellStyle name="Normal 81 2 2 5 2 2" xfId="51844" xr:uid="{A186F416-00A5-4F95-9329-1ED5D6F27BDD}"/>
    <cellStyle name="Normal 81 2 2 5 2 3" xfId="36619" xr:uid="{321896F0-9D51-48F4-9F8F-9FFF3F962AEF}"/>
    <cellStyle name="Normal 81 2 2 5 3" xfId="16511" xr:uid="{396C2176-2476-4695-A466-69404ACE83BF}"/>
    <cellStyle name="Normal 81 2 2 5 3 2" xfId="46827" xr:uid="{DBAB8608-FEB0-4659-9FFE-B4B492D96C24}"/>
    <cellStyle name="Normal 81 2 2 5 3 3" xfId="31602" xr:uid="{6204AAB9-7431-41E6-A66C-36D382D06F3C}"/>
    <cellStyle name="Normal 81 2 2 5 4" xfId="41814" xr:uid="{0DDBAA0C-EDE7-4F4F-971A-0BF5199C0D25}"/>
    <cellStyle name="Normal 81 2 2 5 5" xfId="26589" xr:uid="{4B7C68E6-6A84-4D5B-B858-1B88AC262D2B}"/>
    <cellStyle name="Normal 81 2 2 6" xfId="13158" xr:uid="{8FA84E00-4C93-40B3-BA08-509FBE872767}"/>
    <cellStyle name="Normal 81 2 2 6 2" xfId="23201" xr:uid="{08901B55-71E7-476A-B9B6-51B11E513B9E}"/>
    <cellStyle name="Normal 81 2 2 6 2 2" xfId="53515" xr:uid="{3100AEEA-F540-4834-AC1B-EF4B41DE7922}"/>
    <cellStyle name="Normal 81 2 2 6 2 3" xfId="38290" xr:uid="{06A5C2A5-8814-4BE0-AB05-DC8967D48AE4}"/>
    <cellStyle name="Normal 81 2 2 6 3" xfId="18182" xr:uid="{E684DC18-E14E-441D-96DA-D8F5F4B63AF6}"/>
    <cellStyle name="Normal 81 2 2 6 3 2" xfId="48498" xr:uid="{DD19B0B0-204D-432D-9DA9-DEA365CF731D}"/>
    <cellStyle name="Normal 81 2 2 6 3 3" xfId="33273" xr:uid="{2B060428-96DD-476F-B9B5-A07077A088F2}"/>
    <cellStyle name="Normal 81 2 2 6 4" xfId="43485" xr:uid="{79C74D4B-BB96-4DD7-8D43-598B1FA60DF1}"/>
    <cellStyle name="Normal 81 2 2 6 5" xfId="28260" xr:uid="{FE962C01-1097-4246-9B83-785B5D490339}"/>
    <cellStyle name="Normal 81 2 2 7" xfId="19859" xr:uid="{D7D1AAD0-0BB8-47F7-8EDC-3797404B1ED5}"/>
    <cellStyle name="Normal 81 2 2 7 2" xfId="50173" xr:uid="{155CAD4C-C269-4C01-8E50-335FC6C8C01E}"/>
    <cellStyle name="Normal 81 2 2 7 3" xfId="34948" xr:uid="{ECD37C9A-9E09-4BFA-B412-3C82A3228976}"/>
    <cellStyle name="Normal 81 2 2 8" xfId="14839" xr:uid="{8A0FCE21-012F-4C82-A7F9-CCC62568EAE3}"/>
    <cellStyle name="Normal 81 2 2 8 2" xfId="45156" xr:uid="{745C3591-14BC-4992-839B-9AC196EA336B}"/>
    <cellStyle name="Normal 81 2 2 8 3" xfId="29931" xr:uid="{3679F0D4-7F81-4E16-9824-F5F952D89FFA}"/>
    <cellStyle name="Normal 81 2 2 9" xfId="40144" xr:uid="{DF599884-6249-4B11-BCAF-72646D1124E0}"/>
    <cellStyle name="Normal 81 2 3" xfId="6836" xr:uid="{605490F5-6D39-4638-AE6D-E7FF8C7A9189}"/>
    <cellStyle name="Normal 81 2 3 10" xfId="9891" xr:uid="{A2E948CA-CF86-4737-96C8-BBA31221D882}"/>
    <cellStyle name="Normal 81 2 3 2" xfId="10311" xr:uid="{1E0F835A-3A68-4706-A749-3B1B9D5E643A}"/>
    <cellStyle name="Normal 81 2 3 2 2" xfId="11149" xr:uid="{F701C886-717A-4CE5-9429-EB46B80FEF26}"/>
    <cellStyle name="Normal 81 2 3 2 2 2" xfId="12836" xr:uid="{5BF8EE0A-3A59-4FDA-B598-05583F1CA918}"/>
    <cellStyle name="Normal 81 2 3 2 2 2 2" xfId="22888" xr:uid="{4AA3830A-768E-485C-B4D4-9F88E3D9177F}"/>
    <cellStyle name="Normal 81 2 3 2 2 2 2 2" xfId="53202" xr:uid="{4692C724-3F38-45F1-90AC-EBCAC373DA1C}"/>
    <cellStyle name="Normal 81 2 3 2 2 2 2 3" xfId="37977" xr:uid="{71AE511D-078A-4BC6-ABF6-DC448CA74BAB}"/>
    <cellStyle name="Normal 81 2 3 2 2 2 3" xfId="17869" xr:uid="{BF908D81-BBFA-443E-A0C2-E9C2D63EDBDC}"/>
    <cellStyle name="Normal 81 2 3 2 2 2 3 2" xfId="48185" xr:uid="{543CF016-E7C0-40CD-A6AF-9055E91A1DFD}"/>
    <cellStyle name="Normal 81 2 3 2 2 2 3 3" xfId="32960" xr:uid="{490C28CB-2CE9-4F90-95AD-9A952A3A5CBD}"/>
    <cellStyle name="Normal 81 2 3 2 2 2 4" xfId="43172" xr:uid="{176F1E16-D4B5-4F4D-B1F6-48FA635BC296}"/>
    <cellStyle name="Normal 81 2 3 2 2 2 5" xfId="27947" xr:uid="{CEB100EE-56D0-4576-9B31-D0CEA60EC053}"/>
    <cellStyle name="Normal 81 2 3 2 2 3" xfId="14516" xr:uid="{60A6CB68-4238-4CDA-97B8-647C811B1E9E}"/>
    <cellStyle name="Normal 81 2 3 2 2 3 2" xfId="24559" xr:uid="{A8C04A7B-40E3-4102-8859-7A65E7BCA45B}"/>
    <cellStyle name="Normal 81 2 3 2 2 3 2 2" xfId="54873" xr:uid="{B828BCF6-A130-4117-A30B-2FBDF23B5C3D}"/>
    <cellStyle name="Normal 81 2 3 2 2 3 2 3" xfId="39648" xr:uid="{1C9BB8E9-334B-4C83-A222-EBE010AA0B89}"/>
    <cellStyle name="Normal 81 2 3 2 2 3 3" xfId="19540" xr:uid="{C4EF0DBB-FCB7-4258-AEF6-0470D6ED5791}"/>
    <cellStyle name="Normal 81 2 3 2 2 3 3 2" xfId="49856" xr:uid="{4A546F11-6547-4583-B478-310F0AA3C6F2}"/>
    <cellStyle name="Normal 81 2 3 2 2 3 3 3" xfId="34631" xr:uid="{EE317CD0-49C7-4141-96BB-0796D7D3A13A}"/>
    <cellStyle name="Normal 81 2 3 2 2 3 4" xfId="44843" xr:uid="{5328C20A-7BF9-4BB6-A4A5-6569A9521A61}"/>
    <cellStyle name="Normal 81 2 3 2 2 3 5" xfId="29618" xr:uid="{3124D08A-A5DF-4C08-8322-BEC74745F2FB}"/>
    <cellStyle name="Normal 81 2 3 2 2 4" xfId="21217" xr:uid="{64736BB2-3643-4740-87AD-E4FCDD86BC21}"/>
    <cellStyle name="Normal 81 2 3 2 2 4 2" xfId="51531" xr:uid="{9C0DEE56-64A3-457F-83A2-49DB862DB922}"/>
    <cellStyle name="Normal 81 2 3 2 2 4 3" xfId="36306" xr:uid="{FE3F01EC-65D3-4810-858C-FEEA2D6C992A}"/>
    <cellStyle name="Normal 81 2 3 2 2 5" xfId="16197" xr:uid="{F095905F-EAF9-4F87-BCCF-5F0AB479D51D}"/>
    <cellStyle name="Normal 81 2 3 2 2 5 2" xfId="46514" xr:uid="{8C5E76F3-E897-4414-A72B-735025876C0D}"/>
    <cellStyle name="Normal 81 2 3 2 2 5 3" xfId="31289" xr:uid="{6EE6FD95-116F-40A6-B1A9-30A6DB93F8A9}"/>
    <cellStyle name="Normal 81 2 3 2 2 6" xfId="41502" xr:uid="{487AB643-5293-4A18-B72E-9E22693B7FE5}"/>
    <cellStyle name="Normal 81 2 3 2 2 7" xfId="26276" xr:uid="{BF60252D-6E5F-4415-AF74-10307CFE41C2}"/>
    <cellStyle name="Normal 81 2 3 2 3" xfId="11999" xr:uid="{0D066BD5-69D6-4AA5-BD2F-3FCAD0855FA5}"/>
    <cellStyle name="Normal 81 2 3 2 3 2" xfId="22052" xr:uid="{5E9917FE-D752-42DC-A576-C29FC2303D8A}"/>
    <cellStyle name="Normal 81 2 3 2 3 2 2" xfId="52366" xr:uid="{C431BAA4-9F03-4D3C-BCC8-4681572CB070}"/>
    <cellStyle name="Normal 81 2 3 2 3 2 3" xfId="37141" xr:uid="{60E35D4F-200B-4E24-8E85-B8C2345D6981}"/>
    <cellStyle name="Normal 81 2 3 2 3 3" xfId="17033" xr:uid="{F51667BA-F9FB-48A8-8059-A3E5E18FC55A}"/>
    <cellStyle name="Normal 81 2 3 2 3 3 2" xfId="47349" xr:uid="{1F1B66D6-4791-4A61-87C0-4A64293E4717}"/>
    <cellStyle name="Normal 81 2 3 2 3 3 3" xfId="32124" xr:uid="{40623440-5307-4C03-852D-2F0DFD9C83A8}"/>
    <cellStyle name="Normal 81 2 3 2 3 4" xfId="42336" xr:uid="{9657BA29-2446-4F95-9C3C-ACFB6F3E5BC5}"/>
    <cellStyle name="Normal 81 2 3 2 3 5" xfId="27111" xr:uid="{1A7C163E-5F24-4D73-9D13-3DD2B56B9FCB}"/>
    <cellStyle name="Normal 81 2 3 2 4" xfId="13680" xr:uid="{EA392BE7-3FC8-4DFD-A8B3-4B60C32F2398}"/>
    <cellStyle name="Normal 81 2 3 2 4 2" xfId="23723" xr:uid="{9BBE0355-239A-483C-A55B-83DE52CEA8F6}"/>
    <cellStyle name="Normal 81 2 3 2 4 2 2" xfId="54037" xr:uid="{2363FFFB-3ECF-4241-9F8E-077B3C8F5BD5}"/>
    <cellStyle name="Normal 81 2 3 2 4 2 3" xfId="38812" xr:uid="{580A2CA9-D6FC-45D9-B84E-6D3C9B6B690F}"/>
    <cellStyle name="Normal 81 2 3 2 4 3" xfId="18704" xr:uid="{B6E007C5-F53A-4603-98D7-BE855D5C6233}"/>
    <cellStyle name="Normal 81 2 3 2 4 3 2" xfId="49020" xr:uid="{9EA67793-187C-497D-BD20-D8D6CCA30B2E}"/>
    <cellStyle name="Normal 81 2 3 2 4 3 3" xfId="33795" xr:uid="{15B2C8D8-F820-4174-B5C6-C6ABD4B59A01}"/>
    <cellStyle name="Normal 81 2 3 2 4 4" xfId="44007" xr:uid="{C1C90A83-6696-482F-BA87-70164C47204F}"/>
    <cellStyle name="Normal 81 2 3 2 4 5" xfId="28782" xr:uid="{119C4487-832D-4A90-8AAA-A8BA4CE2E43B}"/>
    <cellStyle name="Normal 81 2 3 2 5" xfId="20381" xr:uid="{FEA57EDF-D509-4DA4-9FAD-344AECDBC228}"/>
    <cellStyle name="Normal 81 2 3 2 5 2" xfId="50695" xr:uid="{B04F4A08-C518-443B-AC9C-56945B76DB87}"/>
    <cellStyle name="Normal 81 2 3 2 5 3" xfId="35470" xr:uid="{4E5A6F44-4582-4990-8DC1-7E318F27A403}"/>
    <cellStyle name="Normal 81 2 3 2 6" xfId="15361" xr:uid="{38324DD0-EFD9-424B-A80B-5BB15F0F0F89}"/>
    <cellStyle name="Normal 81 2 3 2 6 2" xfId="45678" xr:uid="{FFCA505D-5FBE-4B64-8081-E2AC8E2A0164}"/>
    <cellStyle name="Normal 81 2 3 2 6 3" xfId="30453" xr:uid="{8DAAA339-6012-4840-84A8-8CB6DEC78BA0}"/>
    <cellStyle name="Normal 81 2 3 2 7" xfId="40666" xr:uid="{04939D8A-5E35-44BB-9BE2-38106A004930}"/>
    <cellStyle name="Normal 81 2 3 2 8" xfId="25440" xr:uid="{FAC45791-9190-4CBB-AAFE-7F053943A325}"/>
    <cellStyle name="Normal 81 2 3 3" xfId="10731" xr:uid="{94CB1835-7DAA-4EAA-8A2B-2DC2F14AA71F}"/>
    <cellStyle name="Normal 81 2 3 3 2" xfId="12418" xr:uid="{06A8F5BD-4518-49A0-9456-2B792DF025B8}"/>
    <cellStyle name="Normal 81 2 3 3 2 2" xfId="22470" xr:uid="{A62305E8-1C76-4935-B981-80B9FA3B3D61}"/>
    <cellStyle name="Normal 81 2 3 3 2 2 2" xfId="52784" xr:uid="{239013D6-E819-4820-89CE-60AC9FDE415C}"/>
    <cellStyle name="Normal 81 2 3 3 2 2 3" xfId="37559" xr:uid="{021C68D8-7B4A-4C8B-9472-A568FED1AD32}"/>
    <cellStyle name="Normal 81 2 3 3 2 3" xfId="17451" xr:uid="{0C0A54FD-605E-4212-8220-47DD5186866A}"/>
    <cellStyle name="Normal 81 2 3 3 2 3 2" xfId="47767" xr:uid="{B3C82F24-1432-48D2-A89B-16EA822186F5}"/>
    <cellStyle name="Normal 81 2 3 3 2 3 3" xfId="32542" xr:uid="{6B09302D-895D-442E-B2D8-20CEA1989FAA}"/>
    <cellStyle name="Normal 81 2 3 3 2 4" xfId="42754" xr:uid="{1FC66105-FFB3-4192-93E9-5A4EF7737263}"/>
    <cellStyle name="Normal 81 2 3 3 2 5" xfId="27529" xr:uid="{6F6B9AA3-6B32-40C0-A171-A1F61834E17D}"/>
    <cellStyle name="Normal 81 2 3 3 3" xfId="14098" xr:uid="{E25666F1-6A2A-4EF5-9523-CDE2E6C3C10E}"/>
    <cellStyle name="Normal 81 2 3 3 3 2" xfId="24141" xr:uid="{C7766A48-D789-4A94-9B36-526EB90B96E5}"/>
    <cellStyle name="Normal 81 2 3 3 3 2 2" xfId="54455" xr:uid="{BDD3D268-6E67-4FE8-9A7B-793F4ADD5F04}"/>
    <cellStyle name="Normal 81 2 3 3 3 2 3" xfId="39230" xr:uid="{AAB0F8FB-E514-4E6E-9311-3ECFD79F81AD}"/>
    <cellStyle name="Normal 81 2 3 3 3 3" xfId="19122" xr:uid="{B7EF6EB5-1548-4E37-877D-8D7287AB6A33}"/>
    <cellStyle name="Normal 81 2 3 3 3 3 2" xfId="49438" xr:uid="{8A29EBA3-BB75-40CE-AB8F-7C4AF787D5A7}"/>
    <cellStyle name="Normal 81 2 3 3 3 3 3" xfId="34213" xr:uid="{46E40041-1BE2-4492-B80B-8518C84BB875}"/>
    <cellStyle name="Normal 81 2 3 3 3 4" xfId="44425" xr:uid="{3E4089EC-005C-42E2-8DD9-13D2CBA03B73}"/>
    <cellStyle name="Normal 81 2 3 3 3 5" xfId="29200" xr:uid="{3335F612-735D-43E1-B0A8-B72743ED36C9}"/>
    <cellStyle name="Normal 81 2 3 3 4" xfId="20799" xr:uid="{3E67CB55-DDE9-434A-B8C2-1577F6FB94DE}"/>
    <cellStyle name="Normal 81 2 3 3 4 2" xfId="51113" xr:uid="{53A4BE92-4693-465E-81CA-D347141C0D55}"/>
    <cellStyle name="Normal 81 2 3 3 4 3" xfId="35888" xr:uid="{A82ADE5F-3BE7-4FC1-BD28-13ECCA108493}"/>
    <cellStyle name="Normal 81 2 3 3 5" xfId="15779" xr:uid="{40577400-4489-4D6E-8851-E4C9910C2A7D}"/>
    <cellStyle name="Normal 81 2 3 3 5 2" xfId="46096" xr:uid="{8A5E7ECB-9F91-4E31-B439-1A50A10C6A35}"/>
    <cellStyle name="Normal 81 2 3 3 5 3" xfId="30871" xr:uid="{400349A0-7ED4-47C4-B35E-80D21BA0A45B}"/>
    <cellStyle name="Normal 81 2 3 3 6" xfId="41084" xr:uid="{D9B84BDF-507A-4A15-BEF2-4E02316E9540}"/>
    <cellStyle name="Normal 81 2 3 3 7" xfId="25858" xr:uid="{E674A15A-5E6B-4405-B9C1-562CF16F945C}"/>
    <cellStyle name="Normal 81 2 3 4" xfId="11581" xr:uid="{33C8776E-34D8-4181-A3CA-F9A6D92C4DC2}"/>
    <cellStyle name="Normal 81 2 3 4 2" xfId="21634" xr:uid="{96353152-23FF-44B9-A22B-2E28CDBF3DCB}"/>
    <cellStyle name="Normal 81 2 3 4 2 2" xfId="51948" xr:uid="{5E78DAFF-8351-40BF-BE40-C3D6406000FF}"/>
    <cellStyle name="Normal 81 2 3 4 2 3" xfId="36723" xr:uid="{73DBF1F1-FF11-4B92-86DB-261B0E2313CE}"/>
    <cellStyle name="Normal 81 2 3 4 3" xfId="16615" xr:uid="{FF00C9BA-573F-44EA-A9CC-76B6F3A668A8}"/>
    <cellStyle name="Normal 81 2 3 4 3 2" xfId="46931" xr:uid="{FD920D0B-2ADA-4DEE-B6EE-B7162E594BE9}"/>
    <cellStyle name="Normal 81 2 3 4 3 3" xfId="31706" xr:uid="{F8717E8E-B155-4EFC-8B37-AFDCAF5BF329}"/>
    <cellStyle name="Normal 81 2 3 4 4" xfId="41918" xr:uid="{0B4F8F0B-D15F-4DF2-B65E-686FFD4F3B12}"/>
    <cellStyle name="Normal 81 2 3 4 5" xfId="26693" xr:uid="{0EF37B06-ED76-403F-9CD8-8A9163C9D60A}"/>
    <cellStyle name="Normal 81 2 3 5" xfId="13262" xr:uid="{C4D0763E-B5C6-4635-9D1C-151F36999715}"/>
    <cellStyle name="Normal 81 2 3 5 2" xfId="23305" xr:uid="{B47ADEF0-AC6D-4963-8634-B3449B02F259}"/>
    <cellStyle name="Normal 81 2 3 5 2 2" xfId="53619" xr:uid="{1246D65E-D253-4B7E-941C-90065CDB344A}"/>
    <cellStyle name="Normal 81 2 3 5 2 3" xfId="38394" xr:uid="{BEFA9E7C-2625-4E30-871D-869B201DC8B1}"/>
    <cellStyle name="Normal 81 2 3 5 3" xfId="18286" xr:uid="{1210001C-0F0B-47D8-BC37-34200860A6A3}"/>
    <cellStyle name="Normal 81 2 3 5 3 2" xfId="48602" xr:uid="{B87A7B89-286F-420F-B7C9-4F0A6F5E816A}"/>
    <cellStyle name="Normal 81 2 3 5 3 3" xfId="33377" xr:uid="{F3F2C8BC-CE1D-42D6-8FB0-5DC1BE96D5A8}"/>
    <cellStyle name="Normal 81 2 3 5 4" xfId="43589" xr:uid="{114DBE36-756A-42F6-8E75-E4E0D0DA1F9B}"/>
    <cellStyle name="Normal 81 2 3 5 5" xfId="28364" xr:uid="{35379AD9-2A60-4281-86D0-210DEF294CCC}"/>
    <cellStyle name="Normal 81 2 3 6" xfId="19963" xr:uid="{2E59EA59-52C2-49B0-9B6C-143B17DBCF82}"/>
    <cellStyle name="Normal 81 2 3 6 2" xfId="50277" xr:uid="{1A240C67-97A6-4F80-90E6-DF1BB77E3F64}"/>
    <cellStyle name="Normal 81 2 3 6 3" xfId="35052" xr:uid="{00988730-0081-4D27-84D2-8D59BA17075F}"/>
    <cellStyle name="Normal 81 2 3 7" xfId="14943" xr:uid="{19243E58-4CA3-4A9C-9F3D-FA3354DFA047}"/>
    <cellStyle name="Normal 81 2 3 7 2" xfId="45260" xr:uid="{1CAA8A52-7C16-4059-AEF6-C936A61B5BC9}"/>
    <cellStyle name="Normal 81 2 3 7 3" xfId="30035" xr:uid="{DE8D0BEB-E6ED-447E-8CDC-1E90D5120CFE}"/>
    <cellStyle name="Normal 81 2 3 8" xfId="40248" xr:uid="{005371D0-3AA1-44A9-BEC1-912160EF966A}"/>
    <cellStyle name="Normal 81 2 3 9" xfId="25022" xr:uid="{2AABD9DE-9025-4F13-BBB0-1B96A2A5017C}"/>
    <cellStyle name="Normal 81 2 4" xfId="7998" xr:uid="{430A45CE-4415-45AF-BB41-8983F3038846}"/>
    <cellStyle name="Normal 81 2 4 2" xfId="10941" xr:uid="{13E0DEAD-2245-4B78-8C53-E96E4CAEDE02}"/>
    <cellStyle name="Normal 81 2 4 2 2" xfId="12628" xr:uid="{D15E45ED-6ACB-45CB-A4CA-4A9B3D88F58E}"/>
    <cellStyle name="Normal 81 2 4 2 2 2" xfId="22680" xr:uid="{5C9DCE44-3DC8-4384-8E28-1B8551B1DCAD}"/>
    <cellStyle name="Normal 81 2 4 2 2 2 2" xfId="52994" xr:uid="{BF7A2A45-C4D1-4273-A7DE-1D360FCCE014}"/>
    <cellStyle name="Normal 81 2 4 2 2 2 3" xfId="37769" xr:uid="{5C37B24A-BFA4-4D7E-B0B8-CE480AD4AED6}"/>
    <cellStyle name="Normal 81 2 4 2 2 3" xfId="17661" xr:uid="{0042771C-D8E2-4F89-9C38-BB05B24F2586}"/>
    <cellStyle name="Normal 81 2 4 2 2 3 2" xfId="47977" xr:uid="{A731E6B6-32E0-4857-9D94-55E2459DF628}"/>
    <cellStyle name="Normal 81 2 4 2 2 3 3" xfId="32752" xr:uid="{D1CCD68A-666B-4115-87C9-2B15194640B5}"/>
    <cellStyle name="Normal 81 2 4 2 2 4" xfId="42964" xr:uid="{9078A5B5-4F72-41E3-8428-81B4C1398A32}"/>
    <cellStyle name="Normal 81 2 4 2 2 5" xfId="27739" xr:uid="{E4B65B86-DF5F-4C8D-9524-0DDE271C1A6F}"/>
    <cellStyle name="Normal 81 2 4 2 3" xfId="14308" xr:uid="{4F39016D-C9A7-49F5-81BA-489AD6A0D309}"/>
    <cellStyle name="Normal 81 2 4 2 3 2" xfId="24351" xr:uid="{0D160B77-C34A-4F47-99F7-43E04D195DC6}"/>
    <cellStyle name="Normal 81 2 4 2 3 2 2" xfId="54665" xr:uid="{F28F3224-836A-44D5-8C45-8EE58167753E}"/>
    <cellStyle name="Normal 81 2 4 2 3 2 3" xfId="39440" xr:uid="{CB0E0583-F500-40E2-94C5-E0CDAA925AAD}"/>
    <cellStyle name="Normal 81 2 4 2 3 3" xfId="19332" xr:uid="{302952B6-75E2-4970-BDEF-1F45205DE5BD}"/>
    <cellStyle name="Normal 81 2 4 2 3 3 2" xfId="49648" xr:uid="{AC321F77-3681-4897-96AB-69E8D88F9DB8}"/>
    <cellStyle name="Normal 81 2 4 2 3 3 3" xfId="34423" xr:uid="{4C331BB8-D590-42D0-98B3-70F9C3EF1531}"/>
    <cellStyle name="Normal 81 2 4 2 3 4" xfId="44635" xr:uid="{4CEBA228-A749-4D22-90B4-44150028CCE6}"/>
    <cellStyle name="Normal 81 2 4 2 3 5" xfId="29410" xr:uid="{1549F26C-B46E-44A3-9043-C29D6B7A2A4A}"/>
    <cellStyle name="Normal 81 2 4 2 4" xfId="21009" xr:uid="{6CCF8C42-987C-4410-81B2-2C20C9C42FB8}"/>
    <cellStyle name="Normal 81 2 4 2 4 2" xfId="51323" xr:uid="{EE34A6B4-AF62-4D3E-86CD-4D08A47DEAC4}"/>
    <cellStyle name="Normal 81 2 4 2 4 3" xfId="36098" xr:uid="{A2E39043-D4AC-46D1-A24A-FA9D859BCF19}"/>
    <cellStyle name="Normal 81 2 4 2 5" xfId="15989" xr:uid="{2B08CA16-F204-46BD-A57D-91B3AFAE531E}"/>
    <cellStyle name="Normal 81 2 4 2 5 2" xfId="46306" xr:uid="{8138FD2D-F374-4B32-AB10-DC665E67DE2B}"/>
    <cellStyle name="Normal 81 2 4 2 5 3" xfId="31081" xr:uid="{3EEED985-A005-46D6-84BF-767F9A7696CA}"/>
    <cellStyle name="Normal 81 2 4 2 6" xfId="41294" xr:uid="{EBFE4FEF-84F0-49CB-AF1A-8994E5BD5ECF}"/>
    <cellStyle name="Normal 81 2 4 2 7" xfId="26068" xr:uid="{D6D83036-4E2E-417D-BCFA-FBD4389C8AD6}"/>
    <cellStyle name="Normal 81 2 4 3" xfId="11791" xr:uid="{34B5C3B4-2207-4652-8541-987656779488}"/>
    <cellStyle name="Normal 81 2 4 3 2" xfId="21844" xr:uid="{0D593498-0B00-45DD-8AEE-D2C570F0A218}"/>
    <cellStyle name="Normal 81 2 4 3 2 2" xfId="52158" xr:uid="{AFC45834-C29A-4721-8795-F3910434D773}"/>
    <cellStyle name="Normal 81 2 4 3 2 3" xfId="36933" xr:uid="{21572CE8-ADAB-4862-BB4E-8EEDF559BB80}"/>
    <cellStyle name="Normal 81 2 4 3 3" xfId="16825" xr:uid="{A9C507D6-0270-4B56-A786-0E1F590D81B4}"/>
    <cellStyle name="Normal 81 2 4 3 3 2" xfId="47141" xr:uid="{9D9759A0-38C5-45D4-B572-2E70F0BE8477}"/>
    <cellStyle name="Normal 81 2 4 3 3 3" xfId="31916" xr:uid="{EC900B1E-0A61-4302-B44F-00AB0CCD75AB}"/>
    <cellStyle name="Normal 81 2 4 3 4" xfId="42128" xr:uid="{B548E27B-8F77-46EF-A2A1-979EB57F6F16}"/>
    <cellStyle name="Normal 81 2 4 3 5" xfId="26903" xr:uid="{69E09F85-423C-4120-B320-F83293E0B9F3}"/>
    <cellStyle name="Normal 81 2 4 4" xfId="13472" xr:uid="{A604D702-612A-4DEA-AB19-FB87E5000386}"/>
    <cellStyle name="Normal 81 2 4 4 2" xfId="23515" xr:uid="{3DE731BE-8B6C-47E3-BF0D-791F97B44352}"/>
    <cellStyle name="Normal 81 2 4 4 2 2" xfId="53829" xr:uid="{AA6A505B-9D61-4EAC-90A6-7A35F985A626}"/>
    <cellStyle name="Normal 81 2 4 4 2 3" xfId="38604" xr:uid="{1A8CB7B5-0EA4-455B-810C-B71CD4B6AB6D}"/>
    <cellStyle name="Normal 81 2 4 4 3" xfId="18496" xr:uid="{E7C9FA86-36CA-48B5-B46A-AFB107ADE59C}"/>
    <cellStyle name="Normal 81 2 4 4 3 2" xfId="48812" xr:uid="{C89FEAFA-8156-4FD7-A70D-D45F14459A32}"/>
    <cellStyle name="Normal 81 2 4 4 3 3" xfId="33587" xr:uid="{C2132538-E49E-4CE1-9652-E81F43AA208F}"/>
    <cellStyle name="Normal 81 2 4 4 4" xfId="43799" xr:uid="{12BA44D7-B5A7-478C-BCE5-D8105E305125}"/>
    <cellStyle name="Normal 81 2 4 4 5" xfId="28574" xr:uid="{B6860A57-59E2-4241-943E-8FB7E0CCEFD8}"/>
    <cellStyle name="Normal 81 2 4 5" xfId="20173" xr:uid="{36BA8922-E1BF-4FA4-AD7D-E568EE45D3A1}"/>
    <cellStyle name="Normal 81 2 4 5 2" xfId="50487" xr:uid="{70CB6CD3-8EAB-465A-A13F-ED964A988112}"/>
    <cellStyle name="Normal 81 2 4 5 3" xfId="35262" xr:uid="{29D325BE-376F-474C-8938-CB8E8218CF3B}"/>
    <cellStyle name="Normal 81 2 4 6" xfId="15153" xr:uid="{A38C452D-815D-4C24-B4B9-7C7AA67467F3}"/>
    <cellStyle name="Normal 81 2 4 6 2" xfId="45470" xr:uid="{8B3F3356-6B88-4035-B21C-5B764E2C3F73}"/>
    <cellStyle name="Normal 81 2 4 6 3" xfId="30245" xr:uid="{F364692B-A90F-4776-9E7B-B4922FC7727C}"/>
    <cellStyle name="Normal 81 2 4 7" xfId="40458" xr:uid="{63BACC68-7116-4007-9FAE-6D7E6E8767E7}"/>
    <cellStyle name="Normal 81 2 4 8" xfId="25232" xr:uid="{491DD977-23C1-4194-B54A-EDD60CDF4C12}"/>
    <cellStyle name="Normal 81 2 4 9" xfId="10103" xr:uid="{83652FA9-29F7-47E5-89D7-D46375CC8D5A}"/>
    <cellStyle name="Normal 81 2 5" xfId="10523" xr:uid="{75BCBF6E-DA26-4A1B-91EA-876FBB653A49}"/>
    <cellStyle name="Normal 81 2 5 2" xfId="12210" xr:uid="{AF93CF7F-5D21-46B5-966F-FA0B87297D01}"/>
    <cellStyle name="Normal 81 2 5 2 2" xfId="22262" xr:uid="{F7F9484E-04CA-4265-AD6A-637DE25CBE5C}"/>
    <cellStyle name="Normal 81 2 5 2 2 2" xfId="52576" xr:uid="{5946EF51-158D-44A2-B4F4-2368BED853C1}"/>
    <cellStyle name="Normal 81 2 5 2 2 3" xfId="37351" xr:uid="{1ED2FA37-E9D1-4134-A24C-C53B4D6196A0}"/>
    <cellStyle name="Normal 81 2 5 2 3" xfId="17243" xr:uid="{809BB9C7-7F58-424B-844E-80C626774FFE}"/>
    <cellStyle name="Normal 81 2 5 2 3 2" xfId="47559" xr:uid="{8530797B-D241-4E15-9E74-F4B31EDF2ACB}"/>
    <cellStyle name="Normal 81 2 5 2 3 3" xfId="32334" xr:uid="{035DA2DA-B31B-429A-90E7-2910E7F83922}"/>
    <cellStyle name="Normal 81 2 5 2 4" xfId="42546" xr:uid="{401796CD-82EF-4F1A-8A4F-2B2277678EC5}"/>
    <cellStyle name="Normal 81 2 5 2 5" xfId="27321" xr:uid="{CA3992D3-8F13-4525-A2DD-792CF529A01D}"/>
    <cellStyle name="Normal 81 2 5 3" xfId="13890" xr:uid="{7CAED548-68A5-4850-A8D5-0F0CD3F5F9F5}"/>
    <cellStyle name="Normal 81 2 5 3 2" xfId="23933" xr:uid="{9CD8443F-8542-4A9D-89B7-21F9F668C8ED}"/>
    <cellStyle name="Normal 81 2 5 3 2 2" xfId="54247" xr:uid="{213AB788-21AE-4A3A-82C4-C96EA57E6EB5}"/>
    <cellStyle name="Normal 81 2 5 3 2 3" xfId="39022" xr:uid="{915D8B4E-6512-4F51-86A2-C8091BE170CD}"/>
    <cellStyle name="Normal 81 2 5 3 3" xfId="18914" xr:uid="{B81F75C5-EA33-45AD-91EE-0FA10383C3A7}"/>
    <cellStyle name="Normal 81 2 5 3 3 2" xfId="49230" xr:uid="{9A4B7B8A-982D-4A83-90A5-1F3BAC0DC993}"/>
    <cellStyle name="Normal 81 2 5 3 3 3" xfId="34005" xr:uid="{740BD523-DC67-4743-A016-0205CE23125E}"/>
    <cellStyle name="Normal 81 2 5 3 4" xfId="44217" xr:uid="{3590CB31-2CDE-4268-A3CF-6951BBE81BAC}"/>
    <cellStyle name="Normal 81 2 5 3 5" xfId="28992" xr:uid="{17B975F9-0F3B-4E68-9E9E-9DA395000AC6}"/>
    <cellStyle name="Normal 81 2 5 4" xfId="20591" xr:uid="{5CEFB6B7-8827-474A-AA3D-5DABF3C06267}"/>
    <cellStyle name="Normal 81 2 5 4 2" xfId="50905" xr:uid="{74B574A1-BA38-42C2-AEBE-DBD2E9D6AA19}"/>
    <cellStyle name="Normal 81 2 5 4 3" xfId="35680" xr:uid="{7947A1EC-55F0-407F-A278-61AF8A3BE95A}"/>
    <cellStyle name="Normal 81 2 5 5" xfId="15571" xr:uid="{1462E504-CB7E-4149-9C8E-FAAECE76DF0D}"/>
    <cellStyle name="Normal 81 2 5 5 2" xfId="45888" xr:uid="{60A60ACB-F75E-46B5-ACB1-46D630BDD228}"/>
    <cellStyle name="Normal 81 2 5 5 3" xfId="30663" xr:uid="{83B864A5-093F-4166-AF3E-24DE1DF5A7E4}"/>
    <cellStyle name="Normal 81 2 5 6" xfId="40876" xr:uid="{46502DC4-6744-4F89-8D9E-25FAD00B3A0B}"/>
    <cellStyle name="Normal 81 2 5 7" xfId="25650" xr:uid="{8A2C6594-8450-4D7E-9184-567C97935EC2}"/>
    <cellStyle name="Normal 81 2 6" xfId="11373" xr:uid="{A1E358CA-2B97-4D18-A4B5-48D9E3E62BBA}"/>
    <cellStyle name="Normal 81 2 6 2" xfId="21426" xr:uid="{8476FDA9-72F6-455B-87EF-DAC75026A898}"/>
    <cellStyle name="Normal 81 2 6 2 2" xfId="51740" xr:uid="{1F8751D8-39F7-4A07-BEDA-4ABFCEAE8E5D}"/>
    <cellStyle name="Normal 81 2 6 2 3" xfId="36515" xr:uid="{71CD4508-1689-4009-8A43-3A3B3BC09D10}"/>
    <cellStyle name="Normal 81 2 6 3" xfId="16407" xr:uid="{66787CD5-E528-4A96-AF30-1FF343F73E59}"/>
    <cellStyle name="Normal 81 2 6 3 2" xfId="46723" xr:uid="{EB1B523A-B7DD-42D7-8061-5162686ED391}"/>
    <cellStyle name="Normal 81 2 6 3 3" xfId="31498" xr:uid="{BA85D714-DD52-4833-8981-A786C787C512}"/>
    <cellStyle name="Normal 81 2 6 4" xfId="41710" xr:uid="{155DB688-1E54-4FC6-9254-7C92C61DBD00}"/>
    <cellStyle name="Normal 81 2 6 5" xfId="26485" xr:uid="{939CC00A-AAE0-4504-BD63-BFDBFD4397D6}"/>
    <cellStyle name="Normal 81 2 7" xfId="13054" xr:uid="{64430E23-24B9-41B6-BA58-FA9E0BE95E2F}"/>
    <cellStyle name="Normal 81 2 7 2" xfId="23097" xr:uid="{EA880D58-D059-4895-B733-F269EE27D444}"/>
    <cellStyle name="Normal 81 2 7 2 2" xfId="53411" xr:uid="{13080AFA-EE23-4DF7-9202-94737EB9E398}"/>
    <cellStyle name="Normal 81 2 7 2 3" xfId="38186" xr:uid="{5055958B-8486-48B5-8DC4-8F6883326298}"/>
    <cellStyle name="Normal 81 2 7 3" xfId="18078" xr:uid="{C842CC9D-16C7-4211-BECC-2EFCDD8A4E21}"/>
    <cellStyle name="Normal 81 2 7 3 2" xfId="48394" xr:uid="{E06A93A1-9ED5-4D45-8D67-E92A9DF614B7}"/>
    <cellStyle name="Normal 81 2 7 3 3" xfId="33169" xr:uid="{AFFD1098-03BB-46D8-BE36-B4360AB07E98}"/>
    <cellStyle name="Normal 81 2 7 4" xfId="43381" xr:uid="{7245A658-EF2A-45A2-BBD2-6D34C244C14D}"/>
    <cellStyle name="Normal 81 2 7 5" xfId="28156" xr:uid="{8A24F3D6-C0C8-4EAA-91FE-D90EBCEEC7AF}"/>
    <cellStyle name="Normal 81 2 8" xfId="19755" xr:uid="{5BCB9A8C-CBEF-4BFA-AA51-0CCEC586A62A}"/>
    <cellStyle name="Normal 81 2 8 2" xfId="50069" xr:uid="{ECE49275-C001-49E3-9E69-0DA9707FB2B6}"/>
    <cellStyle name="Normal 81 2 8 3" xfId="34844" xr:uid="{15948371-2038-4D7C-8006-2D01996D8A57}"/>
    <cellStyle name="Normal 81 2 9" xfId="14735" xr:uid="{CE8164DF-C2C0-4A29-BBF9-BDCF197A4CF0}"/>
    <cellStyle name="Normal 81 2 9 2" xfId="45052" xr:uid="{34E21024-11AA-468C-AB59-8DB4DBFC8F71}"/>
    <cellStyle name="Normal 81 2 9 3" xfId="29827" xr:uid="{CDEF18BC-C336-4D46-B6F2-3C1A02A5CB3C}"/>
    <cellStyle name="Normal 81 3" xfId="9728" xr:uid="{D4180319-B8C5-4EE7-9D32-540A13684271}"/>
    <cellStyle name="Normal 81 3 10" xfId="24866" xr:uid="{0E5EEB27-8D2D-4568-A5FB-8C97D9343598}"/>
    <cellStyle name="Normal 81 3 2" xfId="9943" xr:uid="{69EDBE6B-3173-414B-9224-60DE38611ACA}"/>
    <cellStyle name="Normal 81 3 2 2" xfId="10363" xr:uid="{16194407-7594-41FE-BB25-D36F055AD497}"/>
    <cellStyle name="Normal 81 3 2 2 2" xfId="11201" xr:uid="{77245D68-AB66-4D8B-8C23-31ED9E045CCC}"/>
    <cellStyle name="Normal 81 3 2 2 2 2" xfId="12888" xr:uid="{E148E3D6-24D9-43E3-8071-AB2F23F815EF}"/>
    <cellStyle name="Normal 81 3 2 2 2 2 2" xfId="22940" xr:uid="{EE7986BC-D3D5-4018-9363-03DA60118981}"/>
    <cellStyle name="Normal 81 3 2 2 2 2 2 2" xfId="53254" xr:uid="{08A47EA8-B4AC-41A4-BEE3-C9A9E8B108B2}"/>
    <cellStyle name="Normal 81 3 2 2 2 2 2 3" xfId="38029" xr:uid="{83F9A12E-FA77-4706-99C5-DC09BB4678EB}"/>
    <cellStyle name="Normal 81 3 2 2 2 2 3" xfId="17921" xr:uid="{5C77A960-8305-496A-9B86-1C9DA6874F68}"/>
    <cellStyle name="Normal 81 3 2 2 2 2 3 2" xfId="48237" xr:uid="{43CC9FC6-23B5-48E9-A215-AC1E55E16352}"/>
    <cellStyle name="Normal 81 3 2 2 2 2 3 3" xfId="33012" xr:uid="{EF9EBCBC-744A-4C9C-BC67-149B455B64D6}"/>
    <cellStyle name="Normal 81 3 2 2 2 2 4" xfId="43224" xr:uid="{CC541410-435A-46A3-B1E9-BC6FE88723F5}"/>
    <cellStyle name="Normal 81 3 2 2 2 2 5" xfId="27999" xr:uid="{0F13F1D7-F2FF-42B5-BA1D-961A00425641}"/>
    <cellStyle name="Normal 81 3 2 2 2 3" xfId="14568" xr:uid="{7804C206-1017-4BE7-B1C3-A4743BF02487}"/>
    <cellStyle name="Normal 81 3 2 2 2 3 2" xfId="24611" xr:uid="{CCEEBA8F-6DF3-4383-A07E-4A2FB8414B36}"/>
    <cellStyle name="Normal 81 3 2 2 2 3 2 2" xfId="54925" xr:uid="{1088C6FB-EA3D-4B86-A175-EA494EABDEB9}"/>
    <cellStyle name="Normal 81 3 2 2 2 3 2 3" xfId="39700" xr:uid="{BBBCE9DD-56F0-41F9-88D0-5666696D4EF7}"/>
    <cellStyle name="Normal 81 3 2 2 2 3 3" xfId="19592" xr:uid="{1015BB0E-6BB8-4D2B-BDF4-604142D19DD3}"/>
    <cellStyle name="Normal 81 3 2 2 2 3 3 2" xfId="49908" xr:uid="{2212A6E5-9F2B-4D4F-80F9-9610C6FCAEDC}"/>
    <cellStyle name="Normal 81 3 2 2 2 3 3 3" xfId="34683" xr:uid="{7286AE01-E950-483E-AF5D-4813A1B412C5}"/>
    <cellStyle name="Normal 81 3 2 2 2 3 4" xfId="44895" xr:uid="{6403EA7D-F91B-49CC-8672-7B10F42AEA16}"/>
    <cellStyle name="Normal 81 3 2 2 2 3 5" xfId="29670" xr:uid="{79E61BCF-6782-45B1-BECA-380ACA0A4BB5}"/>
    <cellStyle name="Normal 81 3 2 2 2 4" xfId="21269" xr:uid="{C07576ED-73D2-4A36-874D-F40963730F5C}"/>
    <cellStyle name="Normal 81 3 2 2 2 4 2" xfId="51583" xr:uid="{94B18CFC-FA80-4A6E-BB65-0A55BF01185C}"/>
    <cellStyle name="Normal 81 3 2 2 2 4 3" xfId="36358" xr:uid="{DC4F17A3-7544-4238-868E-932B4B1FA1A0}"/>
    <cellStyle name="Normal 81 3 2 2 2 5" xfId="16249" xr:uid="{B78944F6-21C9-45E0-9061-CFAE6C3925ED}"/>
    <cellStyle name="Normal 81 3 2 2 2 5 2" xfId="46566" xr:uid="{3F93722B-E184-467C-BC99-87621392037D}"/>
    <cellStyle name="Normal 81 3 2 2 2 5 3" xfId="31341" xr:uid="{B3F86BAE-6695-4708-9D03-1E5FB4B5111B}"/>
    <cellStyle name="Normal 81 3 2 2 2 6" xfId="41554" xr:uid="{9166FD24-7ABE-4109-BFE1-28709BADA428}"/>
    <cellStyle name="Normal 81 3 2 2 2 7" xfId="26328" xr:uid="{76AA43DB-9B90-4FAC-9C70-6255B1E2B68D}"/>
    <cellStyle name="Normal 81 3 2 2 3" xfId="12051" xr:uid="{AACE9887-FCDB-498E-94D1-F88716B6A532}"/>
    <cellStyle name="Normal 81 3 2 2 3 2" xfId="22104" xr:uid="{A8FB6E1E-B467-4C18-97CD-B3AC064AEB04}"/>
    <cellStyle name="Normal 81 3 2 2 3 2 2" xfId="52418" xr:uid="{352BBF5D-8C77-471A-AC95-6274ED108129}"/>
    <cellStyle name="Normal 81 3 2 2 3 2 3" xfId="37193" xr:uid="{9CD24058-8C5B-4F7B-89F2-8364AFE4F140}"/>
    <cellStyle name="Normal 81 3 2 2 3 3" xfId="17085" xr:uid="{6F19C4EE-8776-4CF9-8F86-25A69A548D3D}"/>
    <cellStyle name="Normal 81 3 2 2 3 3 2" xfId="47401" xr:uid="{0D75FEC3-0D67-4069-A0F3-6198E56040AB}"/>
    <cellStyle name="Normal 81 3 2 2 3 3 3" xfId="32176" xr:uid="{4B11A1B0-7211-46C4-BD49-CF21FD830315}"/>
    <cellStyle name="Normal 81 3 2 2 3 4" xfId="42388" xr:uid="{FCF71EC8-D3C0-4514-A691-A3511110F11D}"/>
    <cellStyle name="Normal 81 3 2 2 3 5" xfId="27163" xr:uid="{92225E1D-0142-4EF1-AB8C-3C0110A562A1}"/>
    <cellStyle name="Normal 81 3 2 2 4" xfId="13732" xr:uid="{2456EE12-B59A-406E-A5E1-BE3296E07088}"/>
    <cellStyle name="Normal 81 3 2 2 4 2" xfId="23775" xr:uid="{084B8752-1EEF-4DA6-9785-19682194DCAF}"/>
    <cellStyle name="Normal 81 3 2 2 4 2 2" xfId="54089" xr:uid="{C04317CE-3F14-441F-A03C-C4BA329FD814}"/>
    <cellStyle name="Normal 81 3 2 2 4 2 3" xfId="38864" xr:uid="{594C984C-1C00-46D0-8DBC-8E08E20233D3}"/>
    <cellStyle name="Normal 81 3 2 2 4 3" xfId="18756" xr:uid="{A8F01628-ED31-4737-A540-F254B58CB7D6}"/>
    <cellStyle name="Normal 81 3 2 2 4 3 2" xfId="49072" xr:uid="{5E39823C-13D8-4D50-A550-CF37CD05F600}"/>
    <cellStyle name="Normal 81 3 2 2 4 3 3" xfId="33847" xr:uid="{013C4310-F477-4E02-A3E0-9B9388BC8BE2}"/>
    <cellStyle name="Normal 81 3 2 2 4 4" xfId="44059" xr:uid="{64FC6F0B-A11F-488A-8599-99B3FB010538}"/>
    <cellStyle name="Normal 81 3 2 2 4 5" xfId="28834" xr:uid="{11B28D41-8DEC-4A93-BCEB-EE44CED1B8E0}"/>
    <cellStyle name="Normal 81 3 2 2 5" xfId="20433" xr:uid="{7141320C-CE87-4BEF-9DF8-6DCCECC6500A}"/>
    <cellStyle name="Normal 81 3 2 2 5 2" xfId="50747" xr:uid="{963E8E99-C0F6-4BEE-83E4-9A9DC77116A7}"/>
    <cellStyle name="Normal 81 3 2 2 5 3" xfId="35522" xr:uid="{59017FFD-98AF-48F1-9CA1-593A0A1BC965}"/>
    <cellStyle name="Normal 81 3 2 2 6" xfId="15413" xr:uid="{7420E228-69C7-42D5-8B8B-90BEB7F7AADA}"/>
    <cellStyle name="Normal 81 3 2 2 6 2" xfId="45730" xr:uid="{3D36241D-D5D4-4665-8E9F-A478164104C6}"/>
    <cellStyle name="Normal 81 3 2 2 6 3" xfId="30505" xr:uid="{52E2C161-209C-4345-9143-022BB9410143}"/>
    <cellStyle name="Normal 81 3 2 2 7" xfId="40718" xr:uid="{7535053C-2DA7-4E8C-A726-808436816751}"/>
    <cellStyle name="Normal 81 3 2 2 8" xfId="25492" xr:uid="{4A62AFDD-E41B-47F3-9D4B-29DC45EE3742}"/>
    <cellStyle name="Normal 81 3 2 3" xfId="10783" xr:uid="{07C1E509-DC1F-45FE-8C21-3565408A8D8D}"/>
    <cellStyle name="Normal 81 3 2 3 2" xfId="12470" xr:uid="{8D92EA8F-1FCE-4219-8FE7-CD533EC23819}"/>
    <cellStyle name="Normal 81 3 2 3 2 2" xfId="22522" xr:uid="{A50A64B2-6412-4108-8598-4DD474E9C074}"/>
    <cellStyle name="Normal 81 3 2 3 2 2 2" xfId="52836" xr:uid="{6E2A9B92-2609-474E-96CD-F6291A269EE0}"/>
    <cellStyle name="Normal 81 3 2 3 2 2 3" xfId="37611" xr:uid="{718E984A-3A6B-4561-BCAC-3D7C8460F06D}"/>
    <cellStyle name="Normal 81 3 2 3 2 3" xfId="17503" xr:uid="{256A92A8-C8F4-4EA1-BA9F-C8B473A7B4EE}"/>
    <cellStyle name="Normal 81 3 2 3 2 3 2" xfId="47819" xr:uid="{016A631A-7418-432B-9739-B1324282D4C2}"/>
    <cellStyle name="Normal 81 3 2 3 2 3 3" xfId="32594" xr:uid="{691ED616-72CF-4961-99A8-264F1956D9C9}"/>
    <cellStyle name="Normal 81 3 2 3 2 4" xfId="42806" xr:uid="{7FAAE2F2-452B-4593-8840-583EF18BD5FA}"/>
    <cellStyle name="Normal 81 3 2 3 2 5" xfId="27581" xr:uid="{84057856-7491-4CBB-85F9-D68140054FBC}"/>
    <cellStyle name="Normal 81 3 2 3 3" xfId="14150" xr:uid="{C6DE83B9-C484-4EEC-8257-FEC70FC969C0}"/>
    <cellStyle name="Normal 81 3 2 3 3 2" xfId="24193" xr:uid="{5FEF0906-A095-41FC-AF9C-DF568AF635CA}"/>
    <cellStyle name="Normal 81 3 2 3 3 2 2" xfId="54507" xr:uid="{36998B8F-2BC4-4417-9DD4-EF07C75F3C8E}"/>
    <cellStyle name="Normal 81 3 2 3 3 2 3" xfId="39282" xr:uid="{2A27B6CC-DED4-4F59-B5EF-F5A935A51F0F}"/>
    <cellStyle name="Normal 81 3 2 3 3 3" xfId="19174" xr:uid="{2D5241AD-68B2-4AC7-9121-A5467FB1F25E}"/>
    <cellStyle name="Normal 81 3 2 3 3 3 2" xfId="49490" xr:uid="{0989A4EE-AE63-48F4-AC2B-19427A7058C5}"/>
    <cellStyle name="Normal 81 3 2 3 3 3 3" xfId="34265" xr:uid="{E1217A5A-EF0A-47DD-B603-F7BC39D90B28}"/>
    <cellStyle name="Normal 81 3 2 3 3 4" xfId="44477" xr:uid="{942E4049-DBE5-494D-8C37-7DD87C6583F7}"/>
    <cellStyle name="Normal 81 3 2 3 3 5" xfId="29252" xr:uid="{F5818EF0-BF88-48E9-BD24-36B31C8D6E8F}"/>
    <cellStyle name="Normal 81 3 2 3 4" xfId="20851" xr:uid="{0F278088-6DEC-4A25-88E5-28F31D8BCA77}"/>
    <cellStyle name="Normal 81 3 2 3 4 2" xfId="51165" xr:uid="{8E195203-C7AB-45EF-AD57-7FF817206800}"/>
    <cellStyle name="Normal 81 3 2 3 4 3" xfId="35940" xr:uid="{291BAEDF-E41B-4157-A9D8-E202FDE6EA03}"/>
    <cellStyle name="Normal 81 3 2 3 5" xfId="15831" xr:uid="{B8E99B7E-3273-4B27-8A2F-41C72C9DBD3D}"/>
    <cellStyle name="Normal 81 3 2 3 5 2" xfId="46148" xr:uid="{8093FA5A-0AE9-44B3-B480-D9A0D54C27CF}"/>
    <cellStyle name="Normal 81 3 2 3 5 3" xfId="30923" xr:uid="{296EBF14-837B-4180-8941-77DD65AE938B}"/>
    <cellStyle name="Normal 81 3 2 3 6" xfId="41136" xr:uid="{D7C64671-3763-442E-AAFE-A393D92B38A3}"/>
    <cellStyle name="Normal 81 3 2 3 7" xfId="25910" xr:uid="{6378563D-B6A1-48F4-8E93-47BF50B3F333}"/>
    <cellStyle name="Normal 81 3 2 4" xfId="11633" xr:uid="{72BE3E17-147E-4939-A7D2-6979F2F585DE}"/>
    <cellStyle name="Normal 81 3 2 4 2" xfId="21686" xr:uid="{F18BCF6F-824A-45D8-AE24-A19C1A251BA6}"/>
    <cellStyle name="Normal 81 3 2 4 2 2" xfId="52000" xr:uid="{EB702479-CC6A-487E-B725-7222319FD097}"/>
    <cellStyle name="Normal 81 3 2 4 2 3" xfId="36775" xr:uid="{2C465825-23D9-4F4E-88F0-929E1B970878}"/>
    <cellStyle name="Normal 81 3 2 4 3" xfId="16667" xr:uid="{9B6493D9-ECF2-406C-BDCE-F1A2DFC0838E}"/>
    <cellStyle name="Normal 81 3 2 4 3 2" xfId="46983" xr:uid="{0F9744A6-FAF7-4DF3-A565-EBC46619F1DB}"/>
    <cellStyle name="Normal 81 3 2 4 3 3" xfId="31758" xr:uid="{BE72BD56-961E-4EAB-8CF0-57FA61E68440}"/>
    <cellStyle name="Normal 81 3 2 4 4" xfId="41970" xr:uid="{83D51884-F9C8-44D0-9F18-BEAB3D24C2A4}"/>
    <cellStyle name="Normal 81 3 2 4 5" xfId="26745" xr:uid="{E0BD6E02-CB1F-4F23-B12D-56A4D0B59BB6}"/>
    <cellStyle name="Normal 81 3 2 5" xfId="13314" xr:uid="{631A972B-5793-4BC1-A468-036EEE8EFE59}"/>
    <cellStyle name="Normal 81 3 2 5 2" xfId="23357" xr:uid="{3790339B-D1E7-4CE8-9FBF-07FEB1453E72}"/>
    <cellStyle name="Normal 81 3 2 5 2 2" xfId="53671" xr:uid="{6B29D981-EAFC-4607-829D-C7D1CD06FA92}"/>
    <cellStyle name="Normal 81 3 2 5 2 3" xfId="38446" xr:uid="{304E8AE2-8610-4193-A095-ACE49390A390}"/>
    <cellStyle name="Normal 81 3 2 5 3" xfId="18338" xr:uid="{EE41C750-4F80-40B5-9A97-183A49D6A1D2}"/>
    <cellStyle name="Normal 81 3 2 5 3 2" xfId="48654" xr:uid="{F6E50EB7-5749-4730-8311-FA9212C81CD8}"/>
    <cellStyle name="Normal 81 3 2 5 3 3" xfId="33429" xr:uid="{6E0716E5-67BA-4F20-859A-264CE3B070E6}"/>
    <cellStyle name="Normal 81 3 2 5 4" xfId="43641" xr:uid="{E2AB8778-0BCD-424C-8EB9-7E3A67E2CDD2}"/>
    <cellStyle name="Normal 81 3 2 5 5" xfId="28416" xr:uid="{DB8970FF-2F19-4830-A231-F9616CA5B99F}"/>
    <cellStyle name="Normal 81 3 2 6" xfId="20015" xr:uid="{15369A40-8FB8-435A-9A7F-863758C9CB0F}"/>
    <cellStyle name="Normal 81 3 2 6 2" xfId="50329" xr:uid="{11E88B28-1177-44BA-A170-E00BDCFC5084}"/>
    <cellStyle name="Normal 81 3 2 6 3" xfId="35104" xr:uid="{7BE6C96C-42BF-4D36-A6AE-BA0B2B14106C}"/>
    <cellStyle name="Normal 81 3 2 7" xfId="14995" xr:uid="{46E76D8B-711E-4CAA-8696-0056F3488214}"/>
    <cellStyle name="Normal 81 3 2 7 2" xfId="45312" xr:uid="{4C2A9C23-7269-4359-AA56-5E48B14372A9}"/>
    <cellStyle name="Normal 81 3 2 7 3" xfId="30087" xr:uid="{9DA888C8-56CC-42BA-A788-781C9096D2E1}"/>
    <cellStyle name="Normal 81 3 2 8" xfId="40300" xr:uid="{949D5402-BB8F-4602-BD75-25C4D7DA4C27}"/>
    <cellStyle name="Normal 81 3 2 9" xfId="25074" xr:uid="{55002C2A-D9C8-4163-AD27-EBB50C1E460E}"/>
    <cellStyle name="Normal 81 3 3" xfId="10155" xr:uid="{0D88B587-81AF-4E38-BD09-94A443CB1D1C}"/>
    <cellStyle name="Normal 81 3 3 2" xfId="10993" xr:uid="{1187B5AA-0BA8-481A-A1EB-B99B92150734}"/>
    <cellStyle name="Normal 81 3 3 2 2" xfId="12680" xr:uid="{1FA3DBF5-1DFE-48B5-8B5E-DABA3530A437}"/>
    <cellStyle name="Normal 81 3 3 2 2 2" xfId="22732" xr:uid="{AC66C239-3B02-4F8D-B693-0CDFA0C34898}"/>
    <cellStyle name="Normal 81 3 3 2 2 2 2" xfId="53046" xr:uid="{81821294-517B-4044-9434-2CB6F1A8EE70}"/>
    <cellStyle name="Normal 81 3 3 2 2 2 3" xfId="37821" xr:uid="{D9AB0A8A-E2CC-44DC-ACB2-6B91F7DBACB4}"/>
    <cellStyle name="Normal 81 3 3 2 2 3" xfId="17713" xr:uid="{F46CBF4B-A9BA-432C-B8EF-2E482878502B}"/>
    <cellStyle name="Normal 81 3 3 2 2 3 2" xfId="48029" xr:uid="{836EC985-A176-47D3-BB28-9F7B488C04AE}"/>
    <cellStyle name="Normal 81 3 3 2 2 3 3" xfId="32804" xr:uid="{D2D4084B-1071-46DA-9FEC-3EE7A6B2643F}"/>
    <cellStyle name="Normal 81 3 3 2 2 4" xfId="43016" xr:uid="{5481E783-7EBF-42F6-9B98-9CFE1F806A6A}"/>
    <cellStyle name="Normal 81 3 3 2 2 5" xfId="27791" xr:uid="{F0729C60-2BD8-4FD3-B72B-5F59EB774C88}"/>
    <cellStyle name="Normal 81 3 3 2 3" xfId="14360" xr:uid="{571A6DB2-A07B-4240-9332-830AA92F0090}"/>
    <cellStyle name="Normal 81 3 3 2 3 2" xfId="24403" xr:uid="{B890924B-C100-4B90-8C61-1CBD4D4AE57D}"/>
    <cellStyle name="Normal 81 3 3 2 3 2 2" xfId="54717" xr:uid="{37F17F33-5580-4DD8-95C5-8FD0D4F62E10}"/>
    <cellStyle name="Normal 81 3 3 2 3 2 3" xfId="39492" xr:uid="{927E722D-408C-4C60-9976-39006A91DCB9}"/>
    <cellStyle name="Normal 81 3 3 2 3 3" xfId="19384" xr:uid="{4DEC50A8-5640-4975-A33A-3077FEAEB7C7}"/>
    <cellStyle name="Normal 81 3 3 2 3 3 2" xfId="49700" xr:uid="{54CAE197-6AA6-4FA6-9402-F2C763F5DAE8}"/>
    <cellStyle name="Normal 81 3 3 2 3 3 3" xfId="34475" xr:uid="{43A83EB4-81FE-4A4D-ABEC-9770A5AC94EC}"/>
    <cellStyle name="Normal 81 3 3 2 3 4" xfId="44687" xr:uid="{A8337194-118B-4909-A9B1-BE9B8E2CDAF9}"/>
    <cellStyle name="Normal 81 3 3 2 3 5" xfId="29462" xr:uid="{A50FEAA3-AFDA-4B8F-A6B6-6CC02F81E3AE}"/>
    <cellStyle name="Normal 81 3 3 2 4" xfId="21061" xr:uid="{5795EF9C-71AA-45C0-92B1-213486E89A9E}"/>
    <cellStyle name="Normal 81 3 3 2 4 2" xfId="51375" xr:uid="{08E979C5-2DDA-46D3-8472-882B87D32DBF}"/>
    <cellStyle name="Normal 81 3 3 2 4 3" xfId="36150" xr:uid="{B43E6653-7A6E-4A8D-BD26-7B9D58C62347}"/>
    <cellStyle name="Normal 81 3 3 2 5" xfId="16041" xr:uid="{58EA1C4D-AB15-4D2D-B15E-4E585B828569}"/>
    <cellStyle name="Normal 81 3 3 2 5 2" xfId="46358" xr:uid="{E5C20DD4-645B-43E9-8E87-40ADCD12A72A}"/>
    <cellStyle name="Normal 81 3 3 2 5 3" xfId="31133" xr:uid="{C8AC0C51-C274-4B2A-891B-7E6F78EE8CF3}"/>
    <cellStyle name="Normal 81 3 3 2 6" xfId="41346" xr:uid="{905FCA69-ECA7-4C39-ADBE-A7F511607BF8}"/>
    <cellStyle name="Normal 81 3 3 2 7" xfId="26120" xr:uid="{5A4D4630-D479-4BBB-B67D-6C9BA6DA54F7}"/>
    <cellStyle name="Normal 81 3 3 3" xfId="11843" xr:uid="{C143CC5A-DD78-4447-9D9D-28E82131D3D8}"/>
    <cellStyle name="Normal 81 3 3 3 2" xfId="21896" xr:uid="{2BBCA8F7-278E-454B-8325-AC0FB14B609A}"/>
    <cellStyle name="Normal 81 3 3 3 2 2" xfId="52210" xr:uid="{16CACED0-2058-4C32-8EAD-CFE71051148F}"/>
    <cellStyle name="Normal 81 3 3 3 2 3" xfId="36985" xr:uid="{1A363050-E3D4-4046-B454-C7B919EE0780}"/>
    <cellStyle name="Normal 81 3 3 3 3" xfId="16877" xr:uid="{037C78E3-4268-439C-A287-294ACE6D0C84}"/>
    <cellStyle name="Normal 81 3 3 3 3 2" xfId="47193" xr:uid="{A08CE022-9887-4384-9015-ADC91E2E1339}"/>
    <cellStyle name="Normal 81 3 3 3 3 3" xfId="31968" xr:uid="{58EF538C-4185-4CED-A2AF-FE86FE1904F0}"/>
    <cellStyle name="Normal 81 3 3 3 4" xfId="42180" xr:uid="{A35D4F0B-8F87-49ED-94E8-3742F67A9865}"/>
    <cellStyle name="Normal 81 3 3 3 5" xfId="26955" xr:uid="{436321A3-7467-49F9-859B-9E76A0EC65C5}"/>
    <cellStyle name="Normal 81 3 3 4" xfId="13524" xr:uid="{F410A74E-67FF-4657-89F4-DE7291604C4B}"/>
    <cellStyle name="Normal 81 3 3 4 2" xfId="23567" xr:uid="{73C4D034-FB9C-478B-9827-9AD9C70E290F}"/>
    <cellStyle name="Normal 81 3 3 4 2 2" xfId="53881" xr:uid="{BAE80AB7-90A8-47C1-A472-04DA1E63969D}"/>
    <cellStyle name="Normal 81 3 3 4 2 3" xfId="38656" xr:uid="{0A88D79F-404F-4DFC-92F0-C2A432114E36}"/>
    <cellStyle name="Normal 81 3 3 4 3" xfId="18548" xr:uid="{73D4AC95-78E7-4C8F-B493-E75D1E934A8E}"/>
    <cellStyle name="Normal 81 3 3 4 3 2" xfId="48864" xr:uid="{1D3C06D4-DE45-4D83-ADDF-5589EFE64D1E}"/>
    <cellStyle name="Normal 81 3 3 4 3 3" xfId="33639" xr:uid="{0516E2C8-5177-4835-8AD2-93B9E71D46C8}"/>
    <cellStyle name="Normal 81 3 3 4 4" xfId="43851" xr:uid="{503D47CC-6883-41E5-9CD2-72198ADBC865}"/>
    <cellStyle name="Normal 81 3 3 4 5" xfId="28626" xr:uid="{AC13A8F5-9AEB-441C-9EE3-B3358117E794}"/>
    <cellStyle name="Normal 81 3 3 5" xfId="20225" xr:uid="{14B2D744-E6F5-4D7B-81FA-9CC47A80FB5C}"/>
    <cellStyle name="Normal 81 3 3 5 2" xfId="50539" xr:uid="{2FC0007F-1B7D-49EE-9A55-A26274D8C14A}"/>
    <cellStyle name="Normal 81 3 3 5 3" xfId="35314" xr:uid="{494A72B8-E544-4A8A-9E16-6A19B4983C5B}"/>
    <cellStyle name="Normal 81 3 3 6" xfId="15205" xr:uid="{2CA33790-C269-432B-BBC4-250ED89E7B81}"/>
    <cellStyle name="Normal 81 3 3 6 2" xfId="45522" xr:uid="{56FED664-1AB0-4DF1-ACA2-2C020B838F7E}"/>
    <cellStyle name="Normal 81 3 3 6 3" xfId="30297" xr:uid="{117614FF-F753-4907-B931-22664913C944}"/>
    <cellStyle name="Normal 81 3 3 7" xfId="40510" xr:uid="{2316864A-D2DF-419B-A2CD-EEFBDBBDAC95}"/>
    <cellStyle name="Normal 81 3 3 8" xfId="25284" xr:uid="{9D3D05A4-9653-4B27-AC79-AC9C877C7ADC}"/>
    <cellStyle name="Normal 81 3 4" xfId="10575" xr:uid="{D1D114A2-8550-493D-880D-D4ABFA3BB87F}"/>
    <cellStyle name="Normal 81 3 4 2" xfId="12262" xr:uid="{43C3C7DF-6118-46A0-91E8-BDD7879037B2}"/>
    <cellStyle name="Normal 81 3 4 2 2" xfId="22314" xr:uid="{D35C78FB-D275-404B-A4A5-1DAC249CEE66}"/>
    <cellStyle name="Normal 81 3 4 2 2 2" xfId="52628" xr:uid="{225AFB04-E942-4DBF-903D-AD930987B7BF}"/>
    <cellStyle name="Normal 81 3 4 2 2 3" xfId="37403" xr:uid="{88FFD2FC-2907-47E0-BEC2-EE598EA98067}"/>
    <cellStyle name="Normal 81 3 4 2 3" xfId="17295" xr:uid="{2ECD7984-C254-4FEF-B412-FDAD4611F14F}"/>
    <cellStyle name="Normal 81 3 4 2 3 2" xfId="47611" xr:uid="{B3BF3EF2-62AC-43E2-BEB6-BE8D58EB91C7}"/>
    <cellStyle name="Normal 81 3 4 2 3 3" xfId="32386" xr:uid="{ED8643E7-C93E-4724-9468-27D6BB8835B1}"/>
    <cellStyle name="Normal 81 3 4 2 4" xfId="42598" xr:uid="{C9F99691-6764-4194-B8B5-10BA72BC3D1C}"/>
    <cellStyle name="Normal 81 3 4 2 5" xfId="27373" xr:uid="{377FC3F7-C4E7-4A49-B6ED-6670EA8C9618}"/>
    <cellStyle name="Normal 81 3 4 3" xfId="13942" xr:uid="{330AD97C-36C8-4647-BBFC-88FE552A9EE3}"/>
    <cellStyle name="Normal 81 3 4 3 2" xfId="23985" xr:uid="{43783423-E6FE-4744-A664-D0CCB3D39DD6}"/>
    <cellStyle name="Normal 81 3 4 3 2 2" xfId="54299" xr:uid="{CA902D8E-EEF3-4C1D-98F9-7A1D3D9F6EA5}"/>
    <cellStyle name="Normal 81 3 4 3 2 3" xfId="39074" xr:uid="{E6676715-4550-4B61-9978-E9B07FB9683A}"/>
    <cellStyle name="Normal 81 3 4 3 3" xfId="18966" xr:uid="{33BC48BF-FFB6-4D12-B491-4B45B7468997}"/>
    <cellStyle name="Normal 81 3 4 3 3 2" xfId="49282" xr:uid="{3EEB0877-4609-4C32-9951-E86FF42BAABF}"/>
    <cellStyle name="Normal 81 3 4 3 3 3" xfId="34057" xr:uid="{02ECF029-6B6D-499E-BA1F-ED4E3E0DE58F}"/>
    <cellStyle name="Normal 81 3 4 3 4" xfId="44269" xr:uid="{E2045352-B9D5-4A13-82C5-E3A59F0208F8}"/>
    <cellStyle name="Normal 81 3 4 3 5" xfId="29044" xr:uid="{053B63B7-2C84-44C6-A76B-8486B0BC096C}"/>
    <cellStyle name="Normal 81 3 4 4" xfId="20643" xr:uid="{108EDBF8-DEE1-4F99-9E7F-0676875EA2FC}"/>
    <cellStyle name="Normal 81 3 4 4 2" xfId="50957" xr:uid="{066B02D9-2AE3-47D9-9B2B-2F6CBA549F40}"/>
    <cellStyle name="Normal 81 3 4 4 3" xfId="35732" xr:uid="{12A92FBE-6342-4AED-958E-107C153293FC}"/>
    <cellStyle name="Normal 81 3 4 5" xfId="15623" xr:uid="{C35BE08C-6CCC-4700-BA12-C63DCA58803C}"/>
    <cellStyle name="Normal 81 3 4 5 2" xfId="45940" xr:uid="{22F75E2A-30B5-4865-81D1-084EE61853B5}"/>
    <cellStyle name="Normal 81 3 4 5 3" xfId="30715" xr:uid="{DB1561DD-EAE6-4C2B-9A67-0C3A393E6A20}"/>
    <cellStyle name="Normal 81 3 4 6" xfId="40928" xr:uid="{2B870C91-B7AC-4666-A6EF-6B2306E7AF97}"/>
    <cellStyle name="Normal 81 3 4 7" xfId="25702" xr:uid="{312CECEB-8582-43B8-84DC-F539BCE23F67}"/>
    <cellStyle name="Normal 81 3 5" xfId="11425" xr:uid="{4E705FD5-49BE-4764-8B9E-7CA955C28C7A}"/>
    <cellStyle name="Normal 81 3 5 2" xfId="21478" xr:uid="{E9596B41-947D-4BEB-8618-C9F769D3164D}"/>
    <cellStyle name="Normal 81 3 5 2 2" xfId="51792" xr:uid="{D596EA44-D6D8-4D39-8B31-B37EBAE850C6}"/>
    <cellStyle name="Normal 81 3 5 2 3" xfId="36567" xr:uid="{B05F8D1A-97E7-479D-BE01-AD00023171EB}"/>
    <cellStyle name="Normal 81 3 5 3" xfId="16459" xr:uid="{1DFE5385-D34A-4385-B267-E26CA3698D06}"/>
    <cellStyle name="Normal 81 3 5 3 2" xfId="46775" xr:uid="{AB417F76-9BD0-477F-A2E4-D8BC5E32A978}"/>
    <cellStyle name="Normal 81 3 5 3 3" xfId="31550" xr:uid="{034BC192-9E1F-41C8-8044-8409B2F1E12B}"/>
    <cellStyle name="Normal 81 3 5 4" xfId="41762" xr:uid="{38953856-E06A-4725-A660-1FBBFAAF7A1C}"/>
    <cellStyle name="Normal 81 3 5 5" xfId="26537" xr:uid="{4A55D13F-18D5-413E-A2E5-2A3A3F73E351}"/>
    <cellStyle name="Normal 81 3 6" xfId="13106" xr:uid="{630D277D-90AD-4D5B-9C16-C74A6CEB1BFE}"/>
    <cellStyle name="Normal 81 3 6 2" xfId="23149" xr:uid="{BAD6B3F1-C035-4257-AE1D-078027564517}"/>
    <cellStyle name="Normal 81 3 6 2 2" xfId="53463" xr:uid="{000A59E7-505F-4E3E-9D49-3AB73FD54087}"/>
    <cellStyle name="Normal 81 3 6 2 3" xfId="38238" xr:uid="{4AE5D61B-4C24-4137-89B3-86535C936D33}"/>
    <cellStyle name="Normal 81 3 6 3" xfId="18130" xr:uid="{5D232D2A-7FFF-4ECF-B864-298D74C7E125}"/>
    <cellStyle name="Normal 81 3 6 3 2" xfId="48446" xr:uid="{19ED7ED2-5A53-4BFA-8ABF-93A13C317A22}"/>
    <cellStyle name="Normal 81 3 6 3 3" xfId="33221" xr:uid="{5EE775E1-D788-4C53-81E4-EC30F06AC485}"/>
    <cellStyle name="Normal 81 3 6 4" xfId="43433" xr:uid="{6A49A442-6CF1-4EA5-86AD-FD31DE3B4E07}"/>
    <cellStyle name="Normal 81 3 6 5" xfId="28208" xr:uid="{98753073-2C30-40D1-9AB8-1666AAA9D207}"/>
    <cellStyle name="Normal 81 3 7" xfId="19807" xr:uid="{28DB11AC-91E5-4DBB-A736-4558853C6F34}"/>
    <cellStyle name="Normal 81 3 7 2" xfId="50121" xr:uid="{2622D769-086A-4558-9025-6D2E384B0553}"/>
    <cellStyle name="Normal 81 3 7 3" xfId="34896" xr:uid="{32CAA178-397B-40A8-8E19-50646F892FDA}"/>
    <cellStyle name="Normal 81 3 8" xfId="14787" xr:uid="{BBF35A7D-E968-4A8D-9FB6-0ECDFC8E6F5D}"/>
    <cellStyle name="Normal 81 3 8 2" xfId="45104" xr:uid="{AB8E1AED-C185-44C2-B3C3-EEED536C9966}"/>
    <cellStyle name="Normal 81 3 8 3" xfId="29879" xr:uid="{3D1F9E90-13E3-40FB-88BB-B2E67BB7B0E1}"/>
    <cellStyle name="Normal 81 3 9" xfId="40093" xr:uid="{007DB965-DB89-48A1-B156-468FBB82A28D}"/>
    <cellStyle name="Normal 81 4" xfId="9838" xr:uid="{8E417F18-BA28-46BE-AC81-11087CA100D8}"/>
    <cellStyle name="Normal 81 4 2" xfId="10259" xr:uid="{D1EC5E34-2D1F-464D-A12E-059CB9FB0DFF}"/>
    <cellStyle name="Normal 81 4 2 2" xfId="11097" xr:uid="{BF5DBF4B-9E3D-499F-8F0D-A1857695994F}"/>
    <cellStyle name="Normal 81 4 2 2 2" xfId="12784" xr:uid="{2CBD22AA-FC5D-4513-B73B-7E04BF2C2BE4}"/>
    <cellStyle name="Normal 81 4 2 2 2 2" xfId="22836" xr:uid="{8EC2437D-B308-48DD-8CDD-1D7929E6B5F9}"/>
    <cellStyle name="Normal 81 4 2 2 2 2 2" xfId="53150" xr:uid="{6640DC98-5572-40E0-A7C8-01748E79E356}"/>
    <cellStyle name="Normal 81 4 2 2 2 2 3" xfId="37925" xr:uid="{5BD363B1-8CE2-4C36-9B8B-01731590BD99}"/>
    <cellStyle name="Normal 81 4 2 2 2 3" xfId="17817" xr:uid="{8FDDDB14-0652-4C54-B924-A99B072ED134}"/>
    <cellStyle name="Normal 81 4 2 2 2 3 2" xfId="48133" xr:uid="{6DE48791-9B81-4332-8F68-BBA09F4BC844}"/>
    <cellStyle name="Normal 81 4 2 2 2 3 3" xfId="32908" xr:uid="{D0FC9647-A631-4066-AF09-F5FC31031FE8}"/>
    <cellStyle name="Normal 81 4 2 2 2 4" xfId="43120" xr:uid="{ACCA56F3-A374-4962-9B42-4A38387AC118}"/>
    <cellStyle name="Normal 81 4 2 2 2 5" xfId="27895" xr:uid="{D895F54C-A297-4664-A166-3D7E5ED0D71E}"/>
    <cellStyle name="Normal 81 4 2 2 3" xfId="14464" xr:uid="{684186DA-007E-4867-B22C-44D1BC6A23E9}"/>
    <cellStyle name="Normal 81 4 2 2 3 2" xfId="24507" xr:uid="{76D044C5-D0FB-4E65-AF20-1E4DD02A72D1}"/>
    <cellStyle name="Normal 81 4 2 2 3 2 2" xfId="54821" xr:uid="{F3B6B46A-B829-4F08-97B1-DA5719000236}"/>
    <cellStyle name="Normal 81 4 2 2 3 2 3" xfId="39596" xr:uid="{EF3EB2ED-B206-479D-804A-D0B449083063}"/>
    <cellStyle name="Normal 81 4 2 2 3 3" xfId="19488" xr:uid="{9FC5D0B0-42AD-4403-ABAB-474412E905D1}"/>
    <cellStyle name="Normal 81 4 2 2 3 3 2" xfId="49804" xr:uid="{559DA2D1-77DF-4563-B3AB-BC3D18B9AAA7}"/>
    <cellStyle name="Normal 81 4 2 2 3 3 3" xfId="34579" xr:uid="{C29FA2AA-8338-4C16-9D7D-80F167B334AC}"/>
    <cellStyle name="Normal 81 4 2 2 3 4" xfId="44791" xr:uid="{07F2F2CF-6612-4EC4-8BDC-92EAC5784ADF}"/>
    <cellStyle name="Normal 81 4 2 2 3 5" xfId="29566" xr:uid="{592C77CA-820A-4FCF-B4DC-85AFF50C1226}"/>
    <cellStyle name="Normal 81 4 2 2 4" xfId="21165" xr:uid="{143D4A3A-7661-44F9-9A8D-16DBADEF8506}"/>
    <cellStyle name="Normal 81 4 2 2 4 2" xfId="51479" xr:uid="{72D63D8B-F379-43A9-9245-03F35801A77F}"/>
    <cellStyle name="Normal 81 4 2 2 4 3" xfId="36254" xr:uid="{CEF917A8-3574-437F-B0D7-D7C9AA4136CE}"/>
    <cellStyle name="Normal 81 4 2 2 5" xfId="16145" xr:uid="{B1DF7F35-38CC-44C7-80CC-EB36FCD9D8B0}"/>
    <cellStyle name="Normal 81 4 2 2 5 2" xfId="46462" xr:uid="{0D10CBD6-47CA-4E9B-B80D-5E4DAA88C93F}"/>
    <cellStyle name="Normal 81 4 2 2 5 3" xfId="31237" xr:uid="{862C9A7C-98BE-4AD6-A0BD-8C2C3F8596A7}"/>
    <cellStyle name="Normal 81 4 2 2 6" xfId="41450" xr:uid="{D42F033F-B2C1-4EF7-97AF-38C7D85C2268}"/>
    <cellStyle name="Normal 81 4 2 2 7" xfId="26224" xr:uid="{112E541D-E859-498A-909D-1E18E2A4DE5D}"/>
    <cellStyle name="Normal 81 4 2 3" xfId="11947" xr:uid="{F0E5B773-7D31-4562-ADAD-056738FF12E3}"/>
    <cellStyle name="Normal 81 4 2 3 2" xfId="22000" xr:uid="{BD098AA0-507D-4C70-8FB4-51E4B88BCA2B}"/>
    <cellStyle name="Normal 81 4 2 3 2 2" xfId="52314" xr:uid="{C3DB3D0B-2637-44E6-BBEE-07AEA7C9C543}"/>
    <cellStyle name="Normal 81 4 2 3 2 3" xfId="37089" xr:uid="{1AC9EDAD-48E8-47DC-8491-87629506B842}"/>
    <cellStyle name="Normal 81 4 2 3 3" xfId="16981" xr:uid="{A99F4C41-A1B6-4B33-B5FA-F8BA4500209E}"/>
    <cellStyle name="Normal 81 4 2 3 3 2" xfId="47297" xr:uid="{5D08A844-2AAC-4600-9B81-EE07650D5D4A}"/>
    <cellStyle name="Normal 81 4 2 3 3 3" xfId="32072" xr:uid="{3DDD13CB-F53D-46C4-A9C6-DA831F634DFF}"/>
    <cellStyle name="Normal 81 4 2 3 4" xfId="42284" xr:uid="{89C3841A-00ED-42B5-9B3D-D735FAC00644}"/>
    <cellStyle name="Normal 81 4 2 3 5" xfId="27059" xr:uid="{12CECC2C-A8C8-4BB4-AF38-7B0839F96D14}"/>
    <cellStyle name="Normal 81 4 2 4" xfId="13628" xr:uid="{A413F8A4-FC51-4F2C-9107-1C1DEE9ED21D}"/>
    <cellStyle name="Normal 81 4 2 4 2" xfId="23671" xr:uid="{78C41A5D-E616-46C4-AB71-EB9F3D74CE0D}"/>
    <cellStyle name="Normal 81 4 2 4 2 2" xfId="53985" xr:uid="{81052332-87BD-457A-8AA2-8E098DE5A410}"/>
    <cellStyle name="Normal 81 4 2 4 2 3" xfId="38760" xr:uid="{30F6D483-B197-4B59-8BA2-C81F2A1D35DF}"/>
    <cellStyle name="Normal 81 4 2 4 3" xfId="18652" xr:uid="{78A2261D-3EE0-4E7A-9661-1CBCA7EE23CF}"/>
    <cellStyle name="Normal 81 4 2 4 3 2" xfId="48968" xr:uid="{E2BC3C05-3A57-408C-AD7E-E6826B562A71}"/>
    <cellStyle name="Normal 81 4 2 4 3 3" xfId="33743" xr:uid="{D31403F1-3561-4422-8CAF-B6D149A1886D}"/>
    <cellStyle name="Normal 81 4 2 4 4" xfId="43955" xr:uid="{174BCD29-B1DC-4CE2-83F1-5795B894BE6B}"/>
    <cellStyle name="Normal 81 4 2 4 5" xfId="28730" xr:uid="{793DCC52-3E3D-47F0-B804-92284F508D47}"/>
    <cellStyle name="Normal 81 4 2 5" xfId="20329" xr:uid="{ED094EDF-791D-443C-A904-5E2D6E152399}"/>
    <cellStyle name="Normal 81 4 2 5 2" xfId="50643" xr:uid="{431D7EA4-6771-4D3A-8E1C-1BA669C304F1}"/>
    <cellStyle name="Normal 81 4 2 5 3" xfId="35418" xr:uid="{68EFDF4B-36B3-47FE-890D-93C4C246D938}"/>
    <cellStyle name="Normal 81 4 2 6" xfId="15309" xr:uid="{4872881E-8EE9-4150-89BF-2353257FEFE8}"/>
    <cellStyle name="Normal 81 4 2 6 2" xfId="45626" xr:uid="{01A16CC6-627D-4019-A7E5-EE08E662B020}"/>
    <cellStyle name="Normal 81 4 2 6 3" xfId="30401" xr:uid="{B81A11B2-F3CF-44F9-B625-3C553221A98C}"/>
    <cellStyle name="Normal 81 4 2 7" xfId="40614" xr:uid="{C6BAB5DC-51B7-43D9-9580-D017366B4B99}"/>
    <cellStyle name="Normal 81 4 2 8" xfId="25388" xr:uid="{D21169DC-83C1-4DE1-8CF7-FAEF70188E23}"/>
    <cellStyle name="Normal 81 4 3" xfId="10679" xr:uid="{2760B198-8AD0-43D2-BBB9-318C76671035}"/>
    <cellStyle name="Normal 81 4 3 2" xfId="12366" xr:uid="{182FF626-1983-4830-9CD2-AF6566F3C2AF}"/>
    <cellStyle name="Normal 81 4 3 2 2" xfId="22418" xr:uid="{E05110BE-25E6-4E82-BB48-ECF7C12BD091}"/>
    <cellStyle name="Normal 81 4 3 2 2 2" xfId="52732" xr:uid="{75BC0953-E865-4678-95E5-42304E1F6222}"/>
    <cellStyle name="Normal 81 4 3 2 2 3" xfId="37507" xr:uid="{8E1A5CF3-71A8-43BF-A3EE-4463B4D5F20D}"/>
    <cellStyle name="Normal 81 4 3 2 3" xfId="17399" xr:uid="{9461D92A-9633-48DB-9092-60751B3673A1}"/>
    <cellStyle name="Normal 81 4 3 2 3 2" xfId="47715" xr:uid="{69336CB3-E236-4DFC-86A6-E9B1E66DACBF}"/>
    <cellStyle name="Normal 81 4 3 2 3 3" xfId="32490" xr:uid="{41DDE0BA-7ABC-4DD2-8104-FCAB0786C848}"/>
    <cellStyle name="Normal 81 4 3 2 4" xfId="42702" xr:uid="{2BC13EF0-AB98-4FC7-85EE-D499CE4825B5}"/>
    <cellStyle name="Normal 81 4 3 2 5" xfId="27477" xr:uid="{1A90AEBA-3F5C-4BC4-AE13-DD219F48F8B3}"/>
    <cellStyle name="Normal 81 4 3 3" xfId="14046" xr:uid="{DA581230-74CD-4435-A3F5-8122778A84C3}"/>
    <cellStyle name="Normal 81 4 3 3 2" xfId="24089" xr:uid="{34209FB2-46E4-4823-B4CD-3A62D58AD9E3}"/>
    <cellStyle name="Normal 81 4 3 3 2 2" xfId="54403" xr:uid="{AFD3C77B-7C48-46A0-B8E3-6513DCB0A41D}"/>
    <cellStyle name="Normal 81 4 3 3 2 3" xfId="39178" xr:uid="{76CA80A0-F608-41A5-80C3-E02C3598B565}"/>
    <cellStyle name="Normal 81 4 3 3 3" xfId="19070" xr:uid="{C7B12A0D-A572-476F-94CE-EB3943595F98}"/>
    <cellStyle name="Normal 81 4 3 3 3 2" xfId="49386" xr:uid="{0A7FA621-5AA3-40A4-8EC5-FFCEF57EDB14}"/>
    <cellStyle name="Normal 81 4 3 3 3 3" xfId="34161" xr:uid="{E4608E7D-8263-4BAD-9B28-B27AA17F453A}"/>
    <cellStyle name="Normal 81 4 3 3 4" xfId="44373" xr:uid="{74939082-595F-410D-9784-7389B271DD48}"/>
    <cellStyle name="Normal 81 4 3 3 5" xfId="29148" xr:uid="{8411173E-B07F-43C0-A027-82EEC3374EAF}"/>
    <cellStyle name="Normal 81 4 3 4" xfId="20747" xr:uid="{05DCD9EF-87B3-44E8-9240-F7389E723C1B}"/>
    <cellStyle name="Normal 81 4 3 4 2" xfId="51061" xr:uid="{9AD745B5-2FC2-45DD-9184-F1182F3C946D}"/>
    <cellStyle name="Normal 81 4 3 4 3" xfId="35836" xr:uid="{37E3EBCA-4946-497E-93A8-DBF907E3883B}"/>
    <cellStyle name="Normal 81 4 3 5" xfId="15727" xr:uid="{81CC28DD-2E7E-4BCE-B988-BB35361551C5}"/>
    <cellStyle name="Normal 81 4 3 5 2" xfId="46044" xr:uid="{AD7830C2-ABD6-4A4F-A246-44E001DAD754}"/>
    <cellStyle name="Normal 81 4 3 5 3" xfId="30819" xr:uid="{AE3465E0-CD4D-4881-9F8A-34F6622B9289}"/>
    <cellStyle name="Normal 81 4 3 6" xfId="41032" xr:uid="{8B9D85DD-B2CE-44F5-BC88-423DBA57061A}"/>
    <cellStyle name="Normal 81 4 3 7" xfId="25806" xr:uid="{C700BA47-4290-41A0-B3DA-ECF44386113D}"/>
    <cellStyle name="Normal 81 4 4" xfId="11529" xr:uid="{ED797A13-8703-4B2E-A7CE-D5797615A444}"/>
    <cellStyle name="Normal 81 4 4 2" xfId="21582" xr:uid="{A316BEDF-9389-4FA4-A385-EB1C1B26ABBF}"/>
    <cellStyle name="Normal 81 4 4 2 2" xfId="51896" xr:uid="{956AB189-75A1-4DA4-994B-B7625C006928}"/>
    <cellStyle name="Normal 81 4 4 2 3" xfId="36671" xr:uid="{8F7EA432-984E-42C7-9332-DCC550F68DB4}"/>
    <cellStyle name="Normal 81 4 4 3" xfId="16563" xr:uid="{A32A9727-8BEC-4528-9FF0-0B5F3B5C2215}"/>
    <cellStyle name="Normal 81 4 4 3 2" xfId="46879" xr:uid="{54E45937-D3F8-4958-8369-653212EBA8BB}"/>
    <cellStyle name="Normal 81 4 4 3 3" xfId="31654" xr:uid="{75A79D5B-A3A0-4771-9FD4-2968C844A686}"/>
    <cellStyle name="Normal 81 4 4 4" xfId="41866" xr:uid="{04761FAC-D570-4099-A448-BF6C738A3B0A}"/>
    <cellStyle name="Normal 81 4 4 5" xfId="26641" xr:uid="{487E1712-8941-405C-97AC-974FA8178B47}"/>
    <cellStyle name="Normal 81 4 5" xfId="13210" xr:uid="{E1523A27-A147-4679-87B5-176C7D03E3C7}"/>
    <cellStyle name="Normal 81 4 5 2" xfId="23253" xr:uid="{721E0882-5B89-4DCD-B233-DBE3F0DDA16A}"/>
    <cellStyle name="Normal 81 4 5 2 2" xfId="53567" xr:uid="{CE9CBB52-6A3A-4CCA-82EC-7551550B74B8}"/>
    <cellStyle name="Normal 81 4 5 2 3" xfId="38342" xr:uid="{1929D74B-DFA3-4415-96C5-CFDCBAE4AC34}"/>
    <cellStyle name="Normal 81 4 5 3" xfId="18234" xr:uid="{4F676721-16CE-4AF7-8BF0-AE31E8671FE7}"/>
    <cellStyle name="Normal 81 4 5 3 2" xfId="48550" xr:uid="{3FBC657D-D4E2-4FD1-A0C8-8DE16B719384}"/>
    <cellStyle name="Normal 81 4 5 3 3" xfId="33325" xr:uid="{FB2C2AF1-4610-4B7E-918D-A40DE2F19B8E}"/>
    <cellStyle name="Normal 81 4 5 4" xfId="43537" xr:uid="{70BB46CB-925E-4A5B-8AA8-31CDEE096628}"/>
    <cellStyle name="Normal 81 4 5 5" xfId="28312" xr:uid="{6A17D1CA-C65E-4ED5-8408-B7001EBCB430}"/>
    <cellStyle name="Normal 81 4 6" xfId="19911" xr:uid="{A0279756-E5D0-4686-8DCE-75A2BC68B4D7}"/>
    <cellStyle name="Normal 81 4 6 2" xfId="50225" xr:uid="{F855DED7-61DF-4BA4-AF14-2E2F7E9B8D58}"/>
    <cellStyle name="Normal 81 4 6 3" xfId="35000" xr:uid="{61B5E104-8D2B-4278-A010-A91C3A40088C}"/>
    <cellStyle name="Normal 81 4 7" xfId="14891" xr:uid="{37C08249-C847-43DB-9CD1-31854A551D37}"/>
    <cellStyle name="Normal 81 4 7 2" xfId="45208" xr:uid="{9C00CF91-AA45-491F-837A-AB792D467403}"/>
    <cellStyle name="Normal 81 4 7 3" xfId="29983" xr:uid="{6CB6A989-E7A5-4D5D-B4AE-C6E520786FBE}"/>
    <cellStyle name="Normal 81 4 8" xfId="40196" xr:uid="{029CC354-C86B-490C-A8C4-77614614561C}"/>
    <cellStyle name="Normal 81 4 9" xfId="24970" xr:uid="{9235EB42-7042-4A1E-822A-833CB3D01CE1}"/>
    <cellStyle name="Normal 81 5" xfId="10050" xr:uid="{FA6A3A5F-227C-4A90-8915-60EA0197AA37}"/>
    <cellStyle name="Normal 81 5 2" xfId="10889" xr:uid="{0A60AAA0-F369-437D-9C3A-0D1A675EFAF3}"/>
    <cellStyle name="Normal 81 5 2 2" xfId="12576" xr:uid="{C5077466-5266-4E06-868B-56BC5B85326C}"/>
    <cellStyle name="Normal 81 5 2 2 2" xfId="22628" xr:uid="{5D10F657-E106-4332-B8F9-AF80313169C2}"/>
    <cellStyle name="Normal 81 5 2 2 2 2" xfId="52942" xr:uid="{513C5FAD-4051-4E84-BEE6-8CC04F0B3088}"/>
    <cellStyle name="Normal 81 5 2 2 2 3" xfId="37717" xr:uid="{86CEA838-CA18-4E8A-813F-1D2C3F439CF1}"/>
    <cellStyle name="Normal 81 5 2 2 3" xfId="17609" xr:uid="{5C917480-A338-43A4-B336-DC97121AE1EB}"/>
    <cellStyle name="Normal 81 5 2 2 3 2" xfId="47925" xr:uid="{7AE56CD1-CB31-4EF2-93CC-99C73E338D0F}"/>
    <cellStyle name="Normal 81 5 2 2 3 3" xfId="32700" xr:uid="{2D3354AE-0A4C-4908-8E50-CDDA74DB06D7}"/>
    <cellStyle name="Normal 81 5 2 2 4" xfId="42912" xr:uid="{F2EB3D88-0E37-4DE8-99C0-3EF9C9CA0094}"/>
    <cellStyle name="Normal 81 5 2 2 5" xfId="27687" xr:uid="{1A88180C-BA70-440F-913C-DFA8293309B7}"/>
    <cellStyle name="Normal 81 5 2 3" xfId="14256" xr:uid="{2FA92771-1977-46B3-B1CE-5721A24F3C16}"/>
    <cellStyle name="Normal 81 5 2 3 2" xfId="24299" xr:uid="{E9060DAB-1354-4B4B-BAAE-5E8936860B5D}"/>
    <cellStyle name="Normal 81 5 2 3 2 2" xfId="54613" xr:uid="{3E6620AC-9B7D-4DB8-A786-090EE6A4660C}"/>
    <cellStyle name="Normal 81 5 2 3 2 3" xfId="39388" xr:uid="{62988803-82A4-4261-B68B-24DBA141E728}"/>
    <cellStyle name="Normal 81 5 2 3 3" xfId="19280" xr:uid="{5A5584A3-DB12-43F2-8C23-896F4A704DA0}"/>
    <cellStyle name="Normal 81 5 2 3 3 2" xfId="49596" xr:uid="{09EC2A79-9336-44C2-9E0A-C3F7ABCF0620}"/>
    <cellStyle name="Normal 81 5 2 3 3 3" xfId="34371" xr:uid="{FE9663A9-7122-489F-A92A-F32DF25E1D04}"/>
    <cellStyle name="Normal 81 5 2 3 4" xfId="44583" xr:uid="{864AC0E6-1F3F-462E-BA24-B8F136AF0DCD}"/>
    <cellStyle name="Normal 81 5 2 3 5" xfId="29358" xr:uid="{F51A30E4-59C8-4270-AD63-FD2778175CA4}"/>
    <cellStyle name="Normal 81 5 2 4" xfId="20957" xr:uid="{4EE80A63-8E04-4E4D-AD8C-619488286180}"/>
    <cellStyle name="Normal 81 5 2 4 2" xfId="51271" xr:uid="{3CF0B954-49A3-4DFF-B91C-6C7243B1FAC3}"/>
    <cellStyle name="Normal 81 5 2 4 3" xfId="36046" xr:uid="{F0F70C3C-595D-4F41-865A-188CB0DC3CC8}"/>
    <cellStyle name="Normal 81 5 2 5" xfId="15937" xr:uid="{A853EDCB-4EF6-4419-9287-77F4289494E4}"/>
    <cellStyle name="Normal 81 5 2 5 2" xfId="46254" xr:uid="{E6CC2BA6-289C-4354-9F39-6A3FA1CEB6F4}"/>
    <cellStyle name="Normal 81 5 2 5 3" xfId="31029" xr:uid="{99F351AC-CEC3-40E6-8D64-68DB5CA0C366}"/>
    <cellStyle name="Normal 81 5 2 6" xfId="41242" xr:uid="{30881F46-F394-4B47-AF21-E18624BC8C0E}"/>
    <cellStyle name="Normal 81 5 2 7" xfId="26016" xr:uid="{CC0C9A50-FFAA-48A7-95CF-828AC76D65F2}"/>
    <cellStyle name="Normal 81 5 3" xfId="11739" xr:uid="{28AAE592-7B31-48AC-B4AC-C93A01CE5A64}"/>
    <cellStyle name="Normal 81 5 3 2" xfId="21792" xr:uid="{5F71C54A-F584-4806-A201-6A1FDCF73569}"/>
    <cellStyle name="Normal 81 5 3 2 2" xfId="52106" xr:uid="{57827FF6-E2C2-4DE6-B6AB-142DE1E4038C}"/>
    <cellStyle name="Normal 81 5 3 2 3" xfId="36881" xr:uid="{68A45553-20F2-42EE-BF3A-CF50C8818907}"/>
    <cellStyle name="Normal 81 5 3 3" xfId="16773" xr:uid="{A770F3F6-0A08-42AE-8CD1-5F7631F4277C}"/>
    <cellStyle name="Normal 81 5 3 3 2" xfId="47089" xr:uid="{E3FFAC80-0780-407E-9CED-BBEA7F5B4FBB}"/>
    <cellStyle name="Normal 81 5 3 3 3" xfId="31864" xr:uid="{92611116-0D11-4591-B9CD-FE35B77CC59C}"/>
    <cellStyle name="Normal 81 5 3 4" xfId="42076" xr:uid="{F08EFE72-A159-4291-B81F-29A8134E4DD8}"/>
    <cellStyle name="Normal 81 5 3 5" xfId="26851" xr:uid="{0820023C-BCBC-4F3F-8580-199DDB4A3D38}"/>
    <cellStyle name="Normal 81 5 4" xfId="13420" xr:uid="{FE20E8D4-9B0B-44C7-A3B0-60162BE273F9}"/>
    <cellStyle name="Normal 81 5 4 2" xfId="23463" xr:uid="{70747B3B-2E03-4E65-8D69-4247D1824278}"/>
    <cellStyle name="Normal 81 5 4 2 2" xfId="53777" xr:uid="{DF267333-060B-4560-A91A-8981D0D9FDAC}"/>
    <cellStyle name="Normal 81 5 4 2 3" xfId="38552" xr:uid="{045950E1-7E82-4758-A7D7-F24D44E567C2}"/>
    <cellStyle name="Normal 81 5 4 3" xfId="18444" xr:uid="{B07EB702-AAA7-40E6-86F6-4040190D56CF}"/>
    <cellStyle name="Normal 81 5 4 3 2" xfId="48760" xr:uid="{59156BF9-403F-47F5-9C05-E74D25FCA273}"/>
    <cellStyle name="Normal 81 5 4 3 3" xfId="33535" xr:uid="{EE0DF5B9-3B9C-4347-86A2-6AF2958ACEE2}"/>
    <cellStyle name="Normal 81 5 4 4" xfId="43747" xr:uid="{1CF3586B-97C1-475C-AE8F-0163983B9379}"/>
    <cellStyle name="Normal 81 5 4 5" xfId="28522" xr:uid="{D458ED33-A781-4DB0-8B99-4D681B115FA3}"/>
    <cellStyle name="Normal 81 5 5" xfId="20121" xr:uid="{08AB6CCB-09E9-4478-9CF0-962631544038}"/>
    <cellStyle name="Normal 81 5 5 2" xfId="50435" xr:uid="{142C8A1E-ED55-47FE-A26E-11435555DC78}"/>
    <cellStyle name="Normal 81 5 5 3" xfId="35210" xr:uid="{E97D8256-8916-454F-B0DB-B5944C7628FD}"/>
    <cellStyle name="Normal 81 5 6" xfId="15101" xr:uid="{33D1AEFB-32C2-4CF8-992C-C63B0E82587E}"/>
    <cellStyle name="Normal 81 5 6 2" xfId="45418" xr:uid="{5C224AD4-B03C-4698-B2CE-9F34FC8225C5}"/>
    <cellStyle name="Normal 81 5 6 3" xfId="30193" xr:uid="{37E2AA8F-23E3-4B3A-8F19-9FC05065EE07}"/>
    <cellStyle name="Normal 81 5 7" xfId="40406" xr:uid="{BFD1D95E-4637-40F4-8411-B1B99AB040C6}"/>
    <cellStyle name="Normal 81 5 8" xfId="25180" xr:uid="{9540A21A-31B7-4FA7-8E03-8CF21964674E}"/>
    <cellStyle name="Normal 81 6" xfId="10470" xr:uid="{A479ACA5-E1F7-4AFE-B9BF-7620BE50A70B}"/>
    <cellStyle name="Normal 81 6 2" xfId="12158" xr:uid="{0B6E354D-F026-4701-A154-EA32CA4D45B6}"/>
    <cellStyle name="Normal 81 6 2 2" xfId="22210" xr:uid="{3B403633-42F3-4D0D-BDD8-82F60E8434B6}"/>
    <cellStyle name="Normal 81 6 2 2 2" xfId="52524" xr:uid="{6433D53E-DFFB-4AF5-87EC-326B79DED5B0}"/>
    <cellStyle name="Normal 81 6 2 2 3" xfId="37299" xr:uid="{9FA5D5CF-B68B-446B-9DF1-4F8CEDB226B1}"/>
    <cellStyle name="Normal 81 6 2 3" xfId="17191" xr:uid="{68A79471-48CA-4BCD-BA7C-6C2AFB554003}"/>
    <cellStyle name="Normal 81 6 2 3 2" xfId="47507" xr:uid="{0FC5E845-0C24-458A-B0B4-6DD2A1F1C3C6}"/>
    <cellStyle name="Normal 81 6 2 3 3" xfId="32282" xr:uid="{1B7D6F26-21D9-442E-A334-90D3991DC754}"/>
    <cellStyle name="Normal 81 6 2 4" xfId="42494" xr:uid="{66E244F1-034C-420E-A487-6E58E6A8768F}"/>
    <cellStyle name="Normal 81 6 2 5" xfId="27269" xr:uid="{E780A78F-2E0A-4695-8C4C-59903C4797DC}"/>
    <cellStyle name="Normal 81 6 3" xfId="13838" xr:uid="{8FBC7481-C91B-40A7-B646-8950C04BF917}"/>
    <cellStyle name="Normal 81 6 3 2" xfId="23881" xr:uid="{D2F940D0-C01C-480B-8D4C-F206CB8B76DC}"/>
    <cellStyle name="Normal 81 6 3 2 2" xfId="54195" xr:uid="{6B50957C-F728-4604-B9B8-228CAF55611F}"/>
    <cellStyle name="Normal 81 6 3 2 3" xfId="38970" xr:uid="{1EFE1B2E-5BD8-48AE-8BD6-AD3E3DCBDCF4}"/>
    <cellStyle name="Normal 81 6 3 3" xfId="18862" xr:uid="{37D2E970-CF10-4975-916E-BA53C1C00EE7}"/>
    <cellStyle name="Normal 81 6 3 3 2" xfId="49178" xr:uid="{8EC3CDF4-C212-4FAC-9740-0CBE74315582}"/>
    <cellStyle name="Normal 81 6 3 3 3" xfId="33953" xr:uid="{80362B0D-D3C1-435E-8526-27B0A7301751}"/>
    <cellStyle name="Normal 81 6 3 4" xfId="44165" xr:uid="{0E557CBA-B4AE-45F8-B852-70D04E3FFE99}"/>
    <cellStyle name="Normal 81 6 3 5" xfId="28940" xr:uid="{45E503F1-8745-461D-892A-2ED61B474B52}"/>
    <cellStyle name="Normal 81 6 4" xfId="20539" xr:uid="{9C865460-01FA-466B-ABB6-766F68B699CF}"/>
    <cellStyle name="Normal 81 6 4 2" xfId="50853" xr:uid="{64816AE9-7201-4C0E-BC6A-DF3A1AC593F0}"/>
    <cellStyle name="Normal 81 6 4 3" xfId="35628" xr:uid="{2833D93F-E372-4E88-B0F5-104BFA7EDE1E}"/>
    <cellStyle name="Normal 81 6 5" xfId="15519" xr:uid="{22D77CAD-3007-4542-A2E5-34828C91D41B}"/>
    <cellStyle name="Normal 81 6 5 2" xfId="45836" xr:uid="{7BDB0D20-E5F7-4A29-ABBE-FF514DD820C4}"/>
    <cellStyle name="Normal 81 6 5 3" xfId="30611" xr:uid="{FE1989F7-892A-4A5D-8770-9348879F74B6}"/>
    <cellStyle name="Normal 81 6 6" xfId="40824" xr:uid="{1EBEF2EE-DA60-4045-8EE4-CEAA288019F9}"/>
    <cellStyle name="Normal 81 6 7" xfId="25598" xr:uid="{4044BE1A-8240-4216-8279-5D31A6352897}"/>
    <cellStyle name="Normal 81 7" xfId="11320" xr:uid="{87EAFFDC-6F1B-4793-B607-BE2270D8DA9D}"/>
    <cellStyle name="Normal 81 7 2" xfId="21374" xr:uid="{BC61F9C5-C1DB-42FF-83DD-F36082D703CD}"/>
    <cellStyle name="Normal 81 7 2 2" xfId="51688" xr:uid="{567EF69C-7BDB-4AF9-B272-6BDA3F57043D}"/>
    <cellStyle name="Normal 81 7 2 3" xfId="36463" xr:uid="{52A60062-6917-4184-9EDE-858479E55C7B}"/>
    <cellStyle name="Normal 81 7 3" xfId="16355" xr:uid="{22221126-E48A-4CE9-826C-ED57248867CA}"/>
    <cellStyle name="Normal 81 7 3 2" xfId="46671" xr:uid="{349E4AA4-7915-4B16-8449-0129C13E828F}"/>
    <cellStyle name="Normal 81 7 3 3" xfId="31446" xr:uid="{FAA27718-ADA2-4D7F-A1F0-50BC0037873E}"/>
    <cellStyle name="Normal 81 7 4" xfId="41658" xr:uid="{083165B6-8E11-4C37-B66C-65F781766C56}"/>
    <cellStyle name="Normal 81 7 5" xfId="26433" xr:uid="{B45B4CEC-7AA6-42F0-8324-F7BE33489402}"/>
    <cellStyle name="Normal 81 8" xfId="13001" xr:uid="{EA3A0BE8-CA8D-488C-A848-04D02D501887}"/>
    <cellStyle name="Normal 81 8 2" xfId="23045" xr:uid="{5B7F28A5-A3B6-4064-B3D4-A2C8C1DE476C}"/>
    <cellStyle name="Normal 81 8 2 2" xfId="53359" xr:uid="{19098BDA-9A92-4D1F-B4DA-07429A5921F7}"/>
    <cellStyle name="Normal 81 8 2 3" xfId="38134" xr:uid="{7924237C-C6A7-4A4E-92E1-BB4833534154}"/>
    <cellStyle name="Normal 81 8 3" xfId="18026" xr:uid="{2ED5EC34-161E-419F-99EE-FE41C2CB4669}"/>
    <cellStyle name="Normal 81 8 3 2" xfId="48342" xr:uid="{0F5D9FCF-B558-4FAE-9881-75507708D87D}"/>
    <cellStyle name="Normal 81 8 3 3" xfId="33117" xr:uid="{56A441A1-FCB7-41A6-949D-CA852C105E99}"/>
    <cellStyle name="Normal 81 8 4" xfId="43329" xr:uid="{0A179CAD-0B7F-4313-841B-10BE2C425427}"/>
    <cellStyle name="Normal 81 8 5" xfId="28104" xr:uid="{D877D9A2-341F-4DE0-956C-B3F468093534}"/>
    <cellStyle name="Normal 81 9" xfId="19702" xr:uid="{EB3C13E7-AB78-46F1-B4CE-4AB547ADBEEF}"/>
    <cellStyle name="Normal 81 9 2" xfId="50017" xr:uid="{3AF4F224-782A-4165-922F-50E87673FD5F}"/>
    <cellStyle name="Normal 81 9 3" xfId="34792" xr:uid="{911F90E6-5F57-4408-8286-D1B56ED13D2B}"/>
    <cellStyle name="Normal 82" xfId="5069" xr:uid="{63AC4CBA-2C8F-457C-B15A-8280736A15BB}"/>
    <cellStyle name="Normal 82 2" xfId="5070" xr:uid="{0AB69E5B-DA07-4CDD-8E97-4A240DC673D7}"/>
    <cellStyle name="Normal 82 2 2" xfId="6056" xr:uid="{5A7FBBCF-A890-48BC-B29E-20BC86F71924}"/>
    <cellStyle name="Normal 82 2 2 2" xfId="7402" xr:uid="{116C9921-F43B-48BD-AC38-9C5B6340D1CE}"/>
    <cellStyle name="Normal 82 2 2 3" xfId="8554" xr:uid="{B19D53F6-8228-4EBB-8149-16284F7524A8}"/>
    <cellStyle name="Normal 82 2 3" xfId="6837" xr:uid="{AB1DD265-47F9-4102-B518-E0E032D4A260}"/>
    <cellStyle name="Normal 82 2 4" xfId="7999" xr:uid="{4068C97B-95FB-455B-84AB-D52AD6724493}"/>
    <cellStyle name="Normal 83" xfId="5071" xr:uid="{76653CFF-3F25-4A4C-A1C7-F97DEB2AE4EB}"/>
    <cellStyle name="Normal 83 2" xfId="5072" xr:uid="{83583306-D85A-46EF-BEDF-A91897FF9841}"/>
    <cellStyle name="Normal 83 2 2" xfId="6057" xr:uid="{4617D878-9F50-4FE1-9B47-07AA814E7B49}"/>
    <cellStyle name="Normal 83 2 2 2" xfId="7403" xr:uid="{7AC60018-B1C6-409C-B422-3C2D65AA4C40}"/>
    <cellStyle name="Normal 83 2 2 3" xfId="8555" xr:uid="{6D7C8789-4A33-41B2-A9EB-62CA58809893}"/>
    <cellStyle name="Normal 83 2 3" xfId="6838" xr:uid="{EA17445C-EDDB-4157-B1C0-7810B3A3661E}"/>
    <cellStyle name="Normal 83 2 4" xfId="8000" xr:uid="{64B09FF9-FD05-4FEF-9B31-BEC8365B8BAE}"/>
    <cellStyle name="Normal 83 3" xfId="9628" xr:uid="{E6B15504-553A-4546-8B36-92829EE68786}"/>
    <cellStyle name="Normal 84" xfId="5073" xr:uid="{E31D356C-FD77-4210-AC10-37FF9CA700CD}"/>
    <cellStyle name="Normal 84 2" xfId="5074" xr:uid="{7DC9283A-12B3-45EF-998A-B493EBC17B28}"/>
    <cellStyle name="Normal 84 2 2" xfId="6058" xr:uid="{262A6789-DABD-4807-98AD-C586F65C059A}"/>
    <cellStyle name="Normal 84 2 2 2" xfId="7404" xr:uid="{AF4C3CD7-D73E-427E-B8EA-57AE3B8947C8}"/>
    <cellStyle name="Normal 84 2 2 3" xfId="8556" xr:uid="{7A293851-F003-485B-BFCA-C4EF3C2F9774}"/>
    <cellStyle name="Normal 84 2 3" xfId="6839" xr:uid="{F5CE7F37-5E6E-4D9A-9E94-F6F2987F056A}"/>
    <cellStyle name="Normal 84 2 4" xfId="8001" xr:uid="{20AB93DE-60FD-4F44-9F75-FE9B9051685C}"/>
    <cellStyle name="Normal 84 3" xfId="9676" xr:uid="{B3D6C919-E904-4525-9E2B-9F39092EA243}"/>
    <cellStyle name="Normal 85" xfId="5075" xr:uid="{2C963169-918F-4BB2-A4E5-A34196B5DF19}"/>
    <cellStyle name="Normal 85 2" xfId="5076" xr:uid="{D7340456-33F3-4C84-B1F4-A92E952F785E}"/>
    <cellStyle name="Normal 85 2 2" xfId="6059" xr:uid="{DBE4631D-6EA6-4960-8EEE-A6D57B107E63}"/>
    <cellStyle name="Normal 85 2 2 2" xfId="7405" xr:uid="{ADB0A442-271A-4F1E-B587-A4840D696C67}"/>
    <cellStyle name="Normal 85 2 2 3" xfId="8557" xr:uid="{4A6EE655-2263-48EA-9420-EC158BAF3E0A}"/>
    <cellStyle name="Normal 85 2 3" xfId="6840" xr:uid="{0E68129B-D73D-4FC9-955F-B979ADA8E367}"/>
    <cellStyle name="Normal 85 2 4" xfId="8002" xr:uid="{C238A606-0636-4881-828F-A9BBFF035CAA}"/>
    <cellStyle name="Normal 85 3" xfId="9675" xr:uid="{D4B61DA1-AEB3-4BE2-8CD8-84D8D6E9107F}"/>
    <cellStyle name="Normal 86" xfId="5077" xr:uid="{40B53AA9-463C-4B10-9DC4-7048BC40976A}"/>
    <cellStyle name="Normal 86 2" xfId="9782" xr:uid="{89229E48-F168-447C-8F05-A0A9177FEF62}"/>
    <cellStyle name="Normal 87" xfId="5078" xr:uid="{3B2F25BA-E8BC-4650-8DC6-BAA095BFCF68}"/>
    <cellStyle name="Normal 87 2" xfId="9784" xr:uid="{D50A28F2-9E80-4D19-8580-133CAEAC483E}"/>
    <cellStyle name="Normal 88" xfId="5079" xr:uid="{A1913AA4-FE46-41AE-9D11-CCB52C0E2705}"/>
    <cellStyle name="Normal 88 2" xfId="9783" xr:uid="{A6245B14-678E-4E45-AC5C-59EAE1233F88}"/>
    <cellStyle name="Normal 89" xfId="5080" xr:uid="{E7B47075-1267-41F7-8A4A-8426AC7D1F59}"/>
    <cellStyle name="Normal 89 2" xfId="9997" xr:uid="{496C0878-87B4-450C-BE9A-09600DDAF556}"/>
    <cellStyle name="Normal 9" xfId="5081" xr:uid="{92270A3B-F548-4597-BA22-F1B6FDE12671}"/>
    <cellStyle name="Normal 9 2" xfId="5082" xr:uid="{84D61985-E47F-429B-A638-B5CE358CAFE7}"/>
    <cellStyle name="Normal 9 2 2" xfId="5083" xr:uid="{C1C57193-C3EB-44CF-AB83-EA92A2C2A5CA}"/>
    <cellStyle name="Normal 9 3" xfId="5084" xr:uid="{402B03B4-A1EF-4778-8980-A61704543CFC}"/>
    <cellStyle name="Normal 9 3 2" xfId="5085" xr:uid="{1076FAEC-B887-48C3-A96F-9680BC297501}"/>
    <cellStyle name="Normal 9 3 3" xfId="5086" xr:uid="{8E24B045-B2C2-453E-B8B6-8164A7552147}"/>
    <cellStyle name="Normal 9 3 4" xfId="9422" xr:uid="{F1E7998E-6A03-4B04-8843-A5853FB19558}"/>
    <cellStyle name="Normal 9 4" xfId="5087" xr:uid="{03029AE8-EBB1-4788-B711-51FF699DA346}"/>
    <cellStyle name="Normal 9 4 2" xfId="6060" xr:uid="{76A6BFA1-7EB6-44C3-A8EA-4161FF9B3991}"/>
    <cellStyle name="Normal 9 4 2 2" xfId="7406" xr:uid="{4A1DC1CF-4F31-405A-8EE0-CA4091963727}"/>
    <cellStyle name="Normal 9 4 2 3" xfId="8558" xr:uid="{205B1D71-D9E0-49A7-A4AE-25ED393903AC}"/>
    <cellStyle name="Normal 9 4 3" xfId="6841" xr:uid="{01A58292-9E62-4A01-A924-B326E5F9A760}"/>
    <cellStyle name="Normal 9 4 4" xfId="8003" xr:uid="{647D1778-DA47-4443-82C0-B21ABE20A53B}"/>
    <cellStyle name="Normal 9 4 5" xfId="9423" xr:uid="{F08ED8E6-0EFF-4634-8598-388C7477C0B3}"/>
    <cellStyle name="Normal 9 5" xfId="5088" xr:uid="{EA804CF1-B51C-4B89-A549-81D11EAE0ED1}"/>
    <cellStyle name="Normal 9 5 2" xfId="6061" xr:uid="{06BEA00E-10A9-4B7D-8045-5DC536173CFC}"/>
    <cellStyle name="Normal 9 5 2 2" xfId="7407" xr:uid="{4F67BE65-F0B7-4F32-8799-B33B8615F1FD}"/>
    <cellStyle name="Normal 9 5 2 3" xfId="8559" xr:uid="{F4206D7C-EFEB-4FA0-AEAD-33A4C0AF3843}"/>
    <cellStyle name="Normal 9 5 3" xfId="6842" xr:uid="{86F2621A-132F-4480-B668-0C01B9D7CF03}"/>
    <cellStyle name="Normal 9 5 4" xfId="8004" xr:uid="{37E2F1B3-868C-439C-AE44-4981A2854CA6}"/>
    <cellStyle name="Normal 9 5 5" xfId="39896" xr:uid="{5369EE7B-FBD4-4F08-87E1-A09A89551CF4}"/>
    <cellStyle name="Normal 9 6" xfId="5089" xr:uid="{5950A208-2098-42A6-A9DF-DC3D5A1C04D3}"/>
    <cellStyle name="Normal 9 6 2" xfId="39796" xr:uid="{A7D6B0B3-D9A0-4977-9E26-6FA85AE819A8}"/>
    <cellStyle name="Normal 9 7" xfId="55186" xr:uid="{A15D7EF9-C37C-4232-A3E5-0222222B39CB}"/>
    <cellStyle name="Normal 90" xfId="5090" xr:uid="{96A2E3B4-D567-4E99-BD13-D51771EDC35F}"/>
    <cellStyle name="Normal 90 2" xfId="10836" xr:uid="{46388A43-F302-425B-B63C-1DB5C64F65BE}"/>
    <cellStyle name="Normal 90 2 2" xfId="12523" xr:uid="{64D18D17-0DDF-43DD-9F95-71F8C4B0EDEF}"/>
    <cellStyle name="Normal 90 2 2 2" xfId="22575" xr:uid="{624CCF43-AF03-4F61-A9FD-80CAF2050D52}"/>
    <cellStyle name="Normal 90 2 2 2 2" xfId="52889" xr:uid="{1FF62375-8FDA-48D3-B956-25E645B08C06}"/>
    <cellStyle name="Normal 90 2 2 2 3" xfId="37664" xr:uid="{05D25086-84FB-4C30-800B-A294863D5D5E}"/>
    <cellStyle name="Normal 90 2 2 3" xfId="17556" xr:uid="{F3EE4D08-BCCB-43A6-AC11-97AB2AEC93CC}"/>
    <cellStyle name="Normal 90 2 2 3 2" xfId="47872" xr:uid="{CDD97D37-A845-4832-9BB8-31BD08CAF384}"/>
    <cellStyle name="Normal 90 2 2 3 3" xfId="32647" xr:uid="{127BD763-FE4A-4D8E-8536-182F768FCEC2}"/>
    <cellStyle name="Normal 90 2 2 4" xfId="42859" xr:uid="{DC53DCB7-FF60-4C3C-9C24-375B2385374B}"/>
    <cellStyle name="Normal 90 2 2 5" xfId="27634" xr:uid="{E00CDB4A-C5EA-4A9A-860A-CFC80D403A4F}"/>
    <cellStyle name="Normal 90 2 3" xfId="14203" xr:uid="{641AD3AD-8AEF-4391-BD77-667C20B23885}"/>
    <cellStyle name="Normal 90 2 3 2" xfId="24246" xr:uid="{243F4EB2-FB24-4C66-AB1D-6E206D939305}"/>
    <cellStyle name="Normal 90 2 3 2 2" xfId="54560" xr:uid="{AA30D4DC-372A-43E5-8979-5B7A33FD860B}"/>
    <cellStyle name="Normal 90 2 3 2 3" xfId="39335" xr:uid="{F0D646EA-A6EE-4036-B724-19160E6350CE}"/>
    <cellStyle name="Normal 90 2 3 3" xfId="19227" xr:uid="{79A272CE-3773-4790-8E9E-8523CE405EF2}"/>
    <cellStyle name="Normal 90 2 3 3 2" xfId="49543" xr:uid="{B28835EF-EF60-4C97-8580-36CD496F4C09}"/>
    <cellStyle name="Normal 90 2 3 3 3" xfId="34318" xr:uid="{2E821543-AEED-40E8-B962-C6F5F4FE949D}"/>
    <cellStyle name="Normal 90 2 3 4" xfId="44530" xr:uid="{F7CB08FE-E35A-45BC-80FD-3B9EE21F926A}"/>
    <cellStyle name="Normal 90 2 3 5" xfId="29305" xr:uid="{9D67EC51-35A0-4393-BD22-95C9133584A2}"/>
    <cellStyle name="Normal 90 2 4" xfId="20904" xr:uid="{8D08077D-E25D-4D15-B9EE-B933DE742E3F}"/>
    <cellStyle name="Normal 90 2 4 2" xfId="51218" xr:uid="{6AD45C0B-3E1A-41CF-8615-19BAD92E2EF3}"/>
    <cellStyle name="Normal 90 2 4 3" xfId="35993" xr:uid="{0871E604-C7AF-4897-8589-4303A1902B38}"/>
    <cellStyle name="Normal 90 2 5" xfId="15884" xr:uid="{FA32407B-8EB7-4CEB-961F-6A6D04569E9E}"/>
    <cellStyle name="Normal 90 2 5 2" xfId="46201" xr:uid="{623ED103-DAEE-416F-8BA0-869DDF445EAB}"/>
    <cellStyle name="Normal 90 2 5 3" xfId="30976" xr:uid="{F7E2B21C-0805-4255-BCC1-3AB088DA4C55}"/>
    <cellStyle name="Normal 90 2 6" xfId="41189" xr:uid="{DB45FE32-23EA-4580-860D-A2BA27966E97}"/>
    <cellStyle name="Normal 90 2 7" xfId="25963" xr:uid="{5C5C438B-4E36-40DC-BEA7-2425577E6D2B}"/>
    <cellStyle name="Normal 90 3" xfId="11686" xr:uid="{9B5EBF14-82B8-4A3E-AA67-4D5BBB0DDD44}"/>
    <cellStyle name="Normal 90 3 2" xfId="21739" xr:uid="{C61ECF0B-D6B7-4E64-8711-CACFEB9CC60E}"/>
    <cellStyle name="Normal 90 3 2 2" xfId="52053" xr:uid="{F00B7DE5-1A82-4F3A-8E7F-3547FB01556C}"/>
    <cellStyle name="Normal 90 3 2 3" xfId="36828" xr:uid="{2C2E6B14-20EC-4105-B564-8F4F29C3D47C}"/>
    <cellStyle name="Normal 90 3 3" xfId="16720" xr:uid="{3357D4CD-80F2-4462-9AF6-CF9126B7B41A}"/>
    <cellStyle name="Normal 90 3 3 2" xfId="47036" xr:uid="{9C99DD43-CEB3-4C48-BFE5-207F67A7DA3C}"/>
    <cellStyle name="Normal 90 3 3 3" xfId="31811" xr:uid="{F1B94A97-E379-47F7-B46C-8CE40869AF7E}"/>
    <cellStyle name="Normal 90 3 4" xfId="42023" xr:uid="{E63E8F72-36C4-4718-9A7A-34F334773FAC}"/>
    <cellStyle name="Normal 90 3 5" xfId="26798" xr:uid="{4EE5E3E0-6128-44AB-8B15-762248150E92}"/>
    <cellStyle name="Normal 90 4" xfId="13367" xr:uid="{9AFC310B-7109-48D9-A1C7-3DA3645DA4C8}"/>
    <cellStyle name="Normal 90 4 2" xfId="23410" xr:uid="{BE93E32C-3A45-475C-BB7E-51F0EA4A3F5B}"/>
    <cellStyle name="Normal 90 4 2 2" xfId="53724" xr:uid="{233A003C-E07F-4A4D-979C-ABC28AB5BC5C}"/>
    <cellStyle name="Normal 90 4 2 3" xfId="38499" xr:uid="{148FCC1B-839A-482A-860D-93D0E76FE3EE}"/>
    <cellStyle name="Normal 90 4 3" xfId="18391" xr:uid="{0CB2B2A2-F928-486D-9B89-F0B8EF2F9687}"/>
    <cellStyle name="Normal 90 4 3 2" xfId="48707" xr:uid="{8123709B-41FB-4779-AE78-BDEB6B932F33}"/>
    <cellStyle name="Normal 90 4 3 3" xfId="33482" xr:uid="{E52831A9-5B7F-42C2-9D58-94E3B0821BD2}"/>
    <cellStyle name="Normal 90 4 4" xfId="43694" xr:uid="{3A093E97-F1CB-424F-8118-504CE8EF1A84}"/>
    <cellStyle name="Normal 90 4 5" xfId="28469" xr:uid="{B41EE218-7438-464D-B005-08EA441046EA}"/>
    <cellStyle name="Normal 90 5" xfId="20068" xr:uid="{B38D62A9-88E6-4B62-8D21-8537B64E8C22}"/>
    <cellStyle name="Normal 90 5 2" xfId="50382" xr:uid="{186D4DBA-7ECE-4C56-9E91-E7D0DC115F4C}"/>
    <cellStyle name="Normal 90 5 3" xfId="35157" xr:uid="{D9E740B4-A872-4A3B-9F62-AD29341BCC66}"/>
    <cellStyle name="Normal 90 6" xfId="15048" xr:uid="{8D5AB4D9-33BF-41D9-879D-F5624500C597}"/>
    <cellStyle name="Normal 90 6 2" xfId="45365" xr:uid="{A0F86DD4-0497-4E29-9694-260C0F2AD8E0}"/>
    <cellStyle name="Normal 90 6 3" xfId="30140" xr:uid="{2D3405B5-78DB-42A1-9D90-4671495B069F}"/>
    <cellStyle name="Normal 90 7" xfId="40353" xr:uid="{6CBCFD14-AE07-4779-BDA9-C8868CF8340F}"/>
    <cellStyle name="Normal 90 8" xfId="25127" xr:uid="{A02D57B1-DD05-4C8F-A88A-D0C8926FC452}"/>
    <cellStyle name="Normal 90 9" xfId="9996" xr:uid="{52B5114C-CA6E-4BCD-83B8-295454BDCADF}"/>
    <cellStyle name="Normal 91" xfId="5091" xr:uid="{7CFCD67F-F93E-49D0-9E54-34C28DC04C53}"/>
    <cellStyle name="Normal 91 2" xfId="10838" xr:uid="{E2477F10-3742-44B2-BA12-94D875BB8825}"/>
    <cellStyle name="Normal 91 2 2" xfId="12525" xr:uid="{17BB60C6-ADAE-4521-88E3-7E10E101CB74}"/>
    <cellStyle name="Normal 91 2 2 2" xfId="22577" xr:uid="{0A8381FC-6F46-44BC-AA30-CCF825C66BEA}"/>
    <cellStyle name="Normal 91 2 2 2 2" xfId="52891" xr:uid="{5787C55F-0FF1-40A0-BCDD-4759A8F689CF}"/>
    <cellStyle name="Normal 91 2 2 2 3" xfId="37666" xr:uid="{4F38A4A1-0F2C-4E37-9B83-C844D53605E3}"/>
    <cellStyle name="Normal 91 2 2 2 4" xfId="55133" xr:uid="{7F885FA4-C22F-4BCE-ACE6-326A0895834D}"/>
    <cellStyle name="Normal 91 2 2 3" xfId="17558" xr:uid="{15C0011C-FBCA-46C4-AB67-9F9DEE05EE58}"/>
    <cellStyle name="Normal 91 2 2 3 2" xfId="47874" xr:uid="{D5F94C07-1EDA-4D42-BE84-08A4A0BABCD5}"/>
    <cellStyle name="Normal 91 2 2 3 3" xfId="32649" xr:uid="{ABCB26BF-D021-4FEC-9336-7679A5E349C9}"/>
    <cellStyle name="Normal 91 2 2 4" xfId="42861" xr:uid="{DCCEDF51-71FE-428A-9E73-EA163BFC6485}"/>
    <cellStyle name="Normal 91 2 2 5" xfId="27636" xr:uid="{63889CD3-081A-42D2-9574-3AC401AD58BD}"/>
    <cellStyle name="Normal 91 2 3" xfId="14205" xr:uid="{EF3EF4DE-7E04-4387-8F94-39C45AD54A7E}"/>
    <cellStyle name="Normal 91 2 3 2" xfId="24248" xr:uid="{F2ECC634-1E9E-4D3F-911E-089C6735700D}"/>
    <cellStyle name="Normal 91 2 3 2 2" xfId="54562" xr:uid="{8B7F013F-BB4F-4C6E-B8A4-C2591DD2AF13}"/>
    <cellStyle name="Normal 91 2 3 2 3" xfId="39337" xr:uid="{C0ABC701-6BC3-4C47-8C9A-BC991943EF56}"/>
    <cellStyle name="Normal 91 2 3 3" xfId="19229" xr:uid="{92C5092A-9B7F-47E8-BC8E-C7C9970D94AA}"/>
    <cellStyle name="Normal 91 2 3 3 2" xfId="49545" xr:uid="{2312C8B4-7D55-4B93-9688-1D48B8B1EEE6}"/>
    <cellStyle name="Normal 91 2 3 3 3" xfId="34320" xr:uid="{45296463-D591-4F25-B1D8-B9A2B8A91443}"/>
    <cellStyle name="Normal 91 2 3 4" xfId="44532" xr:uid="{0D5C9032-A1FB-4DEA-9AD9-EEA933CA2195}"/>
    <cellStyle name="Normal 91 2 3 5" xfId="29307" xr:uid="{9E49036E-8212-4E0D-AD2A-E501F9A6C2E2}"/>
    <cellStyle name="Normal 91 2 4" xfId="20906" xr:uid="{50DBC1C5-6193-46B7-82B4-D202C6BC9F4C}"/>
    <cellStyle name="Normal 91 2 4 2" xfId="51220" xr:uid="{772619EA-8984-4FBA-9391-158ACA780030}"/>
    <cellStyle name="Normal 91 2 4 3" xfId="35995" xr:uid="{09F48855-5309-407D-8251-9DC8AA531E04}"/>
    <cellStyle name="Normal 91 2 5" xfId="15886" xr:uid="{F3C576D1-8C51-422B-9F19-AA4442E43BF1}"/>
    <cellStyle name="Normal 91 2 5 2" xfId="46203" xr:uid="{1F9F283C-3896-4290-AD7A-A70F19D0DFA9}"/>
    <cellStyle name="Normal 91 2 5 3" xfId="30978" xr:uid="{24EEB2D8-1ABA-479C-9B92-3F7CE1AB9B72}"/>
    <cellStyle name="Normal 91 2 6" xfId="41191" xr:uid="{09591687-6C6D-4C73-A254-55D52DC60B9E}"/>
    <cellStyle name="Normal 91 2 7" xfId="25965" xr:uid="{3DE85C0A-8F5E-4A6D-A858-7B360F20D10C}"/>
    <cellStyle name="Normal 91 3" xfId="11688" xr:uid="{97B31ECB-12F3-47A9-B074-A6EEA90B2C88}"/>
    <cellStyle name="Normal 91 3 2" xfId="21741" xr:uid="{535B1651-9083-403D-BF51-5250720B26D3}"/>
    <cellStyle name="Normal 91 3 2 2" xfId="52055" xr:uid="{9928C3D4-764D-455E-87F1-951B05E1D901}"/>
    <cellStyle name="Normal 91 3 2 3" xfId="36830" xr:uid="{AC9916ED-D5AD-4CC4-B4FB-7F641B767EAC}"/>
    <cellStyle name="Normal 91 3 3" xfId="16722" xr:uid="{7459DA92-CFE3-4BCD-B469-3D3E5140CF40}"/>
    <cellStyle name="Normal 91 3 3 2" xfId="47038" xr:uid="{00CACDC1-0715-486D-82B2-556A7203D5F1}"/>
    <cellStyle name="Normal 91 3 3 3" xfId="31813" xr:uid="{DE83D9E2-BCCF-4647-B90A-804BB500AD78}"/>
    <cellStyle name="Normal 91 3 4" xfId="42025" xr:uid="{4C79AD18-3783-4AC6-BDDB-369FC7AD9F67}"/>
    <cellStyle name="Normal 91 3 5" xfId="26800" xr:uid="{AEA48035-1DBA-4E69-8811-18234A3A3B55}"/>
    <cellStyle name="Normal 91 4" xfId="13369" xr:uid="{E4D35E13-B9CA-4F45-A7FD-4786D0958D15}"/>
    <cellStyle name="Normal 91 4 2" xfId="23412" xr:uid="{19EB0C9B-092F-4B69-BA95-EB64B00685C8}"/>
    <cellStyle name="Normal 91 4 2 2" xfId="53726" xr:uid="{999C72C0-E1D0-4585-B60D-FC3288534DAC}"/>
    <cellStyle name="Normal 91 4 2 3" xfId="38501" xr:uid="{038B572D-3F94-4843-B275-6F4E5ECCEEFE}"/>
    <cellStyle name="Normal 91 4 3" xfId="18393" xr:uid="{81004D05-4069-44CE-B1F7-70166A87B00E}"/>
    <cellStyle name="Normal 91 4 3 2" xfId="48709" xr:uid="{144305C3-0938-43A9-823D-4CD9F4D6ECC1}"/>
    <cellStyle name="Normal 91 4 3 3" xfId="33484" xr:uid="{274EEE1A-CB18-441A-9E44-0E0EF1C195FF}"/>
    <cellStyle name="Normal 91 4 4" xfId="43696" xr:uid="{76E9FE27-FD5E-4804-B249-F227EB1A7AAF}"/>
    <cellStyle name="Normal 91 4 5" xfId="28471" xr:uid="{92CE4145-0416-4337-A11C-D9CC185959CF}"/>
    <cellStyle name="Normal 91 5" xfId="20070" xr:uid="{5F70F573-6A50-447A-A86D-01BF37E1EBCC}"/>
    <cellStyle name="Normal 91 5 2" xfId="50384" xr:uid="{DD9DCE4F-5599-4641-8858-CD6035FB78E5}"/>
    <cellStyle name="Normal 91 5 3" xfId="35159" xr:uid="{C983F873-1569-4848-85AB-F5702DA81E43}"/>
    <cellStyle name="Normal 91 6" xfId="15050" xr:uid="{7C76C0AD-24E1-4472-8414-D7CF4B50EE28}"/>
    <cellStyle name="Normal 91 6 2" xfId="45367" xr:uid="{9A02BA72-7F6B-442B-8D01-FE673198D494}"/>
    <cellStyle name="Normal 91 6 3" xfId="30142" xr:uid="{E378762E-9969-4AEA-BEBE-86D7C763137F}"/>
    <cellStyle name="Normal 91 7" xfId="40355" xr:uid="{1118F248-2989-4401-8FA3-FB6617864765}"/>
    <cellStyle name="Normal 91 8" xfId="25129" xr:uid="{F6A55BF8-102D-46DF-889C-587FD2B924A8}"/>
    <cellStyle name="Normal 91 9" xfId="9999" xr:uid="{CF9A098F-7001-40E4-8BFB-74033B199E0A}"/>
    <cellStyle name="Normal 92" xfId="5092" xr:uid="{6D91C117-398D-41D9-9AFC-D32A3FE8E027}"/>
    <cellStyle name="Normal 92 2" xfId="12105" xr:uid="{421DF107-DA3D-4D90-8F27-9C801675DECF}"/>
    <cellStyle name="Normal 92 3" xfId="10417" xr:uid="{94B84222-F7DC-46FD-B5EE-E2248FE96A4C}"/>
    <cellStyle name="Normal 93" xfId="5093" xr:uid="{0F44B921-9A17-445B-9311-A20F08217E59}"/>
    <cellStyle name="Normal 93 2" xfId="6062" xr:uid="{964BEA50-BC2E-40F2-8981-4687E543B23E}"/>
    <cellStyle name="Normal 93 2 2" xfId="7408" xr:uid="{D9BE820B-1B87-4465-9A3F-DA9BB807962C}"/>
    <cellStyle name="Normal 93 2 3" xfId="8560" xr:uid="{D67FC06A-001A-449F-9FF8-77D7A04C9173}"/>
    <cellStyle name="Normal 93 2 4" xfId="12941" xr:uid="{7A728CAE-1AEA-47E3-96F2-3584B960691E}"/>
    <cellStyle name="Normal 93 3" xfId="6843" xr:uid="{824B46FC-E4C4-4375-9269-9B3FA61F2CE9}"/>
    <cellStyle name="Normal 93 4" xfId="8005" xr:uid="{EB288460-243A-442B-BB6D-B9D4AB6B91B8}"/>
    <cellStyle name="Normal 93 5" xfId="11254" xr:uid="{2D072F2A-4A8F-40AF-A0D4-7F2D9229E3F1}"/>
    <cellStyle name="Normal 94" xfId="5094" xr:uid="{9ED7EFE9-2E1E-4FCE-8294-5BA68ED61111}"/>
    <cellStyle name="Normal 94 2" xfId="6063" xr:uid="{CE9694E5-75FE-4D19-990C-D3165FC81441}"/>
    <cellStyle name="Normal 94 2 2" xfId="7409" xr:uid="{0835F310-2935-4034-9F1F-FBCFD22CC663}"/>
    <cellStyle name="Normal 94 2 3" xfId="8561" xr:uid="{C3E4B74C-4880-4348-983D-99C6E7ED4618}"/>
    <cellStyle name="Normal 94 3" xfId="6844" xr:uid="{56D2C6A6-FBA7-4A1C-8340-62219A487AA7}"/>
    <cellStyle name="Normal 94 4" xfId="8006" xr:uid="{1B192657-F29A-4FEF-A3D5-6B93C71827A5}"/>
    <cellStyle name="Normal 94 5" xfId="11259" xr:uid="{CFB0C170-8536-4BD2-BC4B-939E8A57F0B9}"/>
    <cellStyle name="Normal 95" xfId="5095" xr:uid="{299C1966-395C-4B6D-9298-10F40B7A4461}"/>
    <cellStyle name="Normal 95 2" xfId="6064" xr:uid="{D2FA2892-F0E7-45C9-8C13-C0F9A679A1BC}"/>
    <cellStyle name="Normal 95 2 2" xfId="7410" xr:uid="{0128E18D-04C5-48A3-8E15-4D3867DDB879}"/>
    <cellStyle name="Normal 95 2 2 2" xfId="52471" xr:uid="{81EBC95E-97E4-42E5-83FA-1A0D5C1167B4}"/>
    <cellStyle name="Normal 95 2 2 3" xfId="37246" xr:uid="{F84456CA-229A-4A83-A09E-F47DE28615C8}"/>
    <cellStyle name="Normal 95 2 2 4" xfId="22157" xr:uid="{8D7F9BF6-0B1A-4C61-B10D-7368B7BCDD2F}"/>
    <cellStyle name="Normal 95 2 3" xfId="8562" xr:uid="{B074A617-FE67-4B21-923F-D27EB73C217D}"/>
    <cellStyle name="Normal 95 2 3 2" xfId="47454" xr:uid="{74B695B9-4BF5-44CE-91C7-67ADE501CA34}"/>
    <cellStyle name="Normal 95 2 3 3" xfId="32229" xr:uid="{800D4973-8E19-4DB7-8EC9-3E056B7100D9}"/>
    <cellStyle name="Normal 95 2 3 4" xfId="17138" xr:uid="{1E6AA666-FE7C-4A6D-BB75-CD9C1629324E}"/>
    <cellStyle name="Normal 95 2 4" xfId="42441" xr:uid="{563DC610-EBCB-458A-92A1-C3CD23C6E960}"/>
    <cellStyle name="Normal 95 2 5" xfId="27216" xr:uid="{3B333876-CE9C-4DBF-A641-49590FDDD609}"/>
    <cellStyle name="Normal 95 2 6" xfId="12104" xr:uid="{9B0DE62A-F0AC-49AD-B9E1-5C52D12807C3}"/>
    <cellStyle name="Normal 95 3" xfId="6845" xr:uid="{38497ED3-9842-4CE9-944C-ADEEEDF19B08}"/>
    <cellStyle name="Normal 95 3 2" xfId="23828" xr:uid="{7F23F8C6-EC1C-4582-B4CF-14A6CA18AF21}"/>
    <cellStyle name="Normal 95 3 2 2" xfId="54142" xr:uid="{ED395C03-566F-4E85-A697-6A40BF4FF5F1}"/>
    <cellStyle name="Normal 95 3 2 3" xfId="38917" xr:uid="{F7A7F68D-D114-4143-8CAC-F6227E275CF3}"/>
    <cellStyle name="Normal 95 3 3" xfId="18809" xr:uid="{D881B9AA-F1DE-4504-A70E-A7F84AFA3771}"/>
    <cellStyle name="Normal 95 3 3 2" xfId="49125" xr:uid="{198C4BFF-1672-4633-BAE9-32D0652F645A}"/>
    <cellStyle name="Normal 95 3 3 3" xfId="33900" xr:uid="{DF9A6CE8-E157-47B4-8557-8A0903842DE2}"/>
    <cellStyle name="Normal 95 3 4" xfId="44112" xr:uid="{CB7A7FE4-0F72-4D3F-A550-CB5F36D611CA}"/>
    <cellStyle name="Normal 95 3 5" xfId="28887" xr:uid="{18414B82-5D2B-4E6C-9F85-5AABB809B5BF}"/>
    <cellStyle name="Normal 95 3 6" xfId="13785" xr:uid="{5DAE60E7-1D23-4D05-82FC-E5A5A8624CDB}"/>
    <cellStyle name="Normal 95 4" xfId="8007" xr:uid="{D9812F96-8AF7-4609-BCD5-F7DE7D2FF750}"/>
    <cellStyle name="Normal 95 4 2" xfId="50800" xr:uid="{72CB1606-CBC5-47EE-9AEA-656767B08DC8}"/>
    <cellStyle name="Normal 95 4 3" xfId="35575" xr:uid="{9B9E85BA-F518-447D-BC19-1956E034FC6A}"/>
    <cellStyle name="Normal 95 4 4" xfId="20486" xr:uid="{C29DED3B-CAD8-49DA-97E4-7BFCC444AFDE}"/>
    <cellStyle name="Normal 95 5" xfId="15466" xr:uid="{6B5ED615-84B3-421F-B362-4D95E639EE04}"/>
    <cellStyle name="Normal 95 5 2" xfId="45783" xr:uid="{87B58852-6615-4186-9880-44E49375EE01}"/>
    <cellStyle name="Normal 95 5 3" xfId="30558" xr:uid="{C90E73B2-9C4E-4DA1-9C94-6085F7AC8C06}"/>
    <cellStyle name="Normal 95 6" xfId="40771" xr:uid="{637B6027-BE39-4D8F-808C-A6969F11F884}"/>
    <cellStyle name="Normal 95 7" xfId="25545" xr:uid="{9ABE3F24-85F5-48C8-8D32-55DF8DF1BDE5}"/>
    <cellStyle name="Normal 95 8" xfId="10416" xr:uid="{E2F5558E-D74B-45F4-8960-EF610B0422F1}"/>
    <cellStyle name="Normal 96" xfId="5096" xr:uid="{491584D1-4112-4C30-84C4-F80850AFC7C9}"/>
    <cellStyle name="Normal 96 2" xfId="6065" xr:uid="{3C615BA4-1BF0-497F-9BC1-63FA4BC057B5}"/>
    <cellStyle name="Normal 96 2 2" xfId="7411" xr:uid="{77860EB2-96C2-4164-9AE4-DF332C28D7B9}"/>
    <cellStyle name="Normal 96 2 2 2" xfId="52473" xr:uid="{EAB394D0-D2EC-4BAE-AC4C-535BAE4A6FFC}"/>
    <cellStyle name="Normal 96 2 2 3" xfId="37248" xr:uid="{14577798-55B7-4729-BA1A-73A2B487EDD5}"/>
    <cellStyle name="Normal 96 2 2 4" xfId="22159" xr:uid="{AEC57528-F102-4B96-955E-CBB2016FC985}"/>
    <cellStyle name="Normal 96 2 3" xfId="8563" xr:uid="{0F38FAB1-B0C9-4589-A95B-5212E22261A8}"/>
    <cellStyle name="Normal 96 2 3 2" xfId="47456" xr:uid="{47A34EE3-09E6-49FE-82B8-19B834620B97}"/>
    <cellStyle name="Normal 96 2 3 3" xfId="32231" xr:uid="{3D56C540-70D2-44C3-A22F-1506CF2B34D1}"/>
    <cellStyle name="Normal 96 2 3 4" xfId="17140" xr:uid="{7BDF32FB-9CBA-4952-9346-A4D18FC13DF6}"/>
    <cellStyle name="Normal 96 2 4" xfId="42443" xr:uid="{25918936-A2DA-48F3-9FBE-EF2FDC2F866C}"/>
    <cellStyle name="Normal 96 2 5" xfId="27218" xr:uid="{DC9AE2FB-7E4B-476C-8A13-62CCB50117D7}"/>
    <cellStyle name="Normal 96 2 6" xfId="12107" xr:uid="{5C24AC76-5B60-4EC4-88DF-D2E474B17E67}"/>
    <cellStyle name="Normal 96 3" xfId="6846" xr:uid="{43DB60DF-9838-4CB2-986F-94E6A3C6E959}"/>
    <cellStyle name="Normal 96 3 2" xfId="23830" xr:uid="{CB4EF015-FBA5-4884-B951-AEE59DD7CBEE}"/>
    <cellStyle name="Normal 96 3 2 2" xfId="54144" xr:uid="{612A19AB-1058-437B-8E79-8CAF04520814}"/>
    <cellStyle name="Normal 96 3 2 3" xfId="38919" xr:uid="{7540523A-E48B-44A4-A7CF-BD6D7A348B28}"/>
    <cellStyle name="Normal 96 3 3" xfId="18811" xr:uid="{5E62F7B3-D213-4CD9-93A5-32643FF94A96}"/>
    <cellStyle name="Normal 96 3 3 2" xfId="49127" xr:uid="{287FA97C-861B-48EF-A092-4A0D9375DE28}"/>
    <cellStyle name="Normal 96 3 3 3" xfId="33902" xr:uid="{57ADD983-7C96-477B-BB76-8C85D09225B2}"/>
    <cellStyle name="Normal 96 3 4" xfId="44114" xr:uid="{BD0551EC-E016-4DAE-B732-455B7BC635CC}"/>
    <cellStyle name="Normal 96 3 5" xfId="28889" xr:uid="{5D39EA34-AD99-414C-B3D4-1707924B44AA}"/>
    <cellStyle name="Normal 96 3 6" xfId="13787" xr:uid="{4AB18512-37E8-49C6-9FAC-A4AB1D70C519}"/>
    <cellStyle name="Normal 96 4" xfId="8008" xr:uid="{954233E1-1BE9-4034-9808-7A4B878F196A}"/>
    <cellStyle name="Normal 96 4 2" xfId="50802" xr:uid="{25436F74-C20A-4073-A931-6E365CDD7CF6}"/>
    <cellStyle name="Normal 96 4 3" xfId="35577" xr:uid="{26DFA2D9-60E4-417C-AC80-BBA7BF29C8E0}"/>
    <cellStyle name="Normal 96 4 4" xfId="20488" xr:uid="{D8210937-3B17-46AA-AAAD-6580DFA7EB7B}"/>
    <cellStyle name="Normal 96 5" xfId="15468" xr:uid="{8CAAF166-C21D-4548-8E41-571F9AAF2DCB}"/>
    <cellStyle name="Normal 96 5 2" xfId="45785" xr:uid="{5602D8CB-4066-44DD-8A0F-763D99E47863}"/>
    <cellStyle name="Normal 96 5 3" xfId="30560" xr:uid="{7E80769C-EE7C-48A8-96FD-AB90D660D01F}"/>
    <cellStyle name="Normal 96 6" xfId="40773" xr:uid="{1B74A86F-E9A6-416A-92E7-199F865F6EB5}"/>
    <cellStyle name="Normal 96 7" xfId="25547" xr:uid="{85A62E33-743C-4544-90C1-EE7C3C9A6ADF}"/>
    <cellStyle name="Normal 96 8" xfId="10419" xr:uid="{5B3CC0FD-7694-41BB-8D19-3E38ECFB4A71}"/>
    <cellStyle name="Normal 97" xfId="5097" xr:uid="{7496509D-C43B-44D9-B17B-7D51E6177742}"/>
    <cellStyle name="Normal 97 2" xfId="6066" xr:uid="{B8BAD7B4-23D0-47E9-869F-9B5A41E497B5}"/>
    <cellStyle name="Normal 97 2 2" xfId="7412" xr:uid="{22EEC2B1-6AC6-44B3-BD6B-D235FA6039A5}"/>
    <cellStyle name="Normal 97 2 3" xfId="8564" xr:uid="{7D69DB85-B9BD-43E2-A09D-BFE2AF841A65}"/>
    <cellStyle name="Normal 97 3" xfId="6847" xr:uid="{AC7746E5-66B9-4FB1-861A-F429A04C977D}"/>
    <cellStyle name="Normal 97 4" xfId="8009" xr:uid="{678DAEAB-4516-4D12-9759-EA9810576A91}"/>
    <cellStyle name="Normal 97 5" xfId="19647" xr:uid="{2E9C1965-6C0B-492B-9211-9F99CC17C521}"/>
    <cellStyle name="Normal 98" xfId="5098" xr:uid="{A3035201-755F-44F7-B0CD-30A0BA848A2E}"/>
    <cellStyle name="Normal 98 2" xfId="6067" xr:uid="{AD575BDF-ABEA-4A6B-B50B-B22C241E43BA}"/>
    <cellStyle name="Normal 98 2 2" xfId="7413" xr:uid="{C3208DD8-74A7-4317-B7E0-21012AC510F0}"/>
    <cellStyle name="Normal 98 2 3" xfId="8565" xr:uid="{FC90F788-E45F-4745-A7A3-26EA8D924FFB}"/>
    <cellStyle name="Normal 98 3" xfId="6848" xr:uid="{9D6D1EE1-5456-42E0-8569-0374A5410BCA}"/>
    <cellStyle name="Normal 98 4" xfId="8010" xr:uid="{0635D490-2F84-42D3-BAFD-A03E440F1DA1}"/>
    <cellStyle name="Normal 98 5" xfId="24665" xr:uid="{4CC1E727-3702-4B5B-A4DA-CA6CA9488986}"/>
    <cellStyle name="Normal 99" xfId="5099" xr:uid="{33316858-0893-49AA-A00A-779A7C7056B3}"/>
    <cellStyle name="Normal 99 2" xfId="6068" xr:uid="{42B52346-8379-42E7-844E-14FAC41F621E}"/>
    <cellStyle name="Normal 99 2 2" xfId="7414" xr:uid="{5D03758F-F4A7-4DD5-BD72-43DBC83FA618}"/>
    <cellStyle name="Normal 99 2 3" xfId="8566" xr:uid="{70548C5A-D625-457B-A936-F7CF62AE0E79}"/>
    <cellStyle name="Normal 99 3" xfId="6849" xr:uid="{64F503E9-E94A-4D16-94A5-3D57DF2B15DB}"/>
    <cellStyle name="Normal 99 4" xfId="8011" xr:uid="{AF3386C7-346F-4F09-A5D9-CFC96FD2D0D7}"/>
    <cellStyle name="Normal 99 5" xfId="11261" xr:uid="{2FA43CD5-1801-4FCA-BE1F-B89E1841CDBC}"/>
    <cellStyle name="Normal_Sheet2" xfId="43" xr:uid="{00000000-0005-0000-0000-00002B000000}"/>
    <cellStyle name="Note" xfId="44" builtinId="10" customBuiltin="1"/>
    <cellStyle name="Note 2" xfId="5100" xr:uid="{00F6B055-F922-42DA-A3A4-D2CE082371A6}"/>
    <cellStyle name="Note 2 10" xfId="8778" xr:uid="{8750B719-F35A-4848-A9F1-2993A3CD880A}"/>
    <cellStyle name="Note 2 2" xfId="5101" xr:uid="{27AC15C9-E96E-472F-B7C5-AECBA4144EEF}"/>
    <cellStyle name="Note 2 2 2" xfId="5102" xr:uid="{8B692CD6-02FE-43AE-BBBA-3A016392ACF2}"/>
    <cellStyle name="Note 2 2 2 2" xfId="5103" xr:uid="{5B726EC2-CC0F-4F0C-B6EB-60FFEB08049E}"/>
    <cellStyle name="Note 2 2 2 3" xfId="55071" xr:uid="{3EA4DB22-7045-4F5E-A0F2-8F9F505FFFAB}"/>
    <cellStyle name="Note 2 2 3" xfId="6070" xr:uid="{E732F6A6-38B7-4272-AF08-852715E7D679}"/>
    <cellStyle name="Note 2 2 4" xfId="9425" xr:uid="{7BEA3EAB-ED8B-474A-8D60-595A7B24B20F}"/>
    <cellStyle name="Note 2 3" xfId="5104" xr:uid="{891561F4-282B-41DC-850B-4420D533163E}"/>
    <cellStyle name="Note 2 3 2" xfId="5105" xr:uid="{8C166E52-2C44-4672-9C41-C0B2EFE34E13}"/>
    <cellStyle name="Note 2 3 2 2" xfId="6072" xr:uid="{5FF163C1-7603-4700-8179-099B6FEC6FE0}"/>
    <cellStyle name="Note 2 3 3" xfId="6071" xr:uid="{D4E8152B-1A35-4F61-921A-F4FB3D848ACC}"/>
    <cellStyle name="Note 2 3 3 2" xfId="7415" xr:uid="{D8E1372E-01FC-4FB9-A258-79180F020CE8}"/>
    <cellStyle name="Note 2 3 3 3" xfId="8567" xr:uid="{5BD52FA6-79CE-451D-87F3-AAC4B9E131E6}"/>
    <cellStyle name="Note 2 3 4" xfId="6850" xr:uid="{CC75EB12-BEE2-4C90-8E1D-D4317A835D0F}"/>
    <cellStyle name="Note 2 3 5" xfId="8012" xr:uid="{BBD1D4D1-EB8A-4119-9476-0BA1A1046282}"/>
    <cellStyle name="Note 2 3 6" xfId="9426" xr:uid="{EE97D814-A6DA-4409-BBFA-4B2E48BDA14D}"/>
    <cellStyle name="Note 2 4" xfId="5106" xr:uid="{1AB33022-6B2A-4A7E-A896-D2B07534F2A3}"/>
    <cellStyle name="Note 2 4 2" xfId="5107" xr:uid="{64A35D12-DF07-47A0-96FD-EBD78590D92E}"/>
    <cellStyle name="Note 2 4 3" xfId="5108" xr:uid="{B22258D9-AD7D-478C-AB2E-DB5BCD359B7C}"/>
    <cellStyle name="Note 2 4 4" xfId="6073" xr:uid="{6AD3884D-6169-4C40-BD42-8DBA804B68E7}"/>
    <cellStyle name="Note 2 4 4 2" xfId="7416" xr:uid="{20BC6FF4-320A-4C0F-BCFD-2454FEC7FEE2}"/>
    <cellStyle name="Note 2 4 4 3" xfId="8568" xr:uid="{985EA806-5580-4798-BF2B-5700D895BA12}"/>
    <cellStyle name="Note 2 4 5" xfId="6851" xr:uid="{27EE61E1-7061-470F-89BA-0651668AEB9E}"/>
    <cellStyle name="Note 2 4 6" xfId="8013" xr:uid="{01428848-E249-4341-B409-5D50A4842F8D}"/>
    <cellStyle name="Note 2 4 7" xfId="9427" xr:uid="{F2746E1E-57A2-4BC2-811D-0B83E7B18BD8}"/>
    <cellStyle name="Note 2 5" xfId="5109" xr:uid="{986A14E4-54A5-4FA1-A22B-2288E2B5640D}"/>
    <cellStyle name="Note 2 5 2" xfId="9428" xr:uid="{6677E442-00FD-45DC-A8C0-BA9738207FCB}"/>
    <cellStyle name="Note 2 6" xfId="5110" xr:uid="{7CC99B39-8608-4F29-9FC3-8B3D26E7ACB7}"/>
    <cellStyle name="Note 2 6 2" xfId="9429" xr:uid="{A9DFB20B-CB0E-40FF-A59C-4806A4A89B59}"/>
    <cellStyle name="Note 2 7" xfId="5111" xr:uid="{6A0D37E4-D6AC-495D-8496-A8688B13618C}"/>
    <cellStyle name="Note 2 7 2" xfId="6074" xr:uid="{36C05BDC-4DF5-418D-BE25-07D1DD4A2320}"/>
    <cellStyle name="Note 2 7 2 2" xfId="7417" xr:uid="{5212563F-EDAF-452D-BE6C-ADCAA3AF2C5B}"/>
    <cellStyle name="Note 2 7 2 3" xfId="8569" xr:uid="{294E2DBC-93B0-49D1-8CF3-6158F02B58F0}"/>
    <cellStyle name="Note 2 7 3" xfId="6852" xr:uid="{C7EE8034-F5A2-401A-BEA8-6627D488CBE0}"/>
    <cellStyle name="Note 2 7 4" xfId="8014" xr:uid="{BEB4ACDD-3957-4B0B-A63C-86D669CC68BE}"/>
    <cellStyle name="Note 2 7 5" xfId="9424" xr:uid="{B1CA7F83-5E33-4B5F-A13A-444292364CBE}"/>
    <cellStyle name="Note 2 8" xfId="5112" xr:uid="{42913D05-2640-493C-9287-D9AFFDAFFF54}"/>
    <cellStyle name="Note 2 8 2" xfId="6075" xr:uid="{B541C331-9CFE-41FC-8C16-E5383C66C7AE}"/>
    <cellStyle name="Note 2 8 3" xfId="8953" xr:uid="{BF2591DE-1077-48E6-8205-6D3B8C12496D}"/>
    <cellStyle name="Note 2 9" xfId="6069" xr:uid="{3A553CF8-9EC2-413C-9D2B-B93DA6EFAB13}"/>
    <cellStyle name="Note 2 9 2" xfId="39897" xr:uid="{1BF431BB-208D-4005-A0A5-618450EE591B}"/>
    <cellStyle name="Note 3" xfId="5113" xr:uid="{715776CF-6B03-4F68-87E1-B4137E6E37F4}"/>
    <cellStyle name="Note 3 2" xfId="5114" xr:uid="{28E7AD19-8D55-4046-9E9A-495748F3AF5C}"/>
    <cellStyle name="Note 3 2 2" xfId="5115" xr:uid="{DC8BDCA3-1118-443C-80DF-F7908D6A2FCC}"/>
    <cellStyle name="Note 3 2 2 2" xfId="6078" xr:uid="{01FDC369-0ECF-4134-B908-6FD1853D56B0}"/>
    <cellStyle name="Note 3 2 2 2 2" xfId="7420" xr:uid="{60CED814-746B-4D51-8437-98A539071506}"/>
    <cellStyle name="Note 3 2 2 2 3" xfId="8572" xr:uid="{FC58B80F-D23B-4F6E-AC83-4971F06CE932}"/>
    <cellStyle name="Note 3 2 2 3" xfId="6855" xr:uid="{23A6CA47-61F7-453E-B1B0-DAC41E17E985}"/>
    <cellStyle name="Note 3 2 2 4" xfId="8017" xr:uid="{126771D4-B42A-4215-947B-FAB82087132A}"/>
    <cellStyle name="Note 3 2 3" xfId="6077" xr:uid="{E760757F-6F8B-4F07-A202-A2385AEF2BA9}"/>
    <cellStyle name="Note 3 2 3 2" xfId="7419" xr:uid="{8D250A18-F435-4758-B4F6-2314A67CB0DA}"/>
    <cellStyle name="Note 3 2 3 3" xfId="8571" xr:uid="{45374671-F72C-4B6E-A6D6-AF4F046FB721}"/>
    <cellStyle name="Note 3 2 4" xfId="6854" xr:uid="{FE2CE470-EC27-4B54-832A-61897AE3B461}"/>
    <cellStyle name="Note 3 2 5" xfId="8016" xr:uid="{A9A50330-C1AD-4BA8-A209-7A3C59F419CB}"/>
    <cellStyle name="Note 3 2 6" xfId="55122" xr:uid="{C4EA672A-C47F-45CE-AD03-21A279E8EC97}"/>
    <cellStyle name="Note 3 3" xfId="5116" xr:uid="{1F5706CF-F2C2-46AB-933C-0F67F0D0874E}"/>
    <cellStyle name="Note 3 3 2" xfId="6079" xr:uid="{39AA3552-D224-460A-BB8C-0F97B267CF54}"/>
    <cellStyle name="Note 3 3 2 2" xfId="7421" xr:uid="{8985074B-C210-43F7-9729-2AC39C7C2726}"/>
    <cellStyle name="Note 3 3 2 3" xfId="8573" xr:uid="{92588356-A413-4012-A094-FF7DB131D612}"/>
    <cellStyle name="Note 3 3 3" xfId="6856" xr:uid="{E28B8798-0E0B-485F-8D68-276B15C2BA00}"/>
    <cellStyle name="Note 3 3 4" xfId="8018" xr:uid="{1F9FF01D-BF92-42ED-98EB-E1A7DB6C3E52}"/>
    <cellStyle name="Note 3 4" xfId="5117" xr:uid="{1FBF8260-C433-4034-97D9-D40C03297052}"/>
    <cellStyle name="Note 3 4 2" xfId="6080" xr:uid="{E1F1F59A-3312-4C17-B173-0C8D3E5E46A5}"/>
    <cellStyle name="Note 3 4 2 2" xfId="7422" xr:uid="{F1B30903-35B6-4F25-9274-F522CDB3E80F}"/>
    <cellStyle name="Note 3 4 2 3" xfId="8574" xr:uid="{584521F4-29C0-405A-83F4-F72727DAF70A}"/>
    <cellStyle name="Note 3 4 3" xfId="6857" xr:uid="{B8CA81DD-0F74-48C7-8FF4-E5DCF6BFAAE5}"/>
    <cellStyle name="Note 3 4 4" xfId="8019" xr:uid="{6169CE4E-2F85-4463-BEFD-1269D12B7437}"/>
    <cellStyle name="Note 3 5" xfId="5118" xr:uid="{453C9E34-ABEF-404E-B317-3703E01D08A7}"/>
    <cellStyle name="Note 3 5 2" xfId="6081" xr:uid="{6CD69DD1-04CE-474D-9446-4829E0C84965}"/>
    <cellStyle name="Note 3 5 2 2" xfId="7423" xr:uid="{46D2B118-CF81-4ECA-A677-8B4FC7ACBB0A}"/>
    <cellStyle name="Note 3 5 2 3" xfId="8575" xr:uid="{C9E4A418-E3D8-455B-8620-C84B3D1C8B8E}"/>
    <cellStyle name="Note 3 5 3" xfId="6858" xr:uid="{C2F2A720-2238-4A37-B476-FC499C37B704}"/>
    <cellStyle name="Note 3 5 4" xfId="8020" xr:uid="{2639444A-D4B0-485D-B424-B19601D50406}"/>
    <cellStyle name="Note 3 6" xfId="6076" xr:uid="{CAFFEDD9-D033-44D1-B413-2B0E98035915}"/>
    <cellStyle name="Note 3 6 2" xfId="7418" xr:uid="{5988ACC3-651A-40BE-B6E9-1C6A91B713C5}"/>
    <cellStyle name="Note 3 6 3" xfId="8570" xr:uid="{A219EF4A-DD71-4FEC-9A73-911CC37613F1}"/>
    <cellStyle name="Note 3 7" xfId="6853" xr:uid="{F330301E-CC39-4CBD-87CB-E21DF9325F81}"/>
    <cellStyle name="Note 3 8" xfId="8015" xr:uid="{37938A9B-89E1-4E33-BB5C-6A13E0E7CE72}"/>
    <cellStyle name="Note 3 9" xfId="39783" xr:uid="{627BD5EC-9441-4E09-B827-A0E711BE77DC}"/>
    <cellStyle name="Note 4" xfId="5119" xr:uid="{4EB8748E-300D-4255-A188-80155D4B8378}"/>
    <cellStyle name="Note 4 2" xfId="6082" xr:uid="{EB9BA64D-5E18-4D2E-933D-54BD21F1BB82}"/>
    <cellStyle name="Note 4 3" xfId="55080" xr:uid="{4E342753-F370-477F-B6C7-535C01BD60D7}"/>
    <cellStyle name="Note 5" xfId="5120" xr:uid="{E23AE4E2-E81A-447B-A70C-B7E7B031A7FA}"/>
    <cellStyle name="Note 5 2" xfId="6083" xr:uid="{74196963-5FC8-4912-9FEA-66B3CC32D4FB}"/>
    <cellStyle name="Note 5 2 2" xfId="7424" xr:uid="{D44CCAF6-05DA-4572-B11E-243315EEFB6B}"/>
    <cellStyle name="Note 5 2 3" xfId="8576" xr:uid="{B2439882-21B0-4E97-84AE-5A7C342C7D67}"/>
    <cellStyle name="Note 5 3" xfId="6859" xr:uid="{C3DBA498-7426-4FEA-954B-7DF5173D577A}"/>
    <cellStyle name="Note 5 4" xfId="8021" xr:uid="{DB1D1EE8-7C37-4222-9DF5-AF6E834DFAB1}"/>
    <cellStyle name="Note 6" xfId="5121" xr:uid="{2CCFAE15-3B51-4B90-9FC5-33702280A1A9}"/>
    <cellStyle name="Note 6 2" xfId="6084" xr:uid="{11E70212-2963-47CD-A174-FFED59F5A62F}"/>
    <cellStyle name="Note 6 2 2" xfId="7425" xr:uid="{BA37A798-3F6E-4F17-852B-914AF843A6DD}"/>
    <cellStyle name="Note 6 2 3" xfId="8577" xr:uid="{C3CE5671-57CA-4014-A4B2-C096FA4AA938}"/>
    <cellStyle name="Note 6 3" xfId="6860" xr:uid="{C37D178B-93F9-41E6-8D68-918F4178A138}"/>
    <cellStyle name="Note 6 4" xfId="8022" xr:uid="{9CD6EA0D-F54F-4C56-B5CB-0B640FB63D47}"/>
    <cellStyle name="Note 7" xfId="5122" xr:uid="{0E8EDDB9-29BA-4329-A7FB-EF6A5F16AAFB}"/>
    <cellStyle name="Note 7 2" xfId="6085" xr:uid="{B3B5AA88-F555-4E6F-8598-69013185E8CB}"/>
    <cellStyle name="Note 7 2 2" xfId="7426" xr:uid="{00558B04-8873-4F3B-ABD1-5596F71FAE0B}"/>
    <cellStyle name="Note 7 2 3" xfId="8578" xr:uid="{D4FDFFFB-7457-466D-95AE-303EA2D5FF81}"/>
    <cellStyle name="Note 7 3" xfId="6861" xr:uid="{2910423B-84CB-4BDD-9CDC-8588897F9B08}"/>
    <cellStyle name="Note 7 4" xfId="8023" xr:uid="{DBA10EF8-9CB7-4466-B784-9AFAC0471855}"/>
    <cellStyle name="Note 8" xfId="5123" xr:uid="{90D177C2-CCA9-45A4-B994-506C7E66F43A}"/>
    <cellStyle name="Note 8 2" xfId="6086" xr:uid="{FCA031B7-781D-47E6-B373-1757D79F9644}"/>
    <cellStyle name="Note 8 2 2" xfId="7427" xr:uid="{88B33BEF-C8CA-4BC4-897F-D36A606F7B28}"/>
    <cellStyle name="Note 8 2 3" xfId="8579" xr:uid="{B615A4F8-2678-4984-A28C-6B30295CA037}"/>
    <cellStyle name="Note 8 3" xfId="6862" xr:uid="{D8231A9E-F060-46D6-8543-3E149FDF7175}"/>
    <cellStyle name="Note 8 4" xfId="8024" xr:uid="{B344116A-FF80-4C7E-A1F3-5815509BD106}"/>
    <cellStyle name="Note 9" xfId="6350" xr:uid="{75A2622C-DAB8-471C-9A5C-964322485471}"/>
    <cellStyle name="Note 9 2" xfId="7511" xr:uid="{A35B32F7-1124-4136-AE6F-E5891ED62EE0}"/>
    <cellStyle name="Note 9 3" xfId="8653" xr:uid="{1DD9EFDE-2911-404C-B614-0E405EA216CC}"/>
    <cellStyle name="Notes" xfId="5124" xr:uid="{435FB542-90BC-452C-BD2D-07CA8B9554A5}"/>
    <cellStyle name="Output" xfId="45" builtinId="21" customBuiltin="1"/>
    <cellStyle name="Output 2" xfId="5125" xr:uid="{482A0D19-FE6D-40DA-AFAB-2982F8136D49}"/>
    <cellStyle name="Output 2 10" xfId="8779" xr:uid="{0D0F6C30-161E-4F14-97CE-3B60A5D39A73}"/>
    <cellStyle name="Output 2 2" xfId="5126" xr:uid="{CE484826-9B06-46D4-9D69-F58957F6A17F}"/>
    <cellStyle name="Output 2 2 2" xfId="6088" xr:uid="{556521E6-87A4-4E37-949E-8D7BAEE06231}"/>
    <cellStyle name="Output 2 2 2 2" xfId="55062" xr:uid="{E9AF8B78-B7FB-4EA4-AB60-4AE0CB3D4FD2}"/>
    <cellStyle name="Output 2 2 3" xfId="9431" xr:uid="{2A29DFAC-E7B0-49E1-823B-CFE02891084B}"/>
    <cellStyle name="Output 2 3" xfId="5127" xr:uid="{F3186401-7912-4CEA-BF45-6542F9CBEAD2}"/>
    <cellStyle name="Output 2 3 2" xfId="6089" xr:uid="{8A41B2BC-C281-4FA5-9F02-939D4B301730}"/>
    <cellStyle name="Output 2 3 3" xfId="9432" xr:uid="{5FBDBFE8-C4D6-4568-953B-39B88B1C5FCC}"/>
    <cellStyle name="Output 2 4" xfId="6087" xr:uid="{913E9A59-9CF9-42F8-95DF-5C640CE1634F}"/>
    <cellStyle name="Output 2 4 2" xfId="9433" xr:uid="{24797FED-295D-405F-BD8C-8174684E8324}"/>
    <cellStyle name="Output 2 5" xfId="9434" xr:uid="{2FC451FE-CE6C-4A3F-A5A9-D02BEAEFBE17}"/>
    <cellStyle name="Output 2 6" xfId="9435" xr:uid="{367180AC-8C8B-4559-91D9-262A5A606B87}"/>
    <cellStyle name="Output 2 7" xfId="9430" xr:uid="{EFBC1BD6-330B-450D-B436-B408AD0C9AD7}"/>
    <cellStyle name="Output 2 8" xfId="8954" xr:uid="{C775A598-EB68-4DA6-95D7-CEFE197F1BDD}"/>
    <cellStyle name="Output 2 9" xfId="39848" xr:uid="{F9502C07-8C83-4260-9327-0FDA801A64DF}"/>
    <cellStyle name="Output 3" xfId="5128" xr:uid="{BF1E5A1E-BFB5-4313-8BA2-F60D98434C9C}"/>
    <cellStyle name="Output 3 2" xfId="55005" xr:uid="{5E54A3E4-B7CF-4360-8AFA-2C39D75A012C}"/>
    <cellStyle name="Output 3 3" xfId="39784" xr:uid="{41E07169-845F-4AA1-8071-B8A1871FCBE4}"/>
    <cellStyle name="Output 4" xfId="6318" xr:uid="{34E5A9A1-35E4-4F70-895A-FC958B779D55}"/>
    <cellStyle name="Owed_Amt" xfId="5129" xr:uid="{42FEC662-0BBA-40B6-B8B3-3E7299C70ABC}"/>
    <cellStyle name="Paid_Amt" xfId="5130" xr:uid="{84A98156-6F60-49A7-A74C-0C40C6C08A09}"/>
    <cellStyle name="pb_page_heading_LS" xfId="5131" xr:uid="{EE7C5838-27E8-41FB-8055-1DEAADBFDCB6}"/>
    <cellStyle name="Pct_of_Sales" xfId="5132" xr:uid="{DEE190E7-CA20-46C1-A563-DE15BC0E0C3A}"/>
    <cellStyle name="Percent [2]" xfId="5133" xr:uid="{F2840041-B6B3-45D9-AD2C-3DEF12D2347F}"/>
    <cellStyle name="Percent [2] 10" xfId="9438" xr:uid="{A661856C-8DD6-4416-BDA1-5F31199199EA}"/>
    <cellStyle name="Percent [2] 10 2" xfId="9439" xr:uid="{43F99DA5-6B8C-41AE-88C9-8872057B74DA}"/>
    <cellStyle name="Percent [2] 11" xfId="9437" xr:uid="{FB46A387-8F8C-4F06-8E28-05EFD764B382}"/>
    <cellStyle name="Percent [2] 2" xfId="8780" xr:uid="{B679E9E4-5F64-4B08-9F7A-7284AB52F3DB}"/>
    <cellStyle name="Percent [2] 2 2" xfId="8781" xr:uid="{C0839A2A-A5EC-4238-AE6E-026FC90E7DA7}"/>
    <cellStyle name="Percent [2] 2 2 2" xfId="9064" xr:uid="{CC8DF5A9-D6AA-429A-A9BD-D5AFB9FFA8C2}"/>
    <cellStyle name="Percent [2] 2 3" xfId="9063" xr:uid="{21518C9A-D284-408D-91DB-17215FECBF34}"/>
    <cellStyle name="Percent [2] 3" xfId="8782" xr:uid="{A49D7C71-C592-4B1A-A1A6-8D195D59D20E}"/>
    <cellStyle name="Percent [2] 3 2" xfId="9065" xr:uid="{12D1D3D3-63E5-4195-BB95-1F4AAB376A7E}"/>
    <cellStyle name="Percent [2] 4" xfId="9440" xr:uid="{A9512D2B-2A53-4861-87C1-F9F2AD69E673}"/>
    <cellStyle name="Percent [2] 5" xfId="9441" xr:uid="{075BEF40-EE34-4472-A54A-F37AD3C898C2}"/>
    <cellStyle name="Percent [2] 5 2" xfId="9442" xr:uid="{27303704-1799-4167-A337-1426EE2FDA5D}"/>
    <cellStyle name="Percent [2] 5 3" xfId="9443" xr:uid="{D582310E-EB14-4045-84ED-CF8410EF803E}"/>
    <cellStyle name="Percent [2] 6" xfId="9444" xr:uid="{5926F94A-F9D0-431F-AA3A-7D15E9BEF440}"/>
    <cellStyle name="Percent [2] 6 2" xfId="9445" xr:uid="{66D6F380-ABC7-4A3F-8933-2C1549649574}"/>
    <cellStyle name="Percent [2] 7" xfId="9446" xr:uid="{53D5DA77-3001-439B-ADD8-6CC2050E0385}"/>
    <cellStyle name="Percent [2] 7 2" xfId="9447" xr:uid="{2F9C64E6-F9CA-49BE-8EA1-289D16155C3E}"/>
    <cellStyle name="Percent [2] 8" xfId="9448" xr:uid="{6BD1F428-F961-4C35-ADDD-8BB6FB9ABAD7}"/>
    <cellStyle name="Percent [2] 9" xfId="9449" xr:uid="{3D685E1D-0948-47DA-B1AE-D5CFFC576F1C}"/>
    <cellStyle name="Percent [2] 9 2" xfId="9450" xr:uid="{0368C997-9DFD-41EF-9B70-7DEE8AA63ED7}"/>
    <cellStyle name="Percent 10" xfId="5134" xr:uid="{C58EEA8C-4033-485A-A0D2-FC61A2B7C9DC}"/>
    <cellStyle name="Percent 10 2" xfId="8783" xr:uid="{E4C1519A-00A9-4030-8BA7-AB628BC4C1FD}"/>
    <cellStyle name="Percent 100" xfId="24690" xr:uid="{3DB82366-23AB-41F5-B64E-63013B572042}"/>
    <cellStyle name="Percent 101" xfId="24679" xr:uid="{5148459D-A052-4E56-BB03-F4EDEA2ACFA7}"/>
    <cellStyle name="Percent 102" xfId="24683" xr:uid="{CCF6417B-053D-45EE-9762-A28ABC5E9311}"/>
    <cellStyle name="Percent 103" xfId="24677" xr:uid="{A1B3CE33-E246-4B98-940B-D71D82A5D900}"/>
    <cellStyle name="Percent 104" xfId="24692" xr:uid="{BE280807-8B28-4951-950F-AF6392F06BE8}"/>
    <cellStyle name="Percent 105" xfId="24702" xr:uid="{6EC7A694-6299-4C48-A15E-93ACB2893EED}"/>
    <cellStyle name="Percent 106" xfId="24675" xr:uid="{DFD6B833-6400-4EDF-BD74-CFC11BA8B2C8}"/>
    <cellStyle name="Percent 107" xfId="24682" xr:uid="{D75A6A40-E5F1-434F-B410-20E166796520}"/>
    <cellStyle name="Percent 108" xfId="24699" xr:uid="{7EC0471C-D056-45AE-BDDD-B1344B8CE2A2}"/>
    <cellStyle name="Percent 109" xfId="14629" xr:uid="{41957976-161F-4610-B01A-4BFC41D8BBB9}"/>
    <cellStyle name="Percent 11" xfId="5135" xr:uid="{BD0BF338-396A-4AB0-9929-82F7F5B3B814}"/>
    <cellStyle name="Percent 110" xfId="24706" xr:uid="{FD30C04D-8DE9-4094-BBA2-17539B10649E}"/>
    <cellStyle name="Percent 111" xfId="39993" xr:uid="{B5ED5A7A-E43C-4FC1-9B43-5F92DFFDFAB8}"/>
    <cellStyle name="Percent 112" xfId="54988" xr:uid="{3ABB16D2-C600-4D37-B7B3-32DD5C81C341}"/>
    <cellStyle name="Percent 113" xfId="54982" xr:uid="{161F16BE-FB27-498C-A837-DE75B3798797}"/>
    <cellStyle name="Percent 114" xfId="54990" xr:uid="{B6E2A7B9-FBE5-4DCC-909F-5D9BFC927B9C}"/>
    <cellStyle name="Percent 115" xfId="54991" xr:uid="{AD91339C-EE49-42F5-AE2C-B7DE1A97FBFA}"/>
    <cellStyle name="Percent 116" xfId="54984" xr:uid="{B6D51F2B-D457-45DC-AB43-A8F211D9EF20}"/>
    <cellStyle name="Percent 117" xfId="24762" xr:uid="{893E0A82-358B-4664-A527-1D49E87D5D89}"/>
    <cellStyle name="Percent 118" xfId="54996" xr:uid="{3BEA3627-815F-4BD5-80F6-AFCB1CD54FB1}"/>
    <cellStyle name="Percent 119" xfId="55167" xr:uid="{14495986-A13C-4F3B-B9B3-CB0109DEBBD2}"/>
    <cellStyle name="Percent 12" xfId="5136" xr:uid="{82803EF7-17E4-43F9-B617-4B45F3CA3C57}"/>
    <cellStyle name="Percent 12 2" xfId="5137" xr:uid="{9FE6DAD2-5120-4464-8543-7BCA5E2FF33E}"/>
    <cellStyle name="Percent 12 2 2" xfId="5138" xr:uid="{3B82D8B4-2F2B-44F6-AD0C-FCB055F81F30}"/>
    <cellStyle name="Percent 12 3" xfId="5139" xr:uid="{01D2122F-B024-461B-963D-0A4386B1D535}"/>
    <cellStyle name="Percent 12 4" xfId="5140" xr:uid="{EF8340CD-9AB9-4517-89C3-01B53BAC5598}"/>
    <cellStyle name="Percent 120" xfId="55168" xr:uid="{820FCC53-AA76-4CC9-A974-04CBF5C15039}"/>
    <cellStyle name="Percent 121" xfId="55164" xr:uid="{8BF2B043-D51D-4957-8909-EE8CF1EE1438}"/>
    <cellStyle name="Percent 122" xfId="55138" xr:uid="{7088C64F-760A-45B9-B4FE-F3F961D922A0}"/>
    <cellStyle name="Percent 123" xfId="55160" xr:uid="{15B38561-1FA0-4F22-8B0A-8370DE55C4BB}"/>
    <cellStyle name="Percent 124" xfId="55142" xr:uid="{A884F9AF-392F-4E9A-AF46-335467FFBFB5}"/>
    <cellStyle name="Percent 125" xfId="55158" xr:uid="{4ADCDED4-1750-4777-B99A-AB96239CEDD4}"/>
    <cellStyle name="Percent 126" xfId="55143" xr:uid="{5303910A-4D17-4D00-A966-B0930C26A836}"/>
    <cellStyle name="Percent 127" xfId="55156" xr:uid="{732432D5-8176-451F-97CC-4B0B015E1757}"/>
    <cellStyle name="Percent 128" xfId="55145" xr:uid="{E7A4EFF4-7A3F-4A2B-833A-9C69CA1DB705}"/>
    <cellStyle name="Percent 129" xfId="55154" xr:uid="{729B9502-101D-43A0-A7C4-09667305A549}"/>
    <cellStyle name="Percent 13" xfId="5141" xr:uid="{89BAD059-9101-4466-9BA5-926DFC32D1F1}"/>
    <cellStyle name="Percent 13 2" xfId="5142" xr:uid="{9BAD7B25-1E83-40B8-BD2E-B7F7DC9742A1}"/>
    <cellStyle name="Percent 13 3" xfId="5143" xr:uid="{5759B867-9765-4659-AF3F-48E2148F0929}"/>
    <cellStyle name="Percent 130" xfId="55147" xr:uid="{9FD70F06-7B8D-48AD-AF73-5A56E08B3BAC}"/>
    <cellStyle name="Percent 131" xfId="55152" xr:uid="{E1A24DEF-525C-436C-B18B-7B125B77955D}"/>
    <cellStyle name="Percent 132" xfId="55161" xr:uid="{65F3F134-D9CF-45BF-AB66-CACF204BE45C}"/>
    <cellStyle name="Percent 133" xfId="55140" xr:uid="{6703403F-89BD-4469-B5C7-F91FFA98F994}"/>
    <cellStyle name="Percent 134" xfId="55150" xr:uid="{B56339BF-0ACD-411E-93A9-61D1DE81EF96}"/>
    <cellStyle name="Percent 135" xfId="55169" xr:uid="{3BDC3177-CD67-488F-BC9E-E6B5349DFA7B}"/>
    <cellStyle name="Percent 136" xfId="55171" xr:uid="{1051A4E6-862B-403F-B77A-9907FD07797A}"/>
    <cellStyle name="Percent 137" xfId="55187" xr:uid="{453686E6-E822-4285-9A8C-C7BFB676453B}"/>
    <cellStyle name="Percent 138" xfId="55190" xr:uid="{C8519326-0227-4479-B253-F46336F5DA53}"/>
    <cellStyle name="Percent 139" xfId="55183" xr:uid="{64BD09BE-5D69-412A-BE9A-499B49FC83FE}"/>
    <cellStyle name="Percent 14" xfId="5144" xr:uid="{1C9F1D13-1F71-45AF-926E-A247E5679E08}"/>
    <cellStyle name="Percent 14 2" xfId="5145" xr:uid="{B455E5ED-EE6E-47AC-A76B-1720217D6A2C}"/>
    <cellStyle name="Percent 14 3" xfId="5146" xr:uid="{1C493627-C7B8-4764-B8B7-713ED14F5029}"/>
    <cellStyle name="Percent 140" xfId="55189" xr:uid="{4AF60829-E0D2-4FE6-9399-FD4637F49B46}"/>
    <cellStyle name="Percent 141" xfId="55179" xr:uid="{7E9DEBB8-4654-46D6-9ADE-BD825C7694A8}"/>
    <cellStyle name="Percent 142" xfId="55188" xr:uid="{4C97CA68-32EB-4FDE-B904-A12A5E2C63EF}"/>
    <cellStyle name="Percent 143" xfId="9621" xr:uid="{67370774-C08D-4B6C-BFE6-DF0FE5A72B67}"/>
    <cellStyle name="Percent 144" xfId="55212" xr:uid="{3B079AFC-6A3B-4253-8026-6F53C9800043}"/>
    <cellStyle name="Percent 15" xfId="5147" xr:uid="{DD06D96E-B9F4-4D84-AED4-A1EACF269350}"/>
    <cellStyle name="Percent 15 2" xfId="5148" xr:uid="{D140AD12-F7AD-4F21-B1DD-557ED34AC2B3}"/>
    <cellStyle name="Percent 15 3" xfId="5149" xr:uid="{E811D2BB-3169-4C6E-99F5-CCF01B2E0A4C}"/>
    <cellStyle name="Percent 16" xfId="5150" xr:uid="{B3D05004-19F9-4969-9A10-7ED1EF753216}"/>
    <cellStyle name="Percent 16 2" xfId="5151" xr:uid="{701B0D08-BF6B-4425-B163-4B5746FCCCC3}"/>
    <cellStyle name="Percent 16 3" xfId="5152" xr:uid="{807D61C3-8B81-4590-A77D-39483E343AF5}"/>
    <cellStyle name="Percent 17" xfId="5153" xr:uid="{03635749-1BDF-4FFE-BE03-1204F80E681E}"/>
    <cellStyle name="Percent 17 2" xfId="5154" xr:uid="{DFA5CAE2-2D09-47E8-AD66-46B0763E4534}"/>
    <cellStyle name="Percent 17 3" xfId="5155" xr:uid="{AE8454C5-1F70-4A03-B35A-DC192359E738}"/>
    <cellStyle name="Percent 18" xfId="5156" xr:uid="{AB46BC70-EA83-439C-96C2-517C17F55186}"/>
    <cellStyle name="Percent 19" xfId="5157" xr:uid="{99E78368-5D47-4F9E-98E5-9EB28D2BCA36}"/>
    <cellStyle name="Percent 19 2" xfId="5158" xr:uid="{43ACF3AE-1D63-4C28-9F8B-32D1DD4FAA2E}"/>
    <cellStyle name="Percent 19 2 2" xfId="6090" xr:uid="{561C91C5-0050-4C34-8205-C63B9CE4402C}"/>
    <cellStyle name="Percent 19 2 2 2" xfId="7428" xr:uid="{33A2CF0F-881A-43C6-9DA8-C2AD2331DDBE}"/>
    <cellStyle name="Percent 19 2 2 3" xfId="8580" xr:uid="{63AF215B-71C2-474D-B4B8-1D47469598A5}"/>
    <cellStyle name="Percent 19 2 3" xfId="6863" xr:uid="{EDAC91C0-2F2E-4A5D-A040-EDA2C09B6B03}"/>
    <cellStyle name="Percent 19 2 4" xfId="8025" xr:uid="{CA11BAB8-A4B4-4435-B75F-E27F5BDBAC66}"/>
    <cellStyle name="Percent 19 2 5" xfId="9451" xr:uid="{462CA093-058C-46E1-8460-F7D0264A1EBB}"/>
    <cellStyle name="Percent 19 3" xfId="9452" xr:uid="{1BB23207-113E-4039-8C47-EC0B04A7B70C}"/>
    <cellStyle name="Percent 2" xfId="52" xr:uid="{85B9CA43-9D3C-43E2-A6C8-FAA1E29BE83A}"/>
    <cellStyle name="Percent 2 2" xfId="5159" xr:uid="{01FD0079-170E-4F48-9E6C-AE64E1FBBA48}"/>
    <cellStyle name="Percent 2 2 2" xfId="5160" xr:uid="{93237B87-5F0F-4528-9EB1-DADD8E15D045}"/>
    <cellStyle name="Percent 2 2 3" xfId="5161" xr:uid="{D57F1EB5-D495-4023-BDD4-D8B38E53BAF3}"/>
    <cellStyle name="Percent 2 2 4" xfId="5162" xr:uid="{04F0D6BE-1FB1-4684-8459-272ECE09B5D9}"/>
    <cellStyle name="Percent 2 3" xfId="5163" xr:uid="{2385CBDE-8388-40F8-B2DD-2D8645F14A6F}"/>
    <cellStyle name="Percent 2 3 2" xfId="5164" xr:uid="{3E9A8F91-9C78-437D-B942-AB48CA0E30DD}"/>
    <cellStyle name="Percent 2 3 2 2" xfId="5165" xr:uid="{45D0BF44-D56D-4EBA-AD11-91C72C4CF0A6}"/>
    <cellStyle name="Percent 2 3 3" xfId="5166" xr:uid="{618972DA-D479-42DC-971C-239A1CB04C93}"/>
    <cellStyle name="Percent 2 3 3 2" xfId="5167" xr:uid="{0F468067-C86A-41FA-B6C3-437B2AF11689}"/>
    <cellStyle name="Percent 2 3 4" xfId="5168" xr:uid="{535101A6-D9C9-4403-B5CF-BD62C21758FC}"/>
    <cellStyle name="Percent 2 4" xfId="5169" xr:uid="{E53F2B4C-EA24-4F4C-9C51-73E058B592B0}"/>
    <cellStyle name="Percent 2 4 2" xfId="5170" xr:uid="{19637199-E6EC-422D-8D42-C362E2AAAA13}"/>
    <cellStyle name="Percent 2 5" xfId="5171" xr:uid="{1A6BDA35-4621-4AFA-B1B8-F8973A28E435}"/>
    <cellStyle name="Percent 2 6" xfId="5172" xr:uid="{693D3981-5DBC-47BC-967E-3AED12E5DCF1}"/>
    <cellStyle name="Percent 2 7" xfId="5173" xr:uid="{BA766687-8593-41E8-A199-34743ABC64FD}"/>
    <cellStyle name="Percent 20" xfId="5174" xr:uid="{CE40A237-1D1C-4BC5-ADD5-DB324FB0CE3C}"/>
    <cellStyle name="Percent 21" xfId="5175" xr:uid="{C9C0F0FD-885C-49E9-9A06-EA5B40561CF5}"/>
    <cellStyle name="Percent 22" xfId="5176" xr:uid="{985FCEE8-652F-4366-AB3B-A420751AA917}"/>
    <cellStyle name="Percent 23" xfId="5177" xr:uid="{35CDCD58-1E54-415F-A180-C7F07986C385}"/>
    <cellStyle name="Percent 24" xfId="5178" xr:uid="{FAD792C1-97DA-4FB5-B46A-877445C09FBB}"/>
    <cellStyle name="Percent 25" xfId="5179" xr:uid="{56F6299D-CCBB-4A4C-89BB-D2768B884769}"/>
    <cellStyle name="Percent 26" xfId="5180" xr:uid="{DE6413B1-7E8B-4CF3-AFDA-6950997A10A1}"/>
    <cellStyle name="Percent 27" xfId="5181" xr:uid="{5FC1C7CD-E397-4D88-A813-00CD02579CDD}"/>
    <cellStyle name="Percent 28" xfId="5182" xr:uid="{5B807D60-803A-47A4-8372-A7C3B7D73B43}"/>
    <cellStyle name="Percent 28 2" xfId="9453" xr:uid="{CA6911CA-944E-409D-8343-433E2A49BC2D}"/>
    <cellStyle name="Percent 29" xfId="5183" xr:uid="{28EE1F34-D491-43DE-9B99-E79539CCBC02}"/>
    <cellStyle name="Percent 3" xfId="5184" xr:uid="{6074A647-B13F-4013-956C-2B9936CB4467}"/>
    <cellStyle name="Percent 3 2" xfId="5185" xr:uid="{A7CA0B65-D984-49F2-BB4C-4EB1E46FA2C1}"/>
    <cellStyle name="Percent 3 2 2" xfId="9066" xr:uid="{8C152CB0-761B-427C-9669-86F5BFE7FEE9}"/>
    <cellStyle name="Percent 3 3" xfId="5186" xr:uid="{0ABA09E3-2F09-47BB-9AE0-280BC13F5251}"/>
    <cellStyle name="Percent 3 4" xfId="5187" xr:uid="{AB9102F6-700F-4368-BDFF-9D6518167575}"/>
    <cellStyle name="Percent 3 5" xfId="5188" xr:uid="{785F4C00-DA85-46EB-9BD9-CBA0BFBE5CE5}"/>
    <cellStyle name="Percent 3 6" xfId="5189" xr:uid="{F9D50B31-8722-4CFD-9880-7E26C2D34E12}"/>
    <cellStyle name="Percent 3 6 2" xfId="5190" xr:uid="{EB62D58D-561A-4624-8BF2-52E9C19C5408}"/>
    <cellStyle name="Percent 3 6 3" xfId="6091" xr:uid="{0B55D3E0-6F6B-480E-903A-0FC15FFB24E4}"/>
    <cellStyle name="Percent 3 6 3 2" xfId="7429" xr:uid="{4DD58D4C-BA07-4A90-AC89-C67E475B77F3}"/>
    <cellStyle name="Percent 3 6 3 3" xfId="8581" xr:uid="{04F7DA69-25D3-4C6D-B9E6-98207412F03F}"/>
    <cellStyle name="Percent 3 6 4" xfId="6864" xr:uid="{56B90911-6F77-4242-8470-692EA4952738}"/>
    <cellStyle name="Percent 3 6 5" xfId="8026" xr:uid="{454721BE-D9FD-4BB7-B33C-9FC0E37492BC}"/>
    <cellStyle name="Percent 3 7" xfId="5191" xr:uid="{5B82B0D3-7A88-4E5C-B1CA-16C52366A0FE}"/>
    <cellStyle name="Percent 3 8" xfId="5192" xr:uid="{9FAE94EB-9639-487A-BF32-3D256B934F2E}"/>
    <cellStyle name="Percent 3 8 2" xfId="55198" xr:uid="{B7CC843D-30DC-4C9E-95F3-00884E5DF0D9}"/>
    <cellStyle name="Percent 30" xfId="5193" xr:uid="{440EC0D7-16A9-485E-B8F5-A08B6CBD0D6F}"/>
    <cellStyle name="Percent 31" xfId="5194" xr:uid="{F45A56B4-D84A-4215-8076-36617C5C6D19}"/>
    <cellStyle name="Percent 32" xfId="5195" xr:uid="{C34B4227-CE43-492F-8DFD-D2406F495DBE}"/>
    <cellStyle name="Percent 33" xfId="5196" xr:uid="{374649D6-034F-410F-875C-307B63544152}"/>
    <cellStyle name="Percent 34" xfId="5197" xr:uid="{2291D98E-4DAB-4C5F-92C2-F8FB9C6CC8D0}"/>
    <cellStyle name="Percent 35" xfId="5198" xr:uid="{FE950E12-111F-4DC3-BBF6-8F87B3F2CD2F}"/>
    <cellStyle name="Percent 36" xfId="5199" xr:uid="{D6142B05-9537-4E6C-A933-761705D2F85C}"/>
    <cellStyle name="Percent 37" xfId="5200" xr:uid="{035C96CB-2763-4004-BB86-145831FE3D7E}"/>
    <cellStyle name="Percent 38" xfId="5201" xr:uid="{81077895-5DD1-4761-AFE5-1C1609021014}"/>
    <cellStyle name="Percent 38 2" xfId="9454" xr:uid="{A543FB58-971E-45C6-B9CF-B54319FC7016}"/>
    <cellStyle name="Percent 39" xfId="5202" xr:uid="{89F6B346-D68C-43A9-B57C-3F54F3D6DF73}"/>
    <cellStyle name="Percent 39 2" xfId="9455" xr:uid="{EEA222DE-08D3-463F-AF6E-F480E0819CB1}"/>
    <cellStyle name="Percent 4" xfId="5203" xr:uid="{0EDF4F64-1DD3-4FC5-8EEE-D5B2C30A1601}"/>
    <cellStyle name="Percent 4 2" xfId="5204" xr:uid="{2B1FCCC8-5D15-4C13-B15D-5441DB2DBA6E}"/>
    <cellStyle name="Percent 4 2 2" xfId="9068" xr:uid="{0280BE40-CAC2-4352-AB5A-96B32552FB01}"/>
    <cellStyle name="Percent 4 3" xfId="5205" xr:uid="{E988796E-D29F-46B5-AC0D-E4D49FA989ED}"/>
    <cellStyle name="Percent 4 3 2" xfId="5206" xr:uid="{3FC22F48-549F-42E1-B5B7-71E836C37300}"/>
    <cellStyle name="Percent 4 3 3" xfId="9067" xr:uid="{93EC16F5-7C02-4B7E-B861-C6697197FDB7}"/>
    <cellStyle name="Percent 4 4" xfId="5207" xr:uid="{F347FBA6-A6E2-4599-AB03-BF0183471AD2}"/>
    <cellStyle name="Percent 4 5" xfId="5208" xr:uid="{FC183800-9F0A-453F-A691-55529AD8E40F}"/>
    <cellStyle name="Percent 40" xfId="5209" xr:uid="{CB718B12-2094-4A8C-AAD0-95812EDA388B}"/>
    <cellStyle name="Percent 40 2" xfId="9456" xr:uid="{3E29E70B-8D89-44BD-9C2B-3C1FC0E38564}"/>
    <cellStyle name="Percent 41" xfId="5210" xr:uid="{09116773-196B-489C-8815-46A97E7399EE}"/>
    <cellStyle name="Percent 41 2" xfId="9457" xr:uid="{02665D40-7CC7-4360-800F-6DFB4A3B325B}"/>
    <cellStyle name="Percent 42" xfId="5211" xr:uid="{5DD5F2C5-A13D-4F43-91B8-1565B4C88A9E}"/>
    <cellStyle name="Percent 42 2" xfId="9458" xr:uid="{420F2F2F-E51B-47FB-BA8F-DBA11AEBCE07}"/>
    <cellStyle name="Percent 43" xfId="5212" xr:uid="{3039E200-D249-416F-9BCB-22867471BF61}"/>
    <cellStyle name="Percent 43 2" xfId="9459" xr:uid="{A9B56ACF-4ED0-4FBE-8748-38DE9A415B93}"/>
    <cellStyle name="Percent 44" xfId="5213" xr:uid="{D8530743-9813-4E3B-864E-C5559C9725F6}"/>
    <cellStyle name="Percent 44 2" xfId="9460" xr:uid="{EB8AF2D4-042C-485D-9628-E798C0D52D88}"/>
    <cellStyle name="Percent 45" xfId="5214" xr:uid="{ED12EB1E-DBED-400F-8D7B-FF9C6E3FA21F}"/>
    <cellStyle name="Percent 45 2" xfId="9461" xr:uid="{9A14C8C0-2C3B-40E4-B812-961CF3DEB71D}"/>
    <cellStyle name="Percent 46" xfId="5215" xr:uid="{5AE343FC-CF47-4843-882F-4433467E5046}"/>
    <cellStyle name="Percent 47" xfId="5216" xr:uid="{A5E5A9C8-97C2-4C19-A562-7636B76F3B4F}"/>
    <cellStyle name="Percent 48" xfId="5217" xr:uid="{9EA3EDBC-21AB-4F56-8325-DC0A9B64EEC8}"/>
    <cellStyle name="Percent 49" xfId="5218" xr:uid="{259E3E9C-73C7-4A91-BE75-52477D5CB797}"/>
    <cellStyle name="Percent 49 2" xfId="9462" xr:uid="{24BB88B0-7BDE-4430-A71F-EC84DB649CE7}"/>
    <cellStyle name="Percent 5" xfId="5219" xr:uid="{80A3868C-4E5C-4A57-B187-A39FD9B90FF5}"/>
    <cellStyle name="Percent 5 2" xfId="5220" xr:uid="{CA163B85-3810-45B8-8C23-BA942968C4FF}"/>
    <cellStyle name="Percent 5 2 2" xfId="9069" xr:uid="{8E2A0BC6-FD67-4B47-B0A8-47165126DE08}"/>
    <cellStyle name="Percent 5 3" xfId="5221" xr:uid="{1D964C95-9B0A-4807-86A8-4D73980C9220}"/>
    <cellStyle name="Percent 50" xfId="5222" xr:uid="{97DDBE3E-7ED3-4D07-9915-BCA7FEBA5919}"/>
    <cellStyle name="Percent 51" xfId="5223" xr:uid="{F952AC8B-8FCC-4FCC-BCF0-EF4937A258B4}"/>
    <cellStyle name="Percent 51 2" xfId="9463" xr:uid="{C5CF2876-3B1A-464A-9586-BDC5B7A4046F}"/>
    <cellStyle name="Percent 52" xfId="5224" xr:uid="{F1D746AB-6807-4E92-A220-3230EE7684FD}"/>
    <cellStyle name="Percent 53" xfId="5225" xr:uid="{44F1B11C-B4B1-438F-97A6-A85CBEEDC036}"/>
    <cellStyle name="Percent 53 2" xfId="9464" xr:uid="{E4A01583-6CED-4A69-83C1-1958519F7B5F}"/>
    <cellStyle name="Percent 54" xfId="5226" xr:uid="{4C1DEBCF-BDB9-44D4-8DEC-F29157E41B12}"/>
    <cellStyle name="Percent 54 2" xfId="9465" xr:uid="{7D62EDCA-228C-49D0-B766-199F706E50AF}"/>
    <cellStyle name="Percent 55" xfId="5227" xr:uid="{32BA304F-08A9-4B9A-A007-9010B9DC2949}"/>
    <cellStyle name="Percent 55 2" xfId="9466" xr:uid="{1134BE5C-127A-44A4-A753-2AD8637CD92A}"/>
    <cellStyle name="Percent 56" xfId="5228" xr:uid="{2A7E89E9-2A34-4126-9FFF-3D68FDFEDF70}"/>
    <cellStyle name="Percent 56 2" xfId="9467" xr:uid="{E0A69B4F-379C-4FFC-AA20-3155829B177C}"/>
    <cellStyle name="Percent 57" xfId="5229" xr:uid="{51C7D786-6710-4794-A9E4-236B620E6771}"/>
    <cellStyle name="Percent 58" xfId="5230" xr:uid="{5A0210B5-DAC6-45CE-AF3C-2CBB00FD095E}"/>
    <cellStyle name="Percent 58 2" xfId="9468" xr:uid="{B022BC43-6F11-42C7-B9EB-82233A7E6BB1}"/>
    <cellStyle name="Percent 59" xfId="9469" xr:uid="{EDA0DFD6-E3C2-4A1A-9B98-514C24E92907}"/>
    <cellStyle name="Percent 6" xfId="5231" xr:uid="{A07F7BE8-A10F-49E1-B7C0-8BB11BA2A181}"/>
    <cellStyle name="Percent 6 2" xfId="5232" xr:uid="{D51C0805-94D9-41AB-BF46-2967CB3CFBA8}"/>
    <cellStyle name="Percent 60" xfId="9470" xr:uid="{8909DEF6-483C-4665-B694-45AF4DB12762}"/>
    <cellStyle name="Percent 61" xfId="9436" xr:uid="{B5D8CCBD-05E3-4849-993A-106786A82942}"/>
    <cellStyle name="Percent 62" xfId="9729" xr:uid="{8FEDC81C-40FC-403F-8C82-1C4C977E70F1}"/>
    <cellStyle name="Percent 63" xfId="9785" xr:uid="{4FDF3181-B966-48BE-870A-10B698ABE563}"/>
    <cellStyle name="Percent 64" xfId="9786" xr:uid="{47DD22D6-6A78-45B2-9BC0-C615163FAA1C}"/>
    <cellStyle name="Percent 65" xfId="9839" xr:uid="{7F5D31F8-5304-4269-BC71-E2884A0AB5D7}"/>
    <cellStyle name="Percent 66" xfId="10051" xr:uid="{07F571C2-00C7-456B-AFB0-BF22170B829E}"/>
    <cellStyle name="Percent 67" xfId="10471" xr:uid="{5AA85429-F7BB-4BFA-B6B9-692353687B74}"/>
    <cellStyle name="Percent 68" xfId="11260" xr:uid="{E9AD6F9F-3E72-46FD-9102-5BF43617ADE8}"/>
    <cellStyle name="Percent 69" xfId="11256" xr:uid="{416CE3CF-0412-499E-9F11-9A5683B1A71E}"/>
    <cellStyle name="Percent 7" xfId="5233" xr:uid="{77EBC124-D781-4995-91F8-02A85B800B95}"/>
    <cellStyle name="Percent 7 2" xfId="5234" xr:uid="{C78C1F20-7D05-49C4-82DB-8828929B4791}"/>
    <cellStyle name="Percent 7 3" xfId="9472" xr:uid="{2E0E65A1-384D-4A88-9B30-8B9BA870E94B}"/>
    <cellStyle name="Percent 7 4" xfId="9473" xr:uid="{7AF1D305-2E1F-448F-9582-9D0E63B89A99}"/>
    <cellStyle name="Percent 7 5" xfId="9474" xr:uid="{7E877B61-3FD5-4247-9203-B94FC6A5586B}"/>
    <cellStyle name="Percent 7 6" xfId="9475" xr:uid="{871C1FA5-42BE-4EE2-AFA9-5F63C32FC49A}"/>
    <cellStyle name="Percent 7 7" xfId="9471" xr:uid="{43635B74-B415-4DF1-A3F8-3EDF52218E62}"/>
    <cellStyle name="Percent 7 8" xfId="8955" xr:uid="{D1AD7F32-4EA6-48B8-B064-3ED64EE98B63}"/>
    <cellStyle name="Percent 7 9" xfId="39847" xr:uid="{6D1CF38F-2812-454B-B1FA-A3891DC3498C}"/>
    <cellStyle name="Percent 70" xfId="11321" xr:uid="{8A1F7BF6-7811-48D2-9879-69703CD6D286}"/>
    <cellStyle name="Percent 71" xfId="12943" xr:uid="{BD7698A5-D8BE-448E-AEF0-04E01B89F766}"/>
    <cellStyle name="Percent 72" xfId="12944" xr:uid="{F78FCC64-23FF-4BF5-989C-6D8EE9B72DBA}"/>
    <cellStyle name="Percent 73" xfId="12945" xr:uid="{2F2683D2-6D00-4CEF-A549-D20062BF8CEA}"/>
    <cellStyle name="Percent 74" xfId="11275" xr:uid="{EC8CC317-6FBC-4994-A254-8B1E8948F05B}"/>
    <cellStyle name="Percent 75" xfId="12947" xr:uid="{AB49E25C-556C-4D0E-9325-30D5B62808C1}"/>
    <cellStyle name="Percent 76" xfId="11307" xr:uid="{2BF8C3FC-6076-43AA-94D8-03ED51B65CEC}"/>
    <cellStyle name="Percent 77" xfId="12946" xr:uid="{F091BC11-5E2F-47EC-B5E8-497471F0F3C8}"/>
    <cellStyle name="Percent 78" xfId="11267" xr:uid="{3A8F1E45-3C27-4E5E-99F2-17DE93818310}"/>
    <cellStyle name="Percent 79" xfId="11271" xr:uid="{DD202131-AF6A-424D-9F12-27C5D04DE804}"/>
    <cellStyle name="Percent 8" xfId="5235" xr:uid="{31662520-F6B6-4E9F-A98A-D95B3B7F74BE}"/>
    <cellStyle name="Percent 8 2" xfId="5236" xr:uid="{21964370-A6F1-4A1A-A87C-97190BCFBEE0}"/>
    <cellStyle name="Percent 8 3" xfId="9476" xr:uid="{8FB511E1-DA56-4242-BAA5-982CB8896F3C}"/>
    <cellStyle name="Percent 8 4" xfId="9477" xr:uid="{FAAD71E8-1ABD-4C34-8BAC-12E4906983D4}"/>
    <cellStyle name="Percent 8 5" xfId="39895" xr:uid="{F1FA7DF7-1D31-49C1-B0FD-C8B9AB8D5866}"/>
    <cellStyle name="Percent 80" xfId="11262" xr:uid="{FA1B4A6D-C9B3-431D-9F69-5544FCEFD0ED}"/>
    <cellStyle name="Percent 81" xfId="11268" xr:uid="{0DA05DA9-CBD8-412E-9B21-FE4968FD2A26}"/>
    <cellStyle name="Percent 82" xfId="11319" xr:uid="{B652EFBB-B40B-435E-BC1F-F34C468EFF93}"/>
    <cellStyle name="Percent 83" xfId="13002" xr:uid="{06EBFEAB-2049-485A-90F7-F955A9081605}"/>
    <cellStyle name="Percent 84" xfId="14622" xr:uid="{DF1744F6-14EC-4FD1-8A3D-8B0803F66497}"/>
    <cellStyle name="Percent 85" xfId="14623" xr:uid="{AAA9C5C2-261B-4E9F-87F0-DFF395180DC2}"/>
    <cellStyle name="Percent 86" xfId="14624" xr:uid="{315FCC4F-2473-4216-A2BE-122193C87669}"/>
    <cellStyle name="Percent 87" xfId="12957" xr:uid="{C7C46084-DF89-4958-84CE-D0AAA1A3E8D1}"/>
    <cellStyle name="Percent 88" xfId="14625" xr:uid="{F814BCDE-A92B-4924-A134-EEF5E1411AA8}"/>
    <cellStyle name="Percent 89" xfId="12989" xr:uid="{7ADF1391-A5E6-4A00-95AE-0323541288F4}"/>
    <cellStyle name="Percent 9" xfId="5237" xr:uid="{2B5ED95C-D5D7-4487-A799-6997D4EF41AC}"/>
    <cellStyle name="Percent 9 2" xfId="5238" xr:uid="{2AAE8E6D-46B7-4EE7-A247-737C9068A700}"/>
    <cellStyle name="Percent 9 2 2" xfId="5239" xr:uid="{3C4AF327-D5DF-43D0-8AE4-77457FD60AF5}"/>
    <cellStyle name="Percent 9 3" xfId="5240" xr:uid="{384DD84D-B584-4998-B67F-4046FCE27204}"/>
    <cellStyle name="Percent 9 3 2" xfId="9478" xr:uid="{595E010B-F0C2-4BB4-B1B8-35D6DC27C865}"/>
    <cellStyle name="Percent 9 4" xfId="39846" xr:uid="{5F586593-C571-4687-B406-4A6AAE7D81DD}"/>
    <cellStyle name="Percent 90" xfId="19703" xr:uid="{CB1CE6CE-2414-4355-AF07-ED3470F976CF}"/>
    <cellStyle name="Percent 91" xfId="24674" xr:uid="{8C9E2190-B1F0-412F-8948-C904BF05E7E8}"/>
    <cellStyle name="Percent 92" xfId="24669" xr:uid="{00306E41-4A0D-4F61-B9BF-C91C797FAD53}"/>
    <cellStyle name="Percent 93" xfId="24666" xr:uid="{31AE4093-FA57-46B7-B494-CD33F0AF6D27}"/>
    <cellStyle name="Percent 94" xfId="14683" xr:uid="{3AC4B790-F381-4063-A30B-A3B1A8BA066B}"/>
    <cellStyle name="Percent 95" xfId="14627" xr:uid="{46FD3BE6-9A6A-4065-A0F5-2FDA520BE8B1}"/>
    <cellStyle name="Percent 96" xfId="24703" xr:uid="{512F03B6-4C81-4C61-A5AB-4261D93B69D8}"/>
    <cellStyle name="Percent 97" xfId="24684" xr:uid="{3A4F0719-3114-422E-BB88-4DCEF160F6D8}"/>
    <cellStyle name="Percent 98" xfId="24707" xr:uid="{42C9AA31-03B0-41EA-9B8C-4BD52E68D639}"/>
    <cellStyle name="Percent 99" xfId="24680" xr:uid="{670D1F2E-BE34-47BE-9778-944C2C160CE9}"/>
    <cellStyle name="Phone_No" xfId="5241" xr:uid="{0F239A34-5D76-46E0-B148-88261616D2B5}"/>
    <cellStyle name="Remote" xfId="5242" xr:uid="{9F7A5EC1-C648-4B82-AA26-E7160FC65537}"/>
    <cellStyle name="Revenue" xfId="5243" xr:uid="{C6B49C71-AD52-40F8-A7F4-D3E1C792ADF1}"/>
    <cellStyle name="RevList" xfId="5244" xr:uid="{8B6CAB86-2659-40D1-9CD4-1C466EAD0100}"/>
    <cellStyle name="Sales_Amt" xfId="5245" xr:uid="{5AC0577A-A1D6-47C2-9961-68D354CB4C2C}"/>
    <cellStyle name="SAPBEXaggData" xfId="46" xr:uid="{00000000-0005-0000-0000-00002F000000}"/>
    <cellStyle name="SAPBEXaggData 2" xfId="5247" xr:uid="{187E6C1E-9E5A-469F-BB20-90780135EF13}"/>
    <cellStyle name="SAPBEXaggData 2 2" xfId="5248" xr:uid="{52DF551E-65D2-48B2-A3F6-197B27F57C84}"/>
    <cellStyle name="SAPBEXaggData 2 2 2" xfId="5249" xr:uid="{15DB3E98-ED82-4E59-9539-5964BEC550B0}"/>
    <cellStyle name="SAPBEXaggData 2 2 2 2" xfId="6095" xr:uid="{60DD897E-DC0E-497B-AA6D-0391D162BC0D}"/>
    <cellStyle name="SAPBEXaggData 2 2 3" xfId="6094" xr:uid="{B33D318D-BEE5-42D7-BC48-03F76B6DAE2A}"/>
    <cellStyle name="SAPBEXaggData 2 2 4" xfId="8784" xr:uid="{FDEAE24A-D2A6-48C5-BCFE-7B26D7C746FB}"/>
    <cellStyle name="SAPBEXaggData 2 3" xfId="5250" xr:uid="{D9AC3823-E793-41DA-8C76-2844ECE72750}"/>
    <cellStyle name="SAPBEXaggData 2 3 2" xfId="6096" xr:uid="{44467F30-1505-47B3-9C68-34C000C4E9D3}"/>
    <cellStyle name="SAPBEXaggData 2 4" xfId="6093" xr:uid="{BB5B32C2-B1FD-41EE-81F9-B800F898ACCD}"/>
    <cellStyle name="SAPBEXaggData 3" xfId="5251" xr:uid="{B13EC6E0-D4E1-42E5-9B80-8FFFBD0736F8}"/>
    <cellStyle name="SAPBEXaggData 3 2" xfId="6097" xr:uid="{CEF36D0F-E81F-4C94-8A67-15F25B0A95C4}"/>
    <cellStyle name="SAPBEXaggData 4" xfId="6092" xr:uid="{5C8DB7D0-9311-4C0E-92F9-385856FF310A}"/>
    <cellStyle name="SAPBEXaggData 4 2" xfId="55079" xr:uid="{56BBDB6B-303E-479F-BAC2-D08D6A45A46E}"/>
    <cellStyle name="SAPBEXaggData 4 3" xfId="8973" xr:uid="{B2E7EB77-FB7B-4E1B-864B-CA4302C4209C}"/>
    <cellStyle name="SAPBEXaggData 5" xfId="39894" xr:uid="{A3195170-2B4A-45E7-9B64-D55908693C6C}"/>
    <cellStyle name="SAPBEXaggData 6" xfId="5246" xr:uid="{6477F03F-D9C1-48BF-8BA6-43FB2F2934C6}"/>
    <cellStyle name="SAPBEXaggData_Sept 2011 Total BW Data" xfId="8785" xr:uid="{50EAEC4E-E900-4FA7-B657-AFDE22F15857}"/>
    <cellStyle name="SAPBEXaggDataEmph" xfId="5252" xr:uid="{205DD2F7-9C28-426C-A8F3-EDAE03FB27F1}"/>
    <cellStyle name="SAPBEXaggDataEmph 2" xfId="5253" xr:uid="{28A86193-AAC6-456F-93E8-B3697A16C81D}"/>
    <cellStyle name="SAPBEXaggDataEmph 2 2" xfId="6099" xr:uid="{2E3C4D98-2599-457C-A48D-410E01F2A12C}"/>
    <cellStyle name="SAPBEXaggDataEmph 2 2 2" xfId="55118" xr:uid="{0B02A124-0A53-4DFF-BC42-E480D2F5062B}"/>
    <cellStyle name="SAPBEXaggDataEmph 2 3" xfId="8974" xr:uid="{EC3875AC-2D60-4004-A47F-F32FEB38A710}"/>
    <cellStyle name="SAPBEXaggDataEmph 3" xfId="5254" xr:uid="{B6E314DF-4A94-4AA1-AFA5-FE8967CC06FF}"/>
    <cellStyle name="SAPBEXaggDataEmph 3 2" xfId="6100" xr:uid="{3C8A6A26-AE54-4580-8DE5-0DFBC875342F}"/>
    <cellStyle name="SAPBEXaggDataEmph 3 3" xfId="39922" xr:uid="{76C2ED34-5443-4986-AA82-A20CFE07394B}"/>
    <cellStyle name="SAPBEXaggDataEmph 4" xfId="6098" xr:uid="{10C59215-18BE-4E1D-8434-3BAAF2C8EE26}"/>
    <cellStyle name="SAPBEXaggDataEmph 5" xfId="8786" xr:uid="{ABAE7CBF-D963-435D-B4D3-F5EB08B0A7B8}"/>
    <cellStyle name="SAPBEXaggExc1" xfId="8787" xr:uid="{92EBA3DD-2B42-46EE-9016-35E68271164C}"/>
    <cellStyle name="SAPBEXaggExc1Emph" xfId="8788" xr:uid="{71A91E45-9DB5-4216-AB52-FB69801DE874}"/>
    <cellStyle name="SAPBEXaggExc2" xfId="8789" xr:uid="{A3C439FE-4357-467A-A170-F9FC09CEA2FD}"/>
    <cellStyle name="SAPBEXaggExc2Emph" xfId="8790" xr:uid="{44533FFB-00EC-4E30-9115-082BEBB9DEDC}"/>
    <cellStyle name="SAPBEXaggItem" xfId="5255" xr:uid="{EA1493D2-406C-433D-B165-5BAD921A73B6}"/>
    <cellStyle name="SAPBEXaggItem 2" xfId="5256" xr:uid="{F22B8D29-7003-4530-A35F-A4B899A934FD}"/>
    <cellStyle name="SAPBEXaggItem 2 2" xfId="5257" xr:uid="{C2AB15AD-B174-4C69-B980-DAB2CB06997F}"/>
    <cellStyle name="SAPBEXaggItem 2 2 2" xfId="6103" xr:uid="{3B5FE206-8C86-4B48-9CE5-160126AD05D2}"/>
    <cellStyle name="SAPBEXaggItem 2 2 3" xfId="8792" xr:uid="{32D3F518-1A26-40C1-BBD7-98E101A9934C}"/>
    <cellStyle name="SAPBEXaggItem 2 3" xfId="5258" xr:uid="{6E20440C-DA72-4AD3-861A-4C7ED838910C}"/>
    <cellStyle name="SAPBEXaggItem 2 3 2" xfId="6104" xr:uid="{E684794D-51DE-47F1-A46D-CD866BEFDF73}"/>
    <cellStyle name="SAPBEXaggItem 2 4" xfId="6102" xr:uid="{B8D34B1A-027D-4159-AF8C-4625D5DE995C}"/>
    <cellStyle name="SAPBEXaggItem 2 5" xfId="8791" xr:uid="{BB191E9A-B14F-4A86-BBA6-B941C924FDB4}"/>
    <cellStyle name="SAPBEXaggItem 3" xfId="5259" xr:uid="{2967721D-E31A-435D-A568-DB410E936C6F}"/>
    <cellStyle name="SAPBEXaggItem 3 2" xfId="6105" xr:uid="{842F06A4-AF0E-4C4A-BD45-F50CEF8D7A22}"/>
    <cellStyle name="SAPBEXaggItem 4" xfId="6101" xr:uid="{63190EDC-2F55-46BB-8FC4-0558864D1EDF}"/>
    <cellStyle name="SAPBEXaggItem 4 2" xfId="55019" xr:uid="{77C6B69B-E75E-45E0-955D-1923F9D547D9}"/>
    <cellStyle name="SAPBEXaggItem 4 3" xfId="8975" xr:uid="{7ABC20B6-1C4F-4B2F-A39D-6013109354A8}"/>
    <cellStyle name="SAPBEXaggItem 5" xfId="39845" xr:uid="{BCC5298C-99F0-43CD-95D3-4F0C6191ACC0}"/>
    <cellStyle name="SAPBEXaggItem_Sept 2011 Total BW Data" xfId="8793" xr:uid="{DC41EE97-9303-40BE-80AD-44C8914CA084}"/>
    <cellStyle name="SAPBEXaggItemX" xfId="5260" xr:uid="{7C31C6A1-5591-4327-BF14-4CA856CD6CBA}"/>
    <cellStyle name="SAPBEXaggItemX 2" xfId="5261" xr:uid="{8D997CC9-3EE9-4549-8B4B-87B275E430AA}"/>
    <cellStyle name="SAPBEXaggItemX 2 2" xfId="6107" xr:uid="{032C998C-3BA4-4996-998C-6BE8F9FEAF1A}"/>
    <cellStyle name="SAPBEXaggItemX 2 2 2" xfId="55078" xr:uid="{3A4CBD01-39D7-4ECE-98C5-4E1076605F46}"/>
    <cellStyle name="SAPBEXaggItemX 2 3" xfId="8976" xr:uid="{B0871B89-281A-4044-8018-0C6BEB05C113}"/>
    <cellStyle name="SAPBEXaggItemX 3" xfId="5262" xr:uid="{1FE3ACD4-3F27-4B76-86FF-E93F609BB87E}"/>
    <cellStyle name="SAPBEXaggItemX 3 2" xfId="6108" xr:uid="{C823EFFC-7DD9-41C5-8343-E1442927EC16}"/>
    <cellStyle name="SAPBEXaggItemX 3 3" xfId="39824" xr:uid="{1D95CD14-BB39-4BD6-A872-B3D8F0ADEB90}"/>
    <cellStyle name="SAPBEXaggItemX 4" xfId="6106" xr:uid="{EEB9DF19-07F5-41C7-A21D-826165CA4DB0}"/>
    <cellStyle name="SAPBEXaggItemX 5" xfId="8794" xr:uid="{2085A742-DE85-412D-AC10-A4B0A6D7DD0A}"/>
    <cellStyle name="SAPBEXchaText" xfId="5263" xr:uid="{F092E33A-8DED-446C-83A0-ACCB2E768DF9}"/>
    <cellStyle name="SAPBEXchaText 2" xfId="5264" xr:uid="{5A47118F-30AB-4E65-B901-269FFFF011B1}"/>
    <cellStyle name="SAPBEXchaText 2 2" xfId="5265" xr:uid="{08A648E5-D077-4253-B404-8A8E3492CBCF}"/>
    <cellStyle name="SAPBEXchaText 2 2 2" xfId="6110" xr:uid="{FF3740D5-BF4B-4F48-A961-0AA465E828A5}"/>
    <cellStyle name="SAPBEXchaText 2 2 3" xfId="55077" xr:uid="{448C8313-6353-4CCD-982B-719C334DC93A}"/>
    <cellStyle name="SAPBEXchaText 2 3" xfId="5266" xr:uid="{A07C50FE-5304-4F20-BA5B-1484536D8A38}"/>
    <cellStyle name="SAPBEXchaText 2 3 2" xfId="6111" xr:uid="{8D5A9D88-DD77-4F4C-8FBC-F65338D29713}"/>
    <cellStyle name="SAPBEXchaText 2 4" xfId="6109" xr:uid="{A712C5D8-2EF9-4585-86E7-2DA72E97CEB6}"/>
    <cellStyle name="SAPBEXchaText 2 5" xfId="8977" xr:uid="{185C1B59-508B-4C5D-A56D-B723E7D23F91}"/>
    <cellStyle name="SAPBEXchaText 3" xfId="5267" xr:uid="{193198AB-C167-4014-B395-709BEBDD21A6}"/>
    <cellStyle name="SAPBEXchaText 3 2" xfId="6112" xr:uid="{B2D93FFC-9592-48BA-9F87-289DB6FC7EC7}"/>
    <cellStyle name="SAPBEXchaText 3 3" xfId="39844" xr:uid="{2C7D6C5A-678B-46DA-8966-07A706A4C1FC}"/>
    <cellStyle name="SAPBEXchaText 4" xfId="8795" xr:uid="{28602B31-DCE6-4428-8968-B6F75C335F34}"/>
    <cellStyle name="SAPBEXchaText_BW Data" xfId="5268" xr:uid="{1F719E71-ADC2-441A-BB0D-41CB39B807F4}"/>
    <cellStyle name="SAPBEXColoum_Header_SA" xfId="8796" xr:uid="{7E8876FF-BEA2-4F6C-BFC9-A20223C3FD8D}"/>
    <cellStyle name="SAPBEXexcBad" xfId="8978" xr:uid="{C66B841D-E5C0-40F9-9243-CFB19D3FB4CF}"/>
    <cellStyle name="SAPBEXexcBad7" xfId="5269" xr:uid="{632940BD-FE5D-41A6-B07F-F140BFFA39CB}"/>
    <cellStyle name="SAPBEXexcBad7 2" xfId="5270" xr:uid="{EBBF8A2F-B8A4-4BA5-BF58-A18032C55386}"/>
    <cellStyle name="SAPBEXexcBad7 2 2" xfId="5271" xr:uid="{1DEA8995-C1C0-4F49-89B2-EEE36237A19B}"/>
    <cellStyle name="SAPBEXexcBad7 2 2 2" xfId="6115" xr:uid="{C7CB1705-AE9D-4F8A-B8FB-6B29AD36C425}"/>
    <cellStyle name="SAPBEXexcBad7 2 3" xfId="5272" xr:uid="{BDB57552-ECB3-4450-A052-7F3CA6563CD7}"/>
    <cellStyle name="SAPBEXexcBad7 2 3 2" xfId="6116" xr:uid="{992B117C-D9A3-4614-9EEF-468554284A73}"/>
    <cellStyle name="SAPBEXexcBad7 2 4" xfId="6114" xr:uid="{62659025-AE44-442D-9EAF-C43A657B3D68}"/>
    <cellStyle name="SAPBEXexcBad7 2 5" xfId="8797" xr:uid="{88D64488-623C-4CEE-9443-6AB8900345DC}"/>
    <cellStyle name="SAPBEXexcBad7 3" xfId="5273" xr:uid="{992CC5A4-0590-4CFB-BD97-928500FA1B28}"/>
    <cellStyle name="SAPBEXexcBad7 3 2" xfId="6117" xr:uid="{FC20A7E7-014F-4B99-AFFF-6FB4603101DD}"/>
    <cellStyle name="SAPBEXexcBad7 4" xfId="6113" xr:uid="{B32487E1-7E5E-44FD-B32E-C30844729BE3}"/>
    <cellStyle name="SAPBEXexcBad8" xfId="5274" xr:uid="{9A92D65C-3A70-4E35-8060-B2542BF78AB1}"/>
    <cellStyle name="SAPBEXexcBad8 2" xfId="5275" xr:uid="{198CE8E4-F6F8-4986-BAF8-EF6FF8DF78D0}"/>
    <cellStyle name="SAPBEXexcBad8 2 2" xfId="5276" xr:uid="{8C101D93-C010-4D75-B761-D815FCAAE27C}"/>
    <cellStyle name="SAPBEXexcBad8 2 2 2" xfId="6120" xr:uid="{BC8EA858-2394-4D6E-AC83-F4A5BDA46AD8}"/>
    <cellStyle name="SAPBEXexcBad8 2 3" xfId="5277" xr:uid="{87568F02-5A09-4F04-941C-1C5777775B99}"/>
    <cellStyle name="SAPBEXexcBad8 2 3 2" xfId="6121" xr:uid="{924BB34D-E751-4F3E-B30C-280ABEDAB778}"/>
    <cellStyle name="SAPBEXexcBad8 2 4" xfId="6119" xr:uid="{BD57D409-9B0E-4F68-9829-5368B3655E68}"/>
    <cellStyle name="SAPBEXexcBad8 2 5" xfId="8798" xr:uid="{B20893B5-B003-4FDE-BC57-64AFF2D98250}"/>
    <cellStyle name="SAPBEXexcBad8 3" xfId="5278" xr:uid="{30A7ECD6-965E-456C-8211-5D0C7404D19B}"/>
    <cellStyle name="SAPBEXexcBad8 3 2" xfId="6122" xr:uid="{F3459ED6-0277-4067-9655-3916EB2DCA92}"/>
    <cellStyle name="SAPBEXexcBad8 4" xfId="6118" xr:uid="{940C7EF8-63BD-440F-BF29-E81B0A9346F8}"/>
    <cellStyle name="SAPBEXexcBad9" xfId="5279" xr:uid="{95F92DC7-635F-4310-A51D-9D122792FBFA}"/>
    <cellStyle name="SAPBEXexcBad9 2" xfId="5280" xr:uid="{1701B9D9-F560-4EFB-9994-9332FC4BE355}"/>
    <cellStyle name="SAPBEXexcBad9 2 2" xfId="5281" xr:uid="{95AA5611-0358-47C3-8BBF-02C2AA3C22F2}"/>
    <cellStyle name="SAPBEXexcBad9 2 2 2" xfId="6125" xr:uid="{53408E4C-FFEF-48B8-9E26-36166FDA7D8A}"/>
    <cellStyle name="SAPBEXexcBad9 2 3" xfId="5282" xr:uid="{7E585856-99E0-4630-BCE9-C8745BA94E2D}"/>
    <cellStyle name="SAPBEXexcBad9 2 3 2" xfId="6126" xr:uid="{7994EDD0-28C4-45C4-A75D-07DEE988A463}"/>
    <cellStyle name="SAPBEXexcBad9 2 4" xfId="6124" xr:uid="{97F5E30A-82D8-460E-98C7-22C624EB9204}"/>
    <cellStyle name="SAPBEXexcBad9 2 5" xfId="8799" xr:uid="{2BB4FE82-2462-4CF6-8459-A938165761F1}"/>
    <cellStyle name="SAPBEXexcBad9 3" xfId="5283" xr:uid="{3681BC68-7E89-4B94-8325-3430A3DA910F}"/>
    <cellStyle name="SAPBEXexcBad9 3 2" xfId="6127" xr:uid="{AB547DC3-8A93-46AB-B5E4-054EEE471946}"/>
    <cellStyle name="SAPBEXexcBad9 4" xfId="6123" xr:uid="{13DE51B3-A86B-4D45-95C6-9A6D1225F144}"/>
    <cellStyle name="SAPBEXexcCritical" xfId="8979" xr:uid="{29D1FBAB-D19C-4011-883F-52C6F3E2ECB6}"/>
    <cellStyle name="SAPBEXexcCritical4" xfId="5284" xr:uid="{F1FA854E-18A7-49D2-85D2-D0028C5FD011}"/>
    <cellStyle name="SAPBEXexcCritical4 2" xfId="5285" xr:uid="{5F4BD53A-C2E5-42BE-A741-663A1D44B73E}"/>
    <cellStyle name="SAPBEXexcCritical4 2 2" xfId="5286" xr:uid="{8495EFC0-5DC8-4633-8258-91EDFD23956E}"/>
    <cellStyle name="SAPBEXexcCritical4 2 2 2" xfId="6130" xr:uid="{42273471-586E-4FC2-A78D-0DC49B641782}"/>
    <cellStyle name="SAPBEXexcCritical4 2 3" xfId="5287" xr:uid="{D6345666-9A01-48EC-825D-DF90A77888C9}"/>
    <cellStyle name="SAPBEXexcCritical4 2 3 2" xfId="6131" xr:uid="{067E0798-F0FF-4B41-AB98-3FE654B4FD6E}"/>
    <cellStyle name="SAPBEXexcCritical4 2 4" xfId="6129" xr:uid="{8ECED058-57A9-430A-9721-FB04412494A8}"/>
    <cellStyle name="SAPBEXexcCritical4 2 5" xfId="8800" xr:uid="{DF88D20B-C09F-402F-BA26-AA6A3650874A}"/>
    <cellStyle name="SAPBEXexcCritical4 3" xfId="5288" xr:uid="{31290C9A-9570-4FAB-8CBF-C25FA1B8921C}"/>
    <cellStyle name="SAPBEXexcCritical4 3 2" xfId="6132" xr:uid="{19C4857F-7845-4401-8D63-36A4D5CCEDC5}"/>
    <cellStyle name="SAPBEXexcCritical4 4" xfId="6128" xr:uid="{20DF7436-B24D-439B-9730-604DD6B6872C}"/>
    <cellStyle name="SAPBEXexcCritical5" xfId="5289" xr:uid="{900E9F86-3F92-46B6-9FF4-94F8B0CB60A4}"/>
    <cellStyle name="SAPBEXexcCritical5 2" xfId="5290" xr:uid="{1470888D-228F-4CCB-9A88-6F9C46268D6A}"/>
    <cellStyle name="SAPBEXexcCritical5 2 2" xfId="5291" xr:uid="{EA8929C4-F3A0-4F38-9E25-C6D36736C3F6}"/>
    <cellStyle name="SAPBEXexcCritical5 2 2 2" xfId="6135" xr:uid="{492E4A30-69D6-43B8-AEE7-A5B219A89FEF}"/>
    <cellStyle name="SAPBEXexcCritical5 2 3" xfId="5292" xr:uid="{68452528-E59A-465F-9DF4-70F075F70EDB}"/>
    <cellStyle name="SAPBEXexcCritical5 2 3 2" xfId="6136" xr:uid="{33117326-73B9-4ADA-883F-B66B7FA78BBB}"/>
    <cellStyle name="SAPBEXexcCritical5 2 4" xfId="6134" xr:uid="{E704817B-0E4A-48A7-BDE1-63073A3AE67D}"/>
    <cellStyle name="SAPBEXexcCritical5 2 5" xfId="8801" xr:uid="{C13EA704-C889-481D-9623-EDAFE03C0A92}"/>
    <cellStyle name="SAPBEXexcCritical5 3" xfId="5293" xr:uid="{1AA1DFA3-3A43-40A8-BEC6-41EB95115235}"/>
    <cellStyle name="SAPBEXexcCritical5 3 2" xfId="6137" xr:uid="{427FB6CD-06B7-4FB3-9538-485AA6B9773A}"/>
    <cellStyle name="SAPBEXexcCritical5 4" xfId="6133" xr:uid="{228ACBFF-3C23-46F7-A38C-3AB5C6673500}"/>
    <cellStyle name="SAPBEXexcCritical6" xfId="5294" xr:uid="{2FB25C23-9AAE-4224-A46B-3723ACF32692}"/>
    <cellStyle name="SAPBEXexcCritical6 2" xfId="5295" xr:uid="{A2DF57F2-D382-42B3-965E-42CFA747CA3F}"/>
    <cellStyle name="SAPBEXexcCritical6 2 2" xfId="5296" xr:uid="{8529371A-72B2-43BA-980A-CDCD84E971F3}"/>
    <cellStyle name="SAPBEXexcCritical6 2 2 2" xfId="6140" xr:uid="{18E10E4F-4442-41B5-9A26-1A2F1E1CF6DF}"/>
    <cellStyle name="SAPBEXexcCritical6 2 3" xfId="5297" xr:uid="{F6CA7EE0-6F20-4C4A-B3FB-5EC59E196E4D}"/>
    <cellStyle name="SAPBEXexcCritical6 2 3 2" xfId="6141" xr:uid="{3E394509-4C6A-4E08-8294-830EBC3FB522}"/>
    <cellStyle name="SAPBEXexcCritical6 2 4" xfId="6139" xr:uid="{C2C07F7E-6991-478C-A784-8633FB70CBAD}"/>
    <cellStyle name="SAPBEXexcCritical6 2 5" xfId="8802" xr:uid="{2A8B47A3-E3C2-4791-84FC-5C1454D541A0}"/>
    <cellStyle name="SAPBEXexcCritical6 3" xfId="5298" xr:uid="{E3E6CBC1-A52C-4B77-9076-373F8C40A41A}"/>
    <cellStyle name="SAPBEXexcCritical6 3 2" xfId="6142" xr:uid="{D9C9B73E-395B-4EC5-9868-432CD0DC2ABE}"/>
    <cellStyle name="SAPBEXexcCritical6 4" xfId="6138" xr:uid="{AE1C6DF8-5AD1-47AE-9DD8-5E95F0C97A76}"/>
    <cellStyle name="SAPBEXexcGood" xfId="8980" xr:uid="{191BBF22-C846-4E96-BAFA-8A5F21A3F1AB}"/>
    <cellStyle name="SAPBEXexcGood1" xfId="5299" xr:uid="{34096547-0858-4254-A53E-3314A825FCC1}"/>
    <cellStyle name="SAPBEXexcGood1 2" xfId="5300" xr:uid="{F8F83A2C-A814-4C53-8621-62439139CEA3}"/>
    <cellStyle name="SAPBEXexcGood1 2 2" xfId="5301" xr:uid="{494447C3-EB25-4345-9A0A-7498A0D4A4A4}"/>
    <cellStyle name="SAPBEXexcGood1 2 2 2" xfId="6145" xr:uid="{D3DAE7F4-1D9E-4FE9-99BC-C35D2B1DB874}"/>
    <cellStyle name="SAPBEXexcGood1 2 3" xfId="5302" xr:uid="{BFC35209-CD4C-4130-9AFF-5EFA3EE6C183}"/>
    <cellStyle name="SAPBEXexcGood1 2 3 2" xfId="6146" xr:uid="{8E3168F7-5797-42F3-82EE-728AA55A58C6}"/>
    <cellStyle name="SAPBEXexcGood1 2 4" xfId="6144" xr:uid="{34FCCF17-C204-4054-AB47-52E056916040}"/>
    <cellStyle name="SAPBEXexcGood1 2 5" xfId="8803" xr:uid="{8C34C7CB-07EE-4044-8AED-193B08F7BED5}"/>
    <cellStyle name="SAPBEXexcGood1 3" xfId="5303" xr:uid="{EA3B784D-30C3-44B1-8ECB-F9B0914CD390}"/>
    <cellStyle name="SAPBEXexcGood1 3 2" xfId="6147" xr:uid="{6A2645F1-98B0-4176-B2FC-714F7FE9847E}"/>
    <cellStyle name="SAPBEXexcGood1 4" xfId="6143" xr:uid="{80281EF4-634E-4A56-8A07-355760B21DC7}"/>
    <cellStyle name="SAPBEXexcGood2" xfId="5304" xr:uid="{A59F8734-4A32-4FE7-9F13-D510BA8F77AB}"/>
    <cellStyle name="SAPBEXexcGood2 2" xfId="5305" xr:uid="{A3E63CE8-4AF5-428B-AD33-FA6857590E9A}"/>
    <cellStyle name="SAPBEXexcGood2 2 2" xfId="5306" xr:uid="{BA3CCF38-2300-4A17-8E4A-3C29DEF46C2B}"/>
    <cellStyle name="SAPBEXexcGood2 2 2 2" xfId="6150" xr:uid="{9B73FAE6-5FEA-44CF-A327-1F6BF8BE1410}"/>
    <cellStyle name="SAPBEXexcGood2 2 3" xfId="5307" xr:uid="{A4862B75-ABCC-4C00-A5B2-02A4EFA08126}"/>
    <cellStyle name="SAPBEXexcGood2 2 3 2" xfId="6151" xr:uid="{C5CD750F-1C7F-44A3-9F3D-E4E148D98FD3}"/>
    <cellStyle name="SAPBEXexcGood2 2 4" xfId="6149" xr:uid="{56A6A838-0E3C-4760-85A8-257D18E1DF3C}"/>
    <cellStyle name="SAPBEXexcGood2 2 5" xfId="8804" xr:uid="{286C5398-92F0-4729-89E8-DF3A0B103FD2}"/>
    <cellStyle name="SAPBEXexcGood2 3" xfId="5308" xr:uid="{50F88A27-1B82-49FB-8753-6FA011CB1DE1}"/>
    <cellStyle name="SAPBEXexcGood2 3 2" xfId="6152" xr:uid="{598F5205-3A4D-4B15-BA13-16ADD21D2E48}"/>
    <cellStyle name="SAPBEXexcGood2 4" xfId="6148" xr:uid="{CEFD31B3-C71D-4094-9986-ADA2B594D150}"/>
    <cellStyle name="SAPBEXexcGood3" xfId="5309" xr:uid="{9864D823-1DBA-4DC1-9ECB-BF803F66E5FF}"/>
    <cellStyle name="SAPBEXexcGood3 2" xfId="5310" xr:uid="{44A3841C-3015-4E51-BF0D-0ADAA5456D2F}"/>
    <cellStyle name="SAPBEXexcGood3 2 2" xfId="5311" xr:uid="{F79153D6-054B-4FEB-BACA-DF6CC9D9C11E}"/>
    <cellStyle name="SAPBEXexcGood3 2 2 2" xfId="6155" xr:uid="{94466389-C3C4-4411-B14D-969B35B0266E}"/>
    <cellStyle name="SAPBEXexcGood3 2 3" xfId="5312" xr:uid="{40013D1B-C07F-4F71-9CE2-035EA97FE497}"/>
    <cellStyle name="SAPBEXexcGood3 2 3 2" xfId="6156" xr:uid="{51C810B6-DDA7-4D40-A7BC-B6365549B3D1}"/>
    <cellStyle name="SAPBEXexcGood3 2 4" xfId="6154" xr:uid="{403F3363-C7E5-4A22-AFA2-B3F67B90B6CA}"/>
    <cellStyle name="SAPBEXexcGood3 2 5" xfId="8805" xr:uid="{B997D2EE-F847-40BE-AA62-432446E7802D}"/>
    <cellStyle name="SAPBEXexcGood3 3" xfId="5313" xr:uid="{1A5937D9-F8D6-418B-B55F-9392C0D83050}"/>
    <cellStyle name="SAPBEXexcGood3 3 2" xfId="6157" xr:uid="{9633CD82-C50E-4626-8ED2-6B41FDC5BA7C}"/>
    <cellStyle name="SAPBEXexcGood3 4" xfId="6153" xr:uid="{17D9B49D-527C-4FDF-A780-72D291923986}"/>
    <cellStyle name="SAPBEXexcVeryBad" xfId="8981" xr:uid="{AF868296-ED6E-40DE-836D-B8DCC4BC30BC}"/>
    <cellStyle name="SAPBEXfilterDrill" xfId="5314" xr:uid="{1066A0F5-7319-415A-B112-028FA61ED1BA}"/>
    <cellStyle name="SAPBEXfilterDrill 2" xfId="5315" xr:uid="{FD16401F-BF70-4C2C-9A55-EA64A519B781}"/>
    <cellStyle name="SAPBEXfilterDrill 2 2" xfId="5316" xr:uid="{96E83DA8-17F7-4E8B-A73E-311206B744B2}"/>
    <cellStyle name="SAPBEXfilterDrill 2 2 2" xfId="6159" xr:uid="{1D830A0B-39FD-408B-8095-9678F92C7650}"/>
    <cellStyle name="SAPBEXfilterDrill 2 2 3" xfId="55076" xr:uid="{3802FCA3-95E4-4C39-B15D-A3E2C7B9DD2A}"/>
    <cellStyle name="SAPBEXfilterDrill 2 3" xfId="5317" xr:uid="{ACC9C587-773F-4BBE-8E00-F19053587F5A}"/>
    <cellStyle name="SAPBEXfilterDrill 2 3 2" xfId="6160" xr:uid="{37AA7DCC-88C2-4076-BE29-1635A12B4F70}"/>
    <cellStyle name="SAPBEXfilterDrill 2 4" xfId="6158" xr:uid="{12CBF336-EC9E-4D50-B93B-2B8230366D7E}"/>
    <cellStyle name="SAPBEXfilterDrill 2 5" xfId="8982" xr:uid="{DF88F7C6-DB7E-4CC2-B7ED-A3407F83CC3D}"/>
    <cellStyle name="SAPBEXfilterDrill 3" xfId="5318" xr:uid="{665DA730-3EB8-4025-BB2A-8E657893A6B4}"/>
    <cellStyle name="SAPBEXfilterDrill 3 2" xfId="6161" xr:uid="{2012CA68-A060-4C28-B4F3-A4C5A7C78E68}"/>
    <cellStyle name="SAPBEXfilterDrill 3 3" xfId="39843" xr:uid="{D18CD9DD-C750-4FF9-9AB1-B8E06353E3A3}"/>
    <cellStyle name="SAPBEXfilterDrill 4" xfId="8027" xr:uid="{5E9C38D3-9CCE-4682-8044-F6DCFE8A062F}"/>
    <cellStyle name="SAPBEXfilterDrill 5" xfId="8806" xr:uid="{790D156D-E194-46EF-95A7-6AA9EE29FF0B}"/>
    <cellStyle name="SAPBEXfilterItem" xfId="5319" xr:uid="{9F2368BE-F495-46CE-AEB4-C24BC8A9ACFD}"/>
    <cellStyle name="SAPBEXfilterItem 2" xfId="5320" xr:uid="{EF5342FC-22E4-45C1-B89C-2DFE86E44BD3}"/>
    <cellStyle name="SAPBEXfilterItem 2 2" xfId="6162" xr:uid="{957D3272-158D-4433-B47D-8B2A299C1014}"/>
    <cellStyle name="SAPBEXfilterItem 2 3" xfId="8808" xr:uid="{562035FE-368F-441A-B9F2-6598C86C1F8B}"/>
    <cellStyle name="SAPBEXfilterItem 3" xfId="5321" xr:uid="{5610A401-1AE8-4345-91AB-B5134B6DB66B}"/>
    <cellStyle name="SAPBEXfilterItem 3 2" xfId="6163" xr:uid="{0B5A2C48-B797-4194-9B0E-E76619D0CCE2}"/>
    <cellStyle name="SAPBEXfilterItem 3 2 2" xfId="55075" xr:uid="{9CB0894D-EF57-4B72-B4F8-3BBC3702F485}"/>
    <cellStyle name="SAPBEXfilterItem 3 3" xfId="8983" xr:uid="{D6969CFB-E43E-4025-9D3F-777B687AFA79}"/>
    <cellStyle name="SAPBEXfilterItem 4" xfId="39842" xr:uid="{750A17FD-6621-422E-B9DF-DBEA9701B350}"/>
    <cellStyle name="SAPBEXfilterItem 5" xfId="8807" xr:uid="{69599DEA-C8E2-40A1-A7D2-F0A0E9FAEAD6}"/>
    <cellStyle name="SAPBEXfilterItem_2011-10 LIEE Table 6 (2)" xfId="8809" xr:uid="{8E5CFBEE-BDA6-4005-8641-553E19CC5F7C}"/>
    <cellStyle name="SAPBEXfilterText" xfId="5322" xr:uid="{58DE41B4-AB15-4915-BE9A-92B319271B49}"/>
    <cellStyle name="SAPBEXfilterText 2" xfId="5323" xr:uid="{659DA7AB-1D17-48C0-A9FE-0EE6A95610E1}"/>
    <cellStyle name="SAPBEXfilterText 2 2" xfId="6164" xr:uid="{E0E3D669-53F4-4000-ABDF-A1F6EEE52949}"/>
    <cellStyle name="SAPBEXfilterText 2 2 2" xfId="8811" xr:uid="{DECA1AEB-4D5F-4931-AE01-6EA59811B3C7}"/>
    <cellStyle name="SAPBEXfilterText 2 3" xfId="8810" xr:uid="{77DECB8C-1462-40EA-A65A-7F1D2C5731BD}"/>
    <cellStyle name="SAPBEXfilterText 3" xfId="5324" xr:uid="{90DAA440-36F8-421A-8678-75CA28B82D32}"/>
    <cellStyle name="SAPBEXfilterText 3 2" xfId="55027" xr:uid="{C893E8CE-9F3C-4A43-B45C-5F0107E6677D}"/>
    <cellStyle name="SAPBEXfilterText 3 3" xfId="8984" xr:uid="{D18A3863-F167-4205-A82C-BA75C8A8EF58}"/>
    <cellStyle name="SAPBEXfilterText 4" xfId="39841" xr:uid="{D63808B6-474A-4344-8DC3-286939156D24}"/>
    <cellStyle name="SAPBEXfilterText_2011-12 LIEE Table 1 Updated budget" xfId="8812" xr:uid="{AD78460E-13CC-402F-8FD7-D86D05F5E28F}"/>
    <cellStyle name="SAPBEXformats" xfId="5325" xr:uid="{49A4D456-A588-4DF0-9CB3-ECB003241234}"/>
    <cellStyle name="SAPBEXformats 2" xfId="5326" xr:uid="{0006139C-92EF-45AF-B706-155EE11912CC}"/>
    <cellStyle name="SAPBEXformats 2 2" xfId="5327" xr:uid="{3321D917-548B-45F9-A980-40E8F6FFEA33}"/>
    <cellStyle name="SAPBEXformats 2 2 2" xfId="6167" xr:uid="{D1A384E9-D1CE-4252-A594-27143BB0AADB}"/>
    <cellStyle name="SAPBEXformats 2 2 3" xfId="55020" xr:uid="{7941D019-A244-4E88-8C12-CAA5D6DEFD40}"/>
    <cellStyle name="SAPBEXformats 2 3" xfId="5328" xr:uid="{5DEC6165-8E29-493E-B614-CC1DF8AF1F8D}"/>
    <cellStyle name="SAPBEXformats 2 3 2" xfId="6168" xr:uid="{01D01E93-A88B-4BB0-A439-4063EBDBC7E9}"/>
    <cellStyle name="SAPBEXformats 2 4" xfId="6166" xr:uid="{7BEA8247-BBD8-4B85-863B-81617CE06177}"/>
    <cellStyle name="SAPBEXformats 2 5" xfId="8985" xr:uid="{1EBEB39A-E9CA-4D00-93A0-27F3E5ED5A56}"/>
    <cellStyle name="SAPBEXformats 3" xfId="5329" xr:uid="{68939E1A-BF23-49AA-815A-1C5614A1678E}"/>
    <cellStyle name="SAPBEXformats 3 2" xfId="6169" xr:uid="{96D895AD-B623-4FC9-8DBD-360CED39FDBF}"/>
    <cellStyle name="SAPBEXformats 3 3" xfId="39840" xr:uid="{9AD7DD42-2FC0-45A4-A6CA-9728259131B8}"/>
    <cellStyle name="SAPBEXformats 4" xfId="6165" xr:uid="{7CAF7C3B-7075-48CE-86A6-C61596CB331C}"/>
    <cellStyle name="SAPBEXformats 5" xfId="8813" xr:uid="{242877BD-4969-4C96-9520-83AFE443A798}"/>
    <cellStyle name="SAPBEXheaderData" xfId="8814" xr:uid="{E1342202-0DA3-4042-B6E0-0D10AFA542A6}"/>
    <cellStyle name="SAPBEXheaderData 2" xfId="8986" xr:uid="{2996A2F3-01C8-47D5-8EF3-CDD4A9FD9F17}"/>
    <cellStyle name="SAPBEXheaderData 3" xfId="39839" xr:uid="{27A753E2-55F7-4D9A-845D-48006A2323D0}"/>
    <cellStyle name="SAPBEXheaderItem" xfId="5330" xr:uid="{674F79F1-E2B2-4680-AD64-3EC6F03841D4}"/>
    <cellStyle name="SAPBEXheaderItem 2" xfId="5331" xr:uid="{1AD4481D-7D30-46B2-8E00-6E96E2AAE742}"/>
    <cellStyle name="SAPBEXheaderItem 2 2" xfId="5332" xr:uid="{BBF90145-9921-4756-B86E-7C3F8A542A58}"/>
    <cellStyle name="SAPBEXheaderItem 2 2 2" xfId="6171" xr:uid="{43E6CFD7-6594-41B1-8270-16D2E006C375}"/>
    <cellStyle name="SAPBEXheaderItem 2 2 3" xfId="8817" xr:uid="{F207212A-654D-4E46-94CB-B6F8B7A6C6CA}"/>
    <cellStyle name="SAPBEXheaderItem 2 3" xfId="5333" xr:uid="{1F3DEB8D-9FF9-4D1C-BA97-9DF870E1D048}"/>
    <cellStyle name="SAPBEXheaderItem 2 3 2" xfId="6172" xr:uid="{A8827E4D-B320-4791-A69D-8022AFB350DA}"/>
    <cellStyle name="SAPBEXheaderItem 2 4" xfId="6170" xr:uid="{F2EBC97D-334F-4A3D-88BB-84B5512A6805}"/>
    <cellStyle name="SAPBEXheaderItem 2 5" xfId="8816" xr:uid="{0EC1EA2E-B1F8-435F-B1AD-03F39F6A48E9}"/>
    <cellStyle name="SAPBEXheaderItem 3" xfId="5334" xr:uid="{E22CDD0F-68FA-481C-8A62-06C37B4B1F65}"/>
    <cellStyle name="SAPBEXheaderItem 3 2" xfId="6173" xr:uid="{8B04A290-832A-49E2-81D8-0E7B5908C1B6}"/>
    <cellStyle name="SAPBEXheaderItem 3 2 2" xfId="55074" xr:uid="{2C757B98-22A8-42C4-B855-9298699F1AB8}"/>
    <cellStyle name="SAPBEXheaderItem 3 3" xfId="8987" xr:uid="{7707AD62-C769-4D84-B7EC-E88502DD104F}"/>
    <cellStyle name="SAPBEXheaderItem 4" xfId="39838" xr:uid="{3F536415-510A-4B24-8108-FD1F8E9B1194}"/>
    <cellStyle name="SAPBEXheaderItem 5" xfId="8815" xr:uid="{20132F8A-50D2-4414-8289-B2D07ACD4B84}"/>
    <cellStyle name="SAPBEXheaderItem_2011-10 LIEE Table 6 (2)" xfId="8818" xr:uid="{038E06A5-BA46-4019-A1F2-49969320E9B2}"/>
    <cellStyle name="SAPBEXheaderText" xfId="5335" xr:uid="{A3D4FFD8-F2B3-4C49-B283-9B3D2A1636AB}"/>
    <cellStyle name="SAPBEXheaderText 2" xfId="5336" xr:uid="{94DED0E2-ED4A-4D1E-9392-3C0F40988FF1}"/>
    <cellStyle name="SAPBEXheaderText 2 2" xfId="5337" xr:uid="{59EA748A-3EAC-47E4-9C0A-703D77386A7F}"/>
    <cellStyle name="SAPBEXheaderText 2 2 2" xfId="6175" xr:uid="{87529B16-9321-4DC2-A033-F0EEBA83F0DA}"/>
    <cellStyle name="SAPBEXheaderText 2 2 3" xfId="8821" xr:uid="{676D6FA5-D3BA-463C-838E-036FE98E5F50}"/>
    <cellStyle name="SAPBEXheaderText 2 3" xfId="5338" xr:uid="{859E7995-51B9-47D3-A279-915EA00C5052}"/>
    <cellStyle name="SAPBEXheaderText 2 3 2" xfId="6176" xr:uid="{703F4DBB-0DB9-4495-B7B5-615ACE465D0E}"/>
    <cellStyle name="SAPBEXheaderText 2 4" xfId="6174" xr:uid="{5BD07AD8-F501-4A16-A50B-34021B04D2C1}"/>
    <cellStyle name="SAPBEXheaderText 2 5" xfId="8820" xr:uid="{8810C569-F200-46E6-8587-31A42951121A}"/>
    <cellStyle name="SAPBEXheaderText 3" xfId="5339" xr:uid="{882B0684-9B0A-4B93-B42D-089F8AC45AC9}"/>
    <cellStyle name="SAPBEXheaderText 3 2" xfId="6177" xr:uid="{8989FDBD-6E6B-40DD-AF19-59EE87E360DE}"/>
    <cellStyle name="SAPBEXheaderText 3 2 2" xfId="55014" xr:uid="{D8E5F09D-1E89-414E-92D7-69F1CB4EC39F}"/>
    <cellStyle name="SAPBEXheaderText 3 3" xfId="8988" xr:uid="{1AA2CF8F-89C2-4DF8-AD48-6782576C7718}"/>
    <cellStyle name="SAPBEXheaderText 4" xfId="39893" xr:uid="{A4B6C5A5-A627-46D1-BB7B-86FAFDCA6FA9}"/>
    <cellStyle name="SAPBEXheaderText 5" xfId="8819" xr:uid="{28BDB1E0-F76F-4E2E-B6CF-E80912BC44D3}"/>
    <cellStyle name="SAPBEXheaderText_2011-10 LIEE Table 6 (2)" xfId="8822" xr:uid="{37D959E2-7CFB-4FFC-8F19-A5BF2FF02CC8}"/>
    <cellStyle name="SAPBEXHLevel0" xfId="5340" xr:uid="{C8A34EF2-9165-4EA0-B57A-D4510B54618E}"/>
    <cellStyle name="SAPBEXHLevel0 10" xfId="9480" xr:uid="{065E4196-47B0-4496-825B-E60F4A7AD83C}"/>
    <cellStyle name="SAPBEXHLevel0 10 2" xfId="9481" xr:uid="{1D5761D1-3539-4752-A101-FE66CBFC735B}"/>
    <cellStyle name="SAPBEXHLevel0 11" xfId="9479" xr:uid="{35A875F9-9A3A-499E-A31C-9E8C5A35FAA0}"/>
    <cellStyle name="SAPBEXHLevel0 12" xfId="8989" xr:uid="{0681D2E0-7BC0-4D5B-ABA4-9B89C3C2DC7F}"/>
    <cellStyle name="SAPBEXHLevel0 13" xfId="39837" xr:uid="{E5785FCA-FEE6-41A8-B003-C8DE510FB47E}"/>
    <cellStyle name="SAPBEXHLevel0 14" xfId="8823" xr:uid="{3C207D54-CAC0-4F68-94C8-C2FA05969931}"/>
    <cellStyle name="SAPBEXHLevel0 2" xfId="5341" xr:uid="{CFD0C390-C111-4668-BA8F-CA76DADD096C}"/>
    <cellStyle name="SAPBEXHLevel0 2 2" xfId="5342" xr:uid="{EBD52B5D-5EFE-4BEA-B65D-91A9A61B4160}"/>
    <cellStyle name="SAPBEXHLevel0 2 2 2" xfId="6180" xr:uid="{6D1506D9-AFAD-4900-B23A-2C2FB5A793FC}"/>
    <cellStyle name="SAPBEXHLevel0 2 2 2 2" xfId="9071" xr:uid="{558199F3-0AE7-4E45-BEFB-A25DA3610039}"/>
    <cellStyle name="SAPBEXHLevel0 2 2 3" xfId="8991" xr:uid="{57C0D6B4-71F3-4DCE-9169-70CAA5E9A685}"/>
    <cellStyle name="SAPBEXHLevel0 2 2 4" xfId="39892" xr:uid="{0E9F6EF5-6FAF-4EB5-A247-07C46040702C}"/>
    <cellStyle name="SAPBEXHLevel0 2 2 5" xfId="8825" xr:uid="{3943CD98-7D4B-4255-AB43-9E57F15F4D70}"/>
    <cellStyle name="SAPBEXHLevel0 2 3" xfId="5343" xr:uid="{5D3CD359-8DDE-4C6C-9E13-BF5F67AAE12F}"/>
    <cellStyle name="SAPBEXHLevel0 2 3 2" xfId="6181" xr:uid="{C626D00C-BFB7-409A-83F4-E5886DD2D6DB}"/>
    <cellStyle name="SAPBEXHLevel0 2 3 3" xfId="9070" xr:uid="{BE0B1A0A-0A88-4B0F-92CF-64AD5CEEEEDA}"/>
    <cellStyle name="SAPBEXHLevel0 2 4" xfId="6179" xr:uid="{E612EC39-F3D7-4A59-9F03-6FA8FE32682F}"/>
    <cellStyle name="SAPBEXHLevel0 2 4 2" xfId="8990" xr:uid="{4E6FA6E2-20C1-4437-8886-5F57A5A77A24}"/>
    <cellStyle name="SAPBEXHLevel0 2 5" xfId="39891" xr:uid="{20338251-F8F3-4F7A-A71F-77CC64D091F5}"/>
    <cellStyle name="SAPBEXHLevel0 2 6" xfId="8824" xr:uid="{CB328B25-23B6-4AC2-B73E-47611A12724F}"/>
    <cellStyle name="SAPBEXHLevel0 3" xfId="5344" xr:uid="{BEC44A77-2C89-4FB0-8E2F-BD36F4F4D411}"/>
    <cellStyle name="SAPBEXHLevel0 3 2" xfId="6182" xr:uid="{4E1F852C-6BDA-4087-B0F9-E8B4C0EC443D}"/>
    <cellStyle name="SAPBEXHLevel0 3 2 2" xfId="9072" xr:uid="{63BD78CF-DAE1-4F94-B967-5FC57ECA69EE}"/>
    <cellStyle name="SAPBEXHLevel0 3 3" xfId="55033" xr:uid="{91824E79-747A-4A37-B2BA-9CD1E3AA9B5C}"/>
    <cellStyle name="SAPBEXHLevel0 3 4" xfId="8992" xr:uid="{2045C2E7-C09B-40EF-AC94-CBF44D099B18}"/>
    <cellStyle name="SAPBEXHLevel0 4" xfId="6178" xr:uid="{C6D06735-5270-4470-B76C-46B5E991AD24}"/>
    <cellStyle name="SAPBEXHLevel0 4 2" xfId="9482" xr:uid="{2B7BD792-59FF-4AF2-9A4B-E8901624A17E}"/>
    <cellStyle name="SAPBEXHLevel0 5" xfId="9483" xr:uid="{C281347B-520B-4224-B040-2629798D84C4}"/>
    <cellStyle name="SAPBEXHLevel0 5 2" xfId="9484" xr:uid="{4AEDA377-A524-47DF-B778-1128633ED3D1}"/>
    <cellStyle name="SAPBEXHLevel0 5 3" xfId="9485" xr:uid="{6DA075C4-2482-4EA7-9F72-607E6351331D}"/>
    <cellStyle name="SAPBEXHLevel0 6" xfId="9486" xr:uid="{DF7DD82C-DE3B-4572-ABA6-1CF19C7142CB}"/>
    <cellStyle name="SAPBEXHLevel0 6 2" xfId="9487" xr:uid="{E06344D8-C3BC-4A77-A8BE-30363736F935}"/>
    <cellStyle name="SAPBEXHLevel0 7" xfId="9488" xr:uid="{2E4B6C8C-7E00-4B49-A706-99C92410C148}"/>
    <cellStyle name="SAPBEXHLevel0 7 2" xfId="9489" xr:uid="{576EC0F2-BBA1-4C22-B90E-ADF0F92F7324}"/>
    <cellStyle name="SAPBEXHLevel0 8" xfId="9490" xr:uid="{E81D2705-9F85-4740-8ABD-48645298B072}"/>
    <cellStyle name="SAPBEXHLevel0 9" xfId="9491" xr:uid="{E6D4D1FD-5849-462B-B5D4-C8E2D9681FFD}"/>
    <cellStyle name="SAPBEXHLevel0 9 2" xfId="9492" xr:uid="{9F974D28-0CDD-4228-BE9E-51095BA3A554}"/>
    <cellStyle name="SAPBEXHLevel0_2011-10 LIEE Table 6 (2)" xfId="8826" xr:uid="{8B40387A-5086-4AA8-B8AB-AA226308A798}"/>
    <cellStyle name="SAPBEXHLevel0X" xfId="5345" xr:uid="{AEC596F4-FF60-4185-8935-1428E47B0A81}"/>
    <cellStyle name="SAPBEXHLevel0X 10" xfId="9494" xr:uid="{EC8D735F-3DFA-4EEB-A654-997F3CB32160}"/>
    <cellStyle name="SAPBEXHLevel0X 10 2" xfId="9495" xr:uid="{AD30211B-5CC4-4794-9595-E1FAF5D93574}"/>
    <cellStyle name="SAPBEXHLevel0X 11" xfId="9493" xr:uid="{06CD5D12-15BB-4870-845D-61F9FCCB2071}"/>
    <cellStyle name="SAPBEXHLevel0X 12" xfId="8993" xr:uid="{BA5808DD-DA6A-4C6D-BB7B-1FC51013D988}"/>
    <cellStyle name="SAPBEXHLevel0X 13" xfId="39836" xr:uid="{71956614-1BAC-476B-986A-3BD3D7957E84}"/>
    <cellStyle name="SAPBEXHLevel0X 14" xfId="8827" xr:uid="{908CE0F8-31E5-4A0A-87B9-E5449A14EABB}"/>
    <cellStyle name="SAPBEXHLevel0X 2" xfId="5346" xr:uid="{E30A88F3-CCBF-4E3F-AA6A-13BE753FC43F}"/>
    <cellStyle name="SAPBEXHLevel0X 2 2" xfId="6184" xr:uid="{381051D0-19BD-4421-B7E4-383F156E5AC9}"/>
    <cellStyle name="SAPBEXHLevel0X 2 2 2" xfId="9074" xr:uid="{1617A9B0-7183-440B-A7F6-FF4F17C6A716}"/>
    <cellStyle name="SAPBEXHLevel0X 2 2 3" xfId="8995" xr:uid="{1CFAEB9F-3652-4D9C-9C8A-2CF1D2754EFD}"/>
    <cellStyle name="SAPBEXHLevel0X 2 2 4" xfId="39921" xr:uid="{98850483-10AD-40A5-BA97-498649030002}"/>
    <cellStyle name="SAPBEXHLevel0X 2 2 5" xfId="8829" xr:uid="{76AAFE6E-469A-44E4-A741-946656A72570}"/>
    <cellStyle name="SAPBEXHLevel0X 2 3" xfId="9073" xr:uid="{D3140CCA-FC18-47B1-9EE0-42FF993DA7D0}"/>
    <cellStyle name="SAPBEXHLevel0X 2 4" xfId="8994" xr:uid="{74365E6D-407A-40D2-9D92-6A7CF97FAA00}"/>
    <cellStyle name="SAPBEXHLevel0X 2 5" xfId="39835" xr:uid="{DDEF2DA7-F26B-45F0-B2E3-0BC54ED800AF}"/>
    <cellStyle name="SAPBEXHLevel0X 2 6" xfId="8828" xr:uid="{65D7D5B4-D2A5-4FCF-823D-FD305321F7B9}"/>
    <cellStyle name="SAPBEXHLevel0X 3" xfId="5347" xr:uid="{951B4699-F6A7-433F-AF2F-61CDEC988A02}"/>
    <cellStyle name="SAPBEXHLevel0X 3 2" xfId="6185" xr:uid="{A7213862-3D68-4B37-ADF9-9A0244A7EF78}"/>
    <cellStyle name="SAPBEXHLevel0X 3 2 2" xfId="9075" xr:uid="{A58177AE-495A-4819-BC03-AEDF469B74D2}"/>
    <cellStyle name="SAPBEXHLevel0X 3 2 3" xfId="39890" xr:uid="{ED0D1C99-ED27-46A6-9E7A-77D3E2A21E25}"/>
    <cellStyle name="SAPBEXHLevel0X 3 2 4" xfId="8831" xr:uid="{B772776A-EEC9-4C98-A6E1-1653147AF142}"/>
    <cellStyle name="SAPBEXHLevel0X 3 3" xfId="8996" xr:uid="{01388491-3E31-4F59-96EC-7BD37FEC0E4C}"/>
    <cellStyle name="SAPBEXHLevel0X 3 4" xfId="39832" xr:uid="{BDB43B49-31A1-48C0-B276-6751E1439A40}"/>
    <cellStyle name="SAPBEXHLevel0X 3 5" xfId="8830" xr:uid="{4CF47B19-F88F-46D7-92D1-66B139C65096}"/>
    <cellStyle name="SAPBEXHLevel0X 4" xfId="6183" xr:uid="{E4966471-E945-4456-A478-458369D4A335}"/>
    <cellStyle name="SAPBEXHLevel0X 4 2" xfId="9496" xr:uid="{B9157974-26DB-4429-89C8-8482A033E142}"/>
    <cellStyle name="SAPBEXHLevel0X 4 3" xfId="8832" xr:uid="{BB26CD9A-DA30-465A-B578-48E604A896B3}"/>
    <cellStyle name="SAPBEXHLevel0X 5" xfId="9497" xr:uid="{7ABAF7E9-4A59-4AAF-8AD0-D2494B812557}"/>
    <cellStyle name="SAPBEXHLevel0X 5 2" xfId="9498" xr:uid="{3EBBD25B-5A38-43C4-A437-79C51E70A0FD}"/>
    <cellStyle name="SAPBEXHLevel0X 5 3" xfId="9499" xr:uid="{2AE81498-FDAA-4D9F-B8B0-842449DFEA53}"/>
    <cellStyle name="SAPBEXHLevel0X 5 4" xfId="55007" xr:uid="{FE003AA7-1969-4CC5-8522-F7F7C5FF5813}"/>
    <cellStyle name="SAPBEXHLevel0X 6" xfId="9500" xr:uid="{FCD52FF7-93D7-451A-902A-FD283D09F008}"/>
    <cellStyle name="SAPBEXHLevel0X 6 2" xfId="9501" xr:uid="{C9AE8583-D8FD-43E9-B217-609DE0BC572B}"/>
    <cellStyle name="SAPBEXHLevel0X 7" xfId="9502" xr:uid="{79DF8D4E-E121-4F58-A189-CDAC940FEF9B}"/>
    <cellStyle name="SAPBEXHLevel0X 7 2" xfId="9503" xr:uid="{69F6A5B7-609A-4DA2-A4CF-81F1CB8317F9}"/>
    <cellStyle name="SAPBEXHLevel0X 8" xfId="9504" xr:uid="{8FCC79B3-5CE2-4B3E-8B88-4F702CB960C1}"/>
    <cellStyle name="SAPBEXHLevel0X 9" xfId="9505" xr:uid="{734E3F79-0328-4BF6-B9FA-ACDA5FF48FE2}"/>
    <cellStyle name="SAPBEXHLevel0X 9 2" xfId="9506" xr:uid="{75C82E56-CECC-4E15-9481-D9B59421288A}"/>
    <cellStyle name="SAPBEXHLevel1" xfId="5348" xr:uid="{CE483221-DE48-4F76-97C5-09D19F8CF42E}"/>
    <cellStyle name="SAPBEXHLevel1 10" xfId="9508" xr:uid="{330F27DA-1604-4187-B704-AADC268CFC63}"/>
    <cellStyle name="SAPBEXHLevel1 10 2" xfId="9509" xr:uid="{FFF6CE54-FA7D-4284-AA4C-65C431FACD22}"/>
    <cellStyle name="SAPBEXHLevel1 11" xfId="9507" xr:uid="{4D5DF814-450B-46D8-92DC-9E6D125D4F58}"/>
    <cellStyle name="SAPBEXHLevel1 12" xfId="8997" xr:uid="{B9E09E8D-AEF5-4D8C-81E7-A867481B5C7C}"/>
    <cellStyle name="SAPBEXHLevel1 13" xfId="39834" xr:uid="{001537D7-872F-49FF-8600-F92565F448F7}"/>
    <cellStyle name="SAPBEXHLevel1 14" xfId="8833" xr:uid="{886F085E-BD07-4B21-8A38-30CDA0E6A265}"/>
    <cellStyle name="SAPBEXHLevel1 2" xfId="5349" xr:uid="{D6BEC524-065D-469C-9CEC-3675071123C7}"/>
    <cellStyle name="SAPBEXHLevel1 2 2" xfId="5350" xr:uid="{754F7BD2-B330-453E-9E51-1379CB06F4D3}"/>
    <cellStyle name="SAPBEXHLevel1 2 2 2" xfId="6188" xr:uid="{AE30CCFF-61BD-433C-9F71-D3BA8E643D34}"/>
    <cellStyle name="SAPBEXHLevel1 2 2 2 2" xfId="9077" xr:uid="{3C88F1A2-3EB7-4E4A-8489-E53F4A1921E1}"/>
    <cellStyle name="SAPBEXHLevel1 2 2 3" xfId="8999" xr:uid="{2E6F7DC0-34E0-4DA3-B627-D617F1A23EB3}"/>
    <cellStyle name="SAPBEXHLevel1 2 2 4" xfId="39823" xr:uid="{21CB4576-6F9F-4689-9177-3F8D4CB8AA75}"/>
    <cellStyle name="SAPBEXHLevel1 2 2 5" xfId="8835" xr:uid="{EBF6AB78-7DD5-48CA-A772-A1D2B7EB3B43}"/>
    <cellStyle name="SAPBEXHLevel1 2 3" xfId="5351" xr:uid="{D4C42C85-2169-4326-862F-73F931E2FD46}"/>
    <cellStyle name="SAPBEXHLevel1 2 3 2" xfId="6189" xr:uid="{E0604BA4-934C-4484-9B5E-1D60B689A143}"/>
    <cellStyle name="SAPBEXHLevel1 2 3 3" xfId="9076" xr:uid="{1B7AD998-5819-4BF1-81A3-5196B4163738}"/>
    <cellStyle name="SAPBEXHLevel1 2 4" xfId="6187" xr:uid="{81153DD1-305B-49BA-A980-A34387BFE94D}"/>
    <cellStyle name="SAPBEXHLevel1 2 4 2" xfId="8998" xr:uid="{1072F736-CFB2-41FF-A3E0-942C5AD0F214}"/>
    <cellStyle name="SAPBEXHLevel1 2 5" xfId="39833" xr:uid="{4BD2D12A-1E6A-4570-9D21-88CDA0217194}"/>
    <cellStyle name="SAPBEXHLevel1 2 6" xfId="8834" xr:uid="{46383655-44FC-4DDF-964A-F4AFFF411BCD}"/>
    <cellStyle name="SAPBEXHLevel1 3" xfId="5352" xr:uid="{C6AD4740-D9E2-4E28-932E-2CD61E3D3E6D}"/>
    <cellStyle name="SAPBEXHLevel1 3 2" xfId="6190" xr:uid="{A66B801B-1D79-4600-9AB4-89EE40CADDD9}"/>
    <cellStyle name="SAPBEXHLevel1 3 2 2" xfId="9078" xr:uid="{C7CEC4D1-BCD3-47A7-8F9F-A4FF8102CEEC}"/>
    <cellStyle name="SAPBEXHLevel1 3 3" xfId="55000" xr:uid="{FEAF1597-8B33-4EE8-B250-B185CD7FE45E}"/>
    <cellStyle name="SAPBEXHLevel1 3 4" xfId="9000" xr:uid="{2B7B8E38-88F6-4385-81E5-A56EFF45A8E5}"/>
    <cellStyle name="SAPBEXHLevel1 4" xfId="6186" xr:uid="{C2D260D4-C05F-48CD-A370-E4AB53403FA9}"/>
    <cellStyle name="SAPBEXHLevel1 4 2" xfId="9510" xr:uid="{B4F8DD06-315E-494A-9D8C-15A3D73BF14E}"/>
    <cellStyle name="SAPBEXHLevel1 5" xfId="9511" xr:uid="{D31BB5BC-8F53-48C5-B258-B3D77A2043FA}"/>
    <cellStyle name="SAPBEXHLevel1 5 2" xfId="9512" xr:uid="{7FFCA93B-E470-4F26-A802-1621F5B69DB6}"/>
    <cellStyle name="SAPBEXHLevel1 5 3" xfId="9513" xr:uid="{A209BA77-6C4A-4368-B56D-2A6320E0D478}"/>
    <cellStyle name="SAPBEXHLevel1 6" xfId="9514" xr:uid="{59A6F84F-F13A-4723-A8B1-BA14487F2DC4}"/>
    <cellStyle name="SAPBEXHLevel1 6 2" xfId="9515" xr:uid="{C35B705C-20EC-48A8-A405-A4679C033B52}"/>
    <cellStyle name="SAPBEXHLevel1 7" xfId="9516" xr:uid="{D3B425E4-C57F-4456-82F3-7E9FBFCA9276}"/>
    <cellStyle name="SAPBEXHLevel1 7 2" xfId="9517" xr:uid="{4E7FBF75-73A8-4E69-BB19-29CE45711C27}"/>
    <cellStyle name="SAPBEXHLevel1 8" xfId="9518" xr:uid="{CD36E386-6EA8-4A4F-B66B-DB355292DF91}"/>
    <cellStyle name="SAPBEXHLevel1 9" xfId="9519" xr:uid="{DCE0C8EA-CD9B-40DA-B281-5EC8CB25A8EA}"/>
    <cellStyle name="SAPBEXHLevel1 9 2" xfId="9520" xr:uid="{D6AC1277-01F2-4D83-8E35-D892721D2BF7}"/>
    <cellStyle name="SAPBEXHLevel1_2011-12 LIEE Table 1 Updated budget" xfId="8836" xr:uid="{A2E44750-4469-4916-927C-AD472924D721}"/>
    <cellStyle name="SAPBEXHLevel1X" xfId="5353" xr:uid="{56874986-4279-4C80-A622-76E9ABDB35C6}"/>
    <cellStyle name="SAPBEXHLevel1X 10" xfId="9522" xr:uid="{45A9D6C3-63E8-40DE-ABF3-9CCB30AF2F0B}"/>
    <cellStyle name="SAPBEXHLevel1X 10 2" xfId="9523" xr:uid="{C7E48FF8-D0D0-4C9A-A832-9798EA1D11E6}"/>
    <cellStyle name="SAPBEXHLevel1X 11" xfId="9521" xr:uid="{E4968E0D-25DA-4C62-B4D8-B7DD75156034}"/>
    <cellStyle name="SAPBEXHLevel1X 12" xfId="9001" xr:uid="{05A4ABC6-BA13-4E43-B017-1DBF112C007B}"/>
    <cellStyle name="SAPBEXHLevel1X 13" xfId="39822" xr:uid="{07B89A1D-76A8-45D4-B917-01B2B5616A1B}"/>
    <cellStyle name="SAPBEXHLevel1X 14" xfId="8837" xr:uid="{93FF24F7-B151-4BE7-8137-9151C7C12A06}"/>
    <cellStyle name="SAPBEXHLevel1X 2" xfId="5354" xr:uid="{C9E5A007-4F73-468A-A31F-8A190DAC2EA6}"/>
    <cellStyle name="SAPBEXHLevel1X 2 2" xfId="6192" xr:uid="{374C9BAE-FD1A-4AA8-98A0-9B0447CE1509}"/>
    <cellStyle name="SAPBEXHLevel1X 2 2 2" xfId="9080" xr:uid="{F5F9D04C-D866-4574-91AC-63FF29D99E2D}"/>
    <cellStyle name="SAPBEXHLevel1X 2 2 3" xfId="9003" xr:uid="{5B8F8867-CB15-40C6-B795-A8EE279DCB1E}"/>
    <cellStyle name="SAPBEXHLevel1X 2 2 4" xfId="39821" xr:uid="{168C3BD0-D0DD-4C92-A843-653F79D8505C}"/>
    <cellStyle name="SAPBEXHLevel1X 2 2 5" xfId="8839" xr:uid="{647BBCED-3427-491C-B9BA-2C5F300D7166}"/>
    <cellStyle name="SAPBEXHLevel1X 2 3" xfId="9079" xr:uid="{E25377A1-F19C-4176-A4B3-732DC30F449A}"/>
    <cellStyle name="SAPBEXHLevel1X 2 4" xfId="9002" xr:uid="{E7DA6345-CD94-46FB-AA0D-AC5AA17F6280}"/>
    <cellStyle name="SAPBEXHLevel1X 2 5" xfId="39920" xr:uid="{D1D2C3C6-0FEC-4DBB-A126-599DE21BFD5D}"/>
    <cellStyle name="SAPBEXHLevel1X 2 6" xfId="8838" xr:uid="{1F80A779-D6EA-41E1-80EA-5B3ADBC38A07}"/>
    <cellStyle name="SAPBEXHLevel1X 3" xfId="5355" xr:uid="{24D211B6-7480-48F9-BBF5-22FF5A46F279}"/>
    <cellStyle name="SAPBEXHLevel1X 3 2" xfId="6193" xr:uid="{DA0C8911-6D26-43AD-B53A-B929F9786358}"/>
    <cellStyle name="SAPBEXHLevel1X 3 2 2" xfId="9081" xr:uid="{D034CE60-3E09-4EFE-BB3A-40C179F5B1A4}"/>
    <cellStyle name="SAPBEXHLevel1X 3 2 3" xfId="39820" xr:uid="{D817B2A1-1D34-437A-8E02-AF930C913F4C}"/>
    <cellStyle name="SAPBEXHLevel1X 3 2 4" xfId="8841" xr:uid="{76CED556-94CD-45D1-B1C1-F91395B4C355}"/>
    <cellStyle name="SAPBEXHLevel1X 3 3" xfId="9004" xr:uid="{CF702F15-96E3-4994-B5AE-E080FB64D00F}"/>
    <cellStyle name="SAPBEXHLevel1X 3 4" xfId="39919" xr:uid="{D78FC994-6D7B-4322-B059-6173ABFAC89A}"/>
    <cellStyle name="SAPBEXHLevel1X 3 5" xfId="8840" xr:uid="{CBD98DB1-715E-4CDF-9125-38547E67A425}"/>
    <cellStyle name="SAPBEXHLevel1X 4" xfId="6191" xr:uid="{43E13B68-605B-4907-A4B8-58772FA6F8CC}"/>
    <cellStyle name="SAPBEXHLevel1X 4 2" xfId="9524" xr:uid="{5C85A6E0-E924-47EC-95FE-5E1F326F9C14}"/>
    <cellStyle name="SAPBEXHLevel1X 4 3" xfId="8842" xr:uid="{EC4D545F-E144-4F4F-A418-493037DB8167}"/>
    <cellStyle name="SAPBEXHLevel1X 5" xfId="9525" xr:uid="{1259DF7A-C134-48F4-8ECB-CBD28AA6AD38}"/>
    <cellStyle name="SAPBEXHLevel1X 5 2" xfId="9526" xr:uid="{C8681EDD-88D2-4ACD-87EE-CC55B99E9C85}"/>
    <cellStyle name="SAPBEXHLevel1X 5 3" xfId="9527" xr:uid="{97D4D0DB-AA39-4B42-9CF8-F41C65B812B6}"/>
    <cellStyle name="SAPBEXHLevel1X 5 4" xfId="55034" xr:uid="{E43E3031-1BA4-4E45-B7A0-B45BBC9C1A93}"/>
    <cellStyle name="SAPBEXHLevel1X 6" xfId="9528" xr:uid="{11CB0EA0-519D-444D-887F-2B2E7C8977BD}"/>
    <cellStyle name="SAPBEXHLevel1X 6 2" xfId="9529" xr:uid="{C32826D3-6702-4B19-BDE3-E010774A13E4}"/>
    <cellStyle name="SAPBEXHLevel1X 7" xfId="9530" xr:uid="{4122EF51-022A-4D11-A304-5218E284F246}"/>
    <cellStyle name="SAPBEXHLevel1X 7 2" xfId="9531" xr:uid="{147FA487-DE14-4213-925D-65F5DE8B8998}"/>
    <cellStyle name="SAPBEXHLevel1X 8" xfId="9532" xr:uid="{0643D155-C09D-4D04-8798-9FEEDDC61E99}"/>
    <cellStyle name="SAPBEXHLevel1X 9" xfId="9533" xr:uid="{9BF8246F-48A0-4963-819D-B8869B0D2D97}"/>
    <cellStyle name="SAPBEXHLevel1X 9 2" xfId="9534" xr:uid="{34A8AB95-B590-4159-82AA-56B1BFFC866E}"/>
    <cellStyle name="SAPBEXHLevel2" xfId="5356" xr:uid="{63A10533-1CED-46EF-B6F8-36614FC83557}"/>
    <cellStyle name="SAPBEXHLevel2 10" xfId="9536" xr:uid="{77192A58-0A99-474B-990F-E67E216027F6}"/>
    <cellStyle name="SAPBEXHLevel2 10 2" xfId="9537" xr:uid="{FD3F4950-79B5-4274-8ED2-3E7E6781FC61}"/>
    <cellStyle name="SAPBEXHLevel2 11" xfId="9535" xr:uid="{44224AA0-5717-41BF-9E18-7485C5B7BCA9}"/>
    <cellStyle name="SAPBEXHLevel2 12" xfId="9005" xr:uid="{B050BF4F-C473-4905-959F-F732817F4CA7}"/>
    <cellStyle name="SAPBEXHLevel2 13" xfId="39831" xr:uid="{F31388D6-B047-4812-A3B6-099A72917B32}"/>
    <cellStyle name="SAPBEXHLevel2 14" xfId="8843" xr:uid="{4D688727-207B-4567-95A1-3E5A55F93625}"/>
    <cellStyle name="SAPBEXHLevel2 2" xfId="5357" xr:uid="{8D271147-B6FB-4D43-95B0-8F916AB50829}"/>
    <cellStyle name="SAPBEXHLevel2 2 2" xfId="5358" xr:uid="{20980DBB-AFAD-4EE1-8B7F-500CA781F3EB}"/>
    <cellStyle name="SAPBEXHLevel2 2 2 2" xfId="6196" xr:uid="{F507A623-2493-4CFC-A5D9-CA48CE98B97D}"/>
    <cellStyle name="SAPBEXHLevel2 2 2 2 2" xfId="9083" xr:uid="{68F4F2F7-1309-459D-84E2-71B4A96DFC8A}"/>
    <cellStyle name="SAPBEXHLevel2 2 2 3" xfId="9007" xr:uid="{84C33332-6DDA-489C-AAC9-5325A3E9DD6A}"/>
    <cellStyle name="SAPBEXHLevel2 2 2 4" xfId="39819" xr:uid="{F6671599-308D-4E17-942C-F957068DBF04}"/>
    <cellStyle name="SAPBEXHLevel2 2 2 5" xfId="8845" xr:uid="{4236228D-985E-4B4C-AE36-6FC61370D98D}"/>
    <cellStyle name="SAPBEXHLevel2 2 3" xfId="5359" xr:uid="{0731FA4E-CAA2-457D-ACDA-9869F4D25087}"/>
    <cellStyle name="SAPBEXHLevel2 2 3 2" xfId="6197" xr:uid="{7F2999A8-F99F-442E-AF47-E9D84D2A1264}"/>
    <cellStyle name="SAPBEXHLevel2 2 3 3" xfId="9082" xr:uid="{70DB6158-FCA8-4BE8-AA97-E13E8F4B9F3D}"/>
    <cellStyle name="SAPBEXHLevel2 2 4" xfId="6195" xr:uid="{B2EC7C57-151C-42ED-85C3-0998F36BB093}"/>
    <cellStyle name="SAPBEXHLevel2 2 4 2" xfId="9006" xr:uid="{C543FDA5-0D80-4FFE-AECF-CC2E3597C3C6}"/>
    <cellStyle name="SAPBEXHLevel2 2 5" xfId="39918" xr:uid="{22423AAA-E077-479E-B651-9190BDF33E2A}"/>
    <cellStyle name="SAPBEXHLevel2 2 6" xfId="8844" xr:uid="{B9B27379-7214-4AC4-8610-3C3C843DC9CE}"/>
    <cellStyle name="SAPBEXHLevel2 3" xfId="5360" xr:uid="{7F438D9B-1673-45D2-88A8-23FA699B88F0}"/>
    <cellStyle name="SAPBEXHLevel2 3 2" xfId="6198" xr:uid="{6844BB1B-C2F1-4EEE-8BB3-F27EEBA3191E}"/>
    <cellStyle name="SAPBEXHLevel2 3 2 2" xfId="9084" xr:uid="{D7FF9F41-99DB-4CD4-A566-B843D3B6FB2B}"/>
    <cellStyle name="SAPBEXHLevel2 3 3" xfId="54999" xr:uid="{9D5745C3-4DD4-4488-A411-3ADA3A345C02}"/>
    <cellStyle name="SAPBEXHLevel2 3 4" xfId="9008" xr:uid="{467F24D3-C47F-430B-8A70-56DADFC52940}"/>
    <cellStyle name="SAPBEXHLevel2 4" xfId="6194" xr:uid="{4DC8F090-C635-4A78-9ADE-B1BB74DEDB8B}"/>
    <cellStyle name="SAPBEXHLevel2 4 2" xfId="9538" xr:uid="{2796ED65-D942-45FC-89D8-247F8645BBD5}"/>
    <cellStyle name="SAPBEXHLevel2 5" xfId="9539" xr:uid="{23FD5AAE-E1DC-4421-B039-5A42224DB033}"/>
    <cellStyle name="SAPBEXHLevel2 5 2" xfId="9540" xr:uid="{CF0E1D5D-A5C8-4DD2-8F69-C0652BEA49FF}"/>
    <cellStyle name="SAPBEXHLevel2 5 3" xfId="9541" xr:uid="{0CB341FF-3B46-42B4-82CD-C7837676D87A}"/>
    <cellStyle name="SAPBEXHLevel2 6" xfId="9542" xr:uid="{0302352E-C600-4634-B9EF-64B0AAC34119}"/>
    <cellStyle name="SAPBEXHLevel2 6 2" xfId="9543" xr:uid="{61F923AA-9901-43E0-9E53-357BEB0FE513}"/>
    <cellStyle name="SAPBEXHLevel2 7" xfId="9544" xr:uid="{1B6F0A80-CFC3-4D4F-940E-4ED567285569}"/>
    <cellStyle name="SAPBEXHLevel2 7 2" xfId="9545" xr:uid="{2B356DDC-DEBC-49E2-AB9C-F3EE3F3B318C}"/>
    <cellStyle name="SAPBEXHLevel2 8" xfId="9546" xr:uid="{DD31D1BC-B34B-40D2-B45B-E2EF0342AD3D}"/>
    <cellStyle name="SAPBEXHLevel2 9" xfId="9547" xr:uid="{0BAE8ABA-33D1-4B76-925B-74E9BBAD4D99}"/>
    <cellStyle name="SAPBEXHLevel2 9 2" xfId="9548" xr:uid="{C4B7E408-578A-4A98-9BA6-B7E16C5345C2}"/>
    <cellStyle name="SAPBEXHLevel2_2011-12 LIEE Table 1 Updated budget" xfId="8846" xr:uid="{6714F197-1CA9-465F-92F6-19674282F1AF}"/>
    <cellStyle name="SAPBEXHLevel2X" xfId="5361" xr:uid="{67D01A98-67CE-403C-9486-AC1C741A7A8B}"/>
    <cellStyle name="SAPBEXHLevel2X 10" xfId="9550" xr:uid="{94FFCE27-7054-4F71-8D44-082510231999}"/>
    <cellStyle name="SAPBEXHLevel2X 10 2" xfId="9551" xr:uid="{176544FC-38A6-4C36-9EEB-17C49A395944}"/>
    <cellStyle name="SAPBEXHLevel2X 11" xfId="9549" xr:uid="{D2475701-AA60-4141-8522-DA3EC342B3E7}"/>
    <cellStyle name="SAPBEXHLevel2X 12" xfId="9009" xr:uid="{2F9610D9-F564-4B4E-811A-26AFAF4E8EA4}"/>
    <cellStyle name="SAPBEXHLevel2X 13" xfId="39818" xr:uid="{D5403930-2BAB-47A6-ACEA-E539208C4036}"/>
    <cellStyle name="SAPBEXHLevel2X 14" xfId="8847" xr:uid="{8AAC4990-21D3-416C-8DBF-F6191E9BB37A}"/>
    <cellStyle name="SAPBEXHLevel2X 2" xfId="5362" xr:uid="{BBFB074F-0794-4B12-AC34-B8FBCCEBC100}"/>
    <cellStyle name="SAPBEXHLevel2X 2 2" xfId="6200" xr:uid="{24E993B2-8791-40E3-8CE5-079F481E1726}"/>
    <cellStyle name="SAPBEXHLevel2X 2 2 2" xfId="9086" xr:uid="{00EED0BB-D8CD-4C8F-AAA4-F65BC3E9C898}"/>
    <cellStyle name="SAPBEXHLevel2X 2 2 3" xfId="9011" xr:uid="{00705A8B-5ABE-45FA-B1D4-C629D877BE7B}"/>
    <cellStyle name="SAPBEXHLevel2X 2 2 4" xfId="39817" xr:uid="{D535AF66-91B1-4A09-9FEE-1204BC8DA7BF}"/>
    <cellStyle name="SAPBEXHLevel2X 2 2 5" xfId="8849" xr:uid="{F7A7757E-90E2-4FA0-8844-5B0AE565F6AB}"/>
    <cellStyle name="SAPBEXHLevel2X 2 3" xfId="9085" xr:uid="{872245D9-7C1F-4912-A168-86DF3D1D1C20}"/>
    <cellStyle name="SAPBEXHLevel2X 2 4" xfId="9010" xr:uid="{7BC3D9F7-829D-4ECC-8618-F5538C1D3DB9}"/>
    <cellStyle name="SAPBEXHLevel2X 2 5" xfId="39917" xr:uid="{52CB7F69-DDFD-4D3C-8F18-E277ABCDF657}"/>
    <cellStyle name="SAPBEXHLevel2X 2 6" xfId="8848" xr:uid="{12F6EB90-24CE-4FD4-955A-4938461DE14D}"/>
    <cellStyle name="SAPBEXHLevel2X 3" xfId="5363" xr:uid="{6A79E28D-0F26-4F5B-A1C8-451837577B5C}"/>
    <cellStyle name="SAPBEXHLevel2X 3 2" xfId="6201" xr:uid="{D080978B-8F40-4A81-9B5D-163F1D090F4E}"/>
    <cellStyle name="SAPBEXHLevel2X 3 2 2" xfId="9087" xr:uid="{4B4A9135-E36D-4079-977B-C6A24CE4C0EE}"/>
    <cellStyle name="SAPBEXHLevel2X 3 2 3" xfId="39816" xr:uid="{07042C92-B4A4-448F-89C3-DF5CF98BC23C}"/>
    <cellStyle name="SAPBEXHLevel2X 3 2 4" xfId="8851" xr:uid="{25A9BBE9-0A47-4280-9C97-BD1EA190ABEF}"/>
    <cellStyle name="SAPBEXHLevel2X 3 3" xfId="9012" xr:uid="{204C9183-0BB4-4797-9EEA-049D91C624B6}"/>
    <cellStyle name="SAPBEXHLevel2X 3 4" xfId="39916" xr:uid="{F14856A4-604D-439D-8A74-5AF6B697AE3A}"/>
    <cellStyle name="SAPBEXHLevel2X 3 5" xfId="8850" xr:uid="{06AC41F7-FA89-404F-B6A6-6C004E7110E9}"/>
    <cellStyle name="SAPBEXHLevel2X 4" xfId="6199" xr:uid="{A6DF2B10-2843-443D-B669-D6BC23BE6FF9}"/>
    <cellStyle name="SAPBEXHLevel2X 4 2" xfId="9552" xr:uid="{A6FC4F2C-563D-4268-8F32-6DE5867ECC6D}"/>
    <cellStyle name="SAPBEXHLevel2X 4 3" xfId="8852" xr:uid="{7342C1BE-6B00-4E90-9C99-A70A830EA9AA}"/>
    <cellStyle name="SAPBEXHLevel2X 5" xfId="9553" xr:uid="{60D3C94A-B921-462F-A109-B13BD81249C9}"/>
    <cellStyle name="SAPBEXHLevel2X 5 2" xfId="9554" xr:uid="{01E28AAB-C643-4BFC-84A3-1E74F80C2B5F}"/>
    <cellStyle name="SAPBEXHLevel2X 5 3" xfId="9555" xr:uid="{25ACEB0E-8E44-4C9B-9F7E-600EF3DE9A01}"/>
    <cellStyle name="SAPBEXHLevel2X 5 4" xfId="55006" xr:uid="{901DD0B7-EA5C-4252-81FC-D0D663CDEB03}"/>
    <cellStyle name="SAPBEXHLevel2X 6" xfId="9556" xr:uid="{1B651FAF-A3DF-4B1B-B79D-F833B58B1215}"/>
    <cellStyle name="SAPBEXHLevel2X 6 2" xfId="9557" xr:uid="{3520A387-DD5E-4FD9-9035-5549D65164D8}"/>
    <cellStyle name="SAPBEXHLevel2X 7" xfId="9558" xr:uid="{8AA1C614-7EB8-4B94-8F30-35B2DE252A95}"/>
    <cellStyle name="SAPBEXHLevel2X 7 2" xfId="9559" xr:uid="{F6AAC192-568D-48DA-AFA4-C9A3485122BE}"/>
    <cellStyle name="SAPBEXHLevel2X 8" xfId="9560" xr:uid="{51FABB21-297F-4C03-9398-0B64234DFE27}"/>
    <cellStyle name="SAPBEXHLevel2X 9" xfId="9561" xr:uid="{D1D7E824-43E9-43AA-BD18-D39A38661F95}"/>
    <cellStyle name="SAPBEXHLevel2X 9 2" xfId="9562" xr:uid="{0E89C1DB-D5C4-4685-867F-4B6E70D3FFF6}"/>
    <cellStyle name="SAPBEXHLevel3" xfId="5364" xr:uid="{93EFEEA1-C2B5-42AC-9CD1-9EAA6E09CA50}"/>
    <cellStyle name="SAPBEXHLevel3 10" xfId="9564" xr:uid="{3F1FC61D-8863-4827-8E92-0DF48B00EB3F}"/>
    <cellStyle name="SAPBEXHLevel3 10 2" xfId="9565" xr:uid="{0C9A6C8E-B09A-4EE5-8A5A-53DC82227AA7}"/>
    <cellStyle name="SAPBEXHLevel3 11" xfId="9563" xr:uid="{CF951AC7-0840-4656-8630-69DDF8DEBF14}"/>
    <cellStyle name="SAPBEXHLevel3 12" xfId="9013" xr:uid="{29108291-9256-4389-B7C0-B56CECA86D6C}"/>
    <cellStyle name="SAPBEXHLevel3 13" xfId="39815" xr:uid="{1F883F5C-614F-4DF3-9D8D-0108987E5B42}"/>
    <cellStyle name="SAPBEXHLevel3 14" xfId="8853" xr:uid="{06176B2E-D4C3-442A-A48A-5917A20D4C93}"/>
    <cellStyle name="SAPBEXHLevel3 2" xfId="5365" xr:uid="{B896D393-16BA-4652-ADB0-49B185CA6226}"/>
    <cellStyle name="SAPBEXHLevel3 2 2" xfId="5366" xr:uid="{231F6C88-0E70-4252-9358-A86E5194F3BD}"/>
    <cellStyle name="SAPBEXHLevel3 2 2 2" xfId="6204" xr:uid="{EDCD7B30-6B39-4BCA-B5F6-EAB43D5E479E}"/>
    <cellStyle name="SAPBEXHLevel3 2 2 2 2" xfId="9089" xr:uid="{65A1A44A-3DBF-43BC-B244-FC609B5990E6}"/>
    <cellStyle name="SAPBEXHLevel3 2 2 3" xfId="9015" xr:uid="{AEFA0270-AC78-4BA2-8C37-3234C60FA220}"/>
    <cellStyle name="SAPBEXHLevel3 2 2 4" xfId="39814" xr:uid="{796A3111-D52A-4A5F-97BF-C9C834FF8E0F}"/>
    <cellStyle name="SAPBEXHLevel3 2 2 5" xfId="8855" xr:uid="{409A3D0C-68F2-4A8B-A0B6-7F37263F4E01}"/>
    <cellStyle name="SAPBEXHLevel3 2 3" xfId="5367" xr:uid="{EF2E543D-A2DE-4FD1-B63A-99204F788D36}"/>
    <cellStyle name="SAPBEXHLevel3 2 3 2" xfId="6205" xr:uid="{8DE9124D-DADF-47FA-B015-45BB789A8DA2}"/>
    <cellStyle name="SAPBEXHLevel3 2 3 3" xfId="9088" xr:uid="{EA3B0A1A-9765-4A29-91D3-BD0E8D00779F}"/>
    <cellStyle name="SAPBEXHLevel3 2 4" xfId="6203" xr:uid="{F45D5DDC-486F-4024-81FF-52704E0E3628}"/>
    <cellStyle name="SAPBEXHLevel3 2 4 2" xfId="9014" xr:uid="{7DEF79E0-2D96-4024-9423-B0D4C538AE7E}"/>
    <cellStyle name="SAPBEXHLevel3 2 5" xfId="39915" xr:uid="{4F9543B3-9F71-4773-9BA9-724E3DC40897}"/>
    <cellStyle name="SAPBEXHLevel3 2 6" xfId="8854" xr:uid="{A97BA450-046A-40E1-A63A-14686F458C2E}"/>
    <cellStyle name="SAPBEXHLevel3 3" xfId="5368" xr:uid="{1F408C54-57F4-4433-9C33-9BACA6604EC6}"/>
    <cellStyle name="SAPBEXHLevel3 3 2" xfId="6206" xr:uid="{B08527ED-896A-49AC-B9B1-8EF09008BD6E}"/>
    <cellStyle name="SAPBEXHLevel3 3 2 2" xfId="9090" xr:uid="{96261CBD-41AC-4349-A6F7-F52575B645FB}"/>
    <cellStyle name="SAPBEXHLevel3 3 3" xfId="55115" xr:uid="{DC5D2C90-3213-4239-8455-03FD300CC8F8}"/>
    <cellStyle name="SAPBEXHLevel3 3 4" xfId="9016" xr:uid="{B34823C9-799D-435D-847C-D57827EAB656}"/>
    <cellStyle name="SAPBEXHLevel3 4" xfId="6202" xr:uid="{22BB1D51-69AE-4581-B7AF-5F25F1CAD23A}"/>
    <cellStyle name="SAPBEXHLevel3 4 2" xfId="9566" xr:uid="{271DD73B-B77C-4A37-9A3F-62943E3AF700}"/>
    <cellStyle name="SAPBEXHLevel3 5" xfId="9567" xr:uid="{B081C60D-4DBA-4C33-95EC-818776A26B6D}"/>
    <cellStyle name="SAPBEXHLevel3 5 2" xfId="9568" xr:uid="{A4F762B6-B000-4775-BD1B-46C09A35171B}"/>
    <cellStyle name="SAPBEXHLevel3 5 3" xfId="9569" xr:uid="{B1638F79-3DA3-415A-B486-F694E99966CA}"/>
    <cellStyle name="SAPBEXHLevel3 6" xfId="9570" xr:uid="{5CAF0DC1-67EE-490C-958C-A3A3C28BAAA9}"/>
    <cellStyle name="SAPBEXHLevel3 6 2" xfId="9571" xr:uid="{DB9B82B7-560A-4164-9582-214FC350D711}"/>
    <cellStyle name="SAPBEXHLevel3 7" xfId="9572" xr:uid="{5B1934A1-34BC-4242-AD7B-B161516D0B13}"/>
    <cellStyle name="SAPBEXHLevel3 7 2" xfId="9573" xr:uid="{00BB8025-B348-4B4D-B9B9-4BF94667F61F}"/>
    <cellStyle name="SAPBEXHLevel3 8" xfId="9574" xr:uid="{9FCA4E7A-AB88-42BC-B945-CABE2C186912}"/>
    <cellStyle name="SAPBEXHLevel3 9" xfId="9575" xr:uid="{DBF956F9-E7E7-4C0D-8AC2-D6021395DE74}"/>
    <cellStyle name="SAPBEXHLevel3 9 2" xfId="9576" xr:uid="{79BDAA93-4335-4F0C-8BD2-F87537DAA8E7}"/>
    <cellStyle name="SAPBEXHLevel3_2011-12 LIEE Table 1 Updated budget" xfId="8856" xr:uid="{52BCD061-B58B-44DD-B922-0BF4F6D437D2}"/>
    <cellStyle name="SAPBEXHLevel3X" xfId="5369" xr:uid="{8C733AD0-49D7-4263-AD1B-E5A9572ABEE5}"/>
    <cellStyle name="SAPBEXHLevel3X 10" xfId="9578" xr:uid="{0DBCA692-AD88-448D-BC94-9DA5EF81CD2B}"/>
    <cellStyle name="SAPBEXHLevel3X 10 2" xfId="9579" xr:uid="{1BB5E668-0535-40AB-A762-FD00A09B4E89}"/>
    <cellStyle name="SAPBEXHLevel3X 11" xfId="9577" xr:uid="{CE5B6291-A778-4218-A262-4C7D2DA1A3EE}"/>
    <cellStyle name="SAPBEXHLevel3X 12" xfId="9017" xr:uid="{02AA0D0A-3ECE-416C-96DF-96387DCD9BD6}"/>
    <cellStyle name="SAPBEXHLevel3X 13" xfId="39813" xr:uid="{CA1D683B-F2B7-467D-A142-4C5F4E1937F1}"/>
    <cellStyle name="SAPBEXHLevel3X 14" xfId="8857" xr:uid="{BFDAE18F-AD00-4DC5-B305-A1E80FE1BD8B}"/>
    <cellStyle name="SAPBEXHLevel3X 2" xfId="5370" xr:uid="{8F04A713-9BE9-48D9-8AA0-77328D00C371}"/>
    <cellStyle name="SAPBEXHLevel3X 2 2" xfId="6208" xr:uid="{47711F8C-6BB0-4B4E-9820-333ACE02CE71}"/>
    <cellStyle name="SAPBEXHLevel3X 2 2 2" xfId="9092" xr:uid="{9305D1DC-3E81-4747-92DF-963B96487B5A}"/>
    <cellStyle name="SAPBEXHLevel3X 2 2 3" xfId="9019" xr:uid="{E11B513B-1139-428B-90A5-CC0E01DA8708}"/>
    <cellStyle name="SAPBEXHLevel3X 2 2 4" xfId="39812" xr:uid="{B9C26A40-2397-4DF6-AF9A-B79DBCF3C81B}"/>
    <cellStyle name="SAPBEXHLevel3X 2 2 5" xfId="8859" xr:uid="{95F4FCFF-1D1A-4428-BDF9-F4CFD64E49AE}"/>
    <cellStyle name="SAPBEXHLevel3X 2 3" xfId="9091" xr:uid="{1D002B92-576B-4175-A51E-68B7DDFB83B4}"/>
    <cellStyle name="SAPBEXHLevel3X 2 4" xfId="9018" xr:uid="{4F8AAE44-3652-45D9-A3A1-5452A31AB78F}"/>
    <cellStyle name="SAPBEXHLevel3X 2 5" xfId="39914" xr:uid="{A383E0BE-60D4-4348-AAC5-FCB7EB179694}"/>
    <cellStyle name="SAPBEXHLevel3X 2 6" xfId="8858" xr:uid="{6A44061F-77FA-475E-814A-A51EFBA4E7B4}"/>
    <cellStyle name="SAPBEXHLevel3X 3" xfId="5371" xr:uid="{E7DB9BEE-A941-4303-A3C7-1039AA057741}"/>
    <cellStyle name="SAPBEXHLevel3X 3 2" xfId="6209" xr:uid="{BB2741F4-B767-41D7-A1F5-4DB08375F976}"/>
    <cellStyle name="SAPBEXHLevel3X 3 2 2" xfId="9093" xr:uid="{101A215F-E771-419C-BF46-97D2A1D07E69}"/>
    <cellStyle name="SAPBEXHLevel3X 3 2 3" xfId="39811" xr:uid="{00E7508B-CB34-467A-B054-2FE21B44F014}"/>
    <cellStyle name="SAPBEXHLevel3X 3 2 4" xfId="8861" xr:uid="{E9542B5C-B79B-4B42-BEF0-E112623A3ABE}"/>
    <cellStyle name="SAPBEXHLevel3X 3 3" xfId="9020" xr:uid="{5F0AE229-33A6-45D6-84B3-4A732BAFC99B}"/>
    <cellStyle name="SAPBEXHLevel3X 3 4" xfId="39913" xr:uid="{04DA5E56-9A56-4D95-A4D6-73E13721A9C8}"/>
    <cellStyle name="SAPBEXHLevel3X 3 5" xfId="8860" xr:uid="{9BE1B97D-3DBA-4A3F-BF3C-6616E6E3178C}"/>
    <cellStyle name="SAPBEXHLevel3X 4" xfId="6207" xr:uid="{40481A37-E253-4556-883E-2561E3E0BBEE}"/>
    <cellStyle name="SAPBEXHLevel3X 4 2" xfId="9580" xr:uid="{3A511302-78AB-409F-8986-94863E05CB9A}"/>
    <cellStyle name="SAPBEXHLevel3X 4 3" xfId="8862" xr:uid="{2B3ED829-BCAD-4F25-A22E-440E85AFB949}"/>
    <cellStyle name="SAPBEXHLevel3X 5" xfId="9581" xr:uid="{81F823E7-1B96-4EBE-A8B6-5F373E67C2B0}"/>
    <cellStyle name="SAPBEXHLevel3X 5 2" xfId="9582" xr:uid="{8C2BF411-6E62-4C74-B33F-FFC968ADBF4B}"/>
    <cellStyle name="SAPBEXHLevel3X 5 3" xfId="9583" xr:uid="{9EC19F06-D913-4BEE-A867-A97E10365472}"/>
    <cellStyle name="SAPBEXHLevel3X 5 4" xfId="55035" xr:uid="{636E4B75-71F0-48DC-9E96-1CD315873E19}"/>
    <cellStyle name="SAPBEXHLevel3X 6" xfId="9584" xr:uid="{92E8526B-DEA3-42ED-A8B0-C7A451A01E72}"/>
    <cellStyle name="SAPBEXHLevel3X 6 2" xfId="9585" xr:uid="{3FEBDCB7-327D-48EF-82C5-ACB1F4F63304}"/>
    <cellStyle name="SAPBEXHLevel3X 7" xfId="9586" xr:uid="{04B31159-A9A5-488C-8A7C-086058EA93D7}"/>
    <cellStyle name="SAPBEXHLevel3X 7 2" xfId="9587" xr:uid="{691DEBC2-3164-44B5-9660-7D27E8A27196}"/>
    <cellStyle name="SAPBEXHLevel3X 8" xfId="9588" xr:uid="{920609F7-83DA-470F-8B9C-9BFE9A7347DD}"/>
    <cellStyle name="SAPBEXHLevel3X 9" xfId="9589" xr:uid="{F6E419E8-BE14-4FCA-89E9-A048D6D375A0}"/>
    <cellStyle name="SAPBEXHLevel3X 9 2" xfId="9590" xr:uid="{9C8604F1-7850-44E6-82E7-70709BFBA45F}"/>
    <cellStyle name="SAPBEXinputData" xfId="5372" xr:uid="{46F4F6CB-1043-4D11-9201-891AF8B5B782}"/>
    <cellStyle name="SAPBEXinputData 10" xfId="6210" xr:uid="{0FF5465C-4C86-42C9-B554-8FB4E1F2E9F9}"/>
    <cellStyle name="SAPBEXinputData 10 2" xfId="7430" xr:uid="{4C7D2F92-95B5-467B-BFB0-CE9A7CB50377}"/>
    <cellStyle name="SAPBEXinputData 11" xfId="6865" xr:uid="{27287F11-9090-4D59-88F7-87DB94ECB38A}"/>
    <cellStyle name="SAPBEXinputData 2" xfId="5373" xr:uid="{EA8DC9C1-F4D8-4FBA-805F-FCBE7D430CF3}"/>
    <cellStyle name="SAPBEXinputData 2 2" xfId="8028" xr:uid="{EC788667-4A0B-4DFB-B1E5-327CD168DDE5}"/>
    <cellStyle name="SAPBEXinputData 3" xfId="5374" xr:uid="{893F55D0-A023-4570-B91A-7AD7E2CA2470}"/>
    <cellStyle name="SAPBEXinputData 3 2" xfId="5375" xr:uid="{8A03FF1B-0B81-4A8F-843A-45C01349AE01}"/>
    <cellStyle name="SAPBEXinputData 3 2 2" xfId="5376" xr:uid="{30BC1ECB-9093-4389-848E-A4E78D17FCB4}"/>
    <cellStyle name="SAPBEXinputData 3 2 2 2" xfId="5377" xr:uid="{42519E85-FA97-4D31-9EF7-EC1C4AFF37B7}"/>
    <cellStyle name="SAPBEXinputData 3 2 2 2 2" xfId="5378" xr:uid="{92F91E09-2336-4E42-A6F4-C6889987734B}"/>
    <cellStyle name="SAPBEXinputData 3 2 2 2 2 2" xfId="6215" xr:uid="{381C1419-1136-44CB-B35F-519145E0A7C6}"/>
    <cellStyle name="SAPBEXinputData 3 2 2 2 2 2 2" xfId="7435" xr:uid="{05DE8659-6903-426E-AF09-99D764EB5915}"/>
    <cellStyle name="SAPBEXinputData 3 2 2 2 2 2 3" xfId="8586" xr:uid="{CAC29254-4F48-45CF-8C62-2AB68B33F052}"/>
    <cellStyle name="SAPBEXinputData 3 2 2 2 2 3" xfId="6870" xr:uid="{8A963C59-E43D-47A0-804A-18DFFC87015B}"/>
    <cellStyle name="SAPBEXinputData 3 2 2 2 2 4" xfId="8033" xr:uid="{EBBBB68A-F4F9-4AB8-98BF-573CCBC11B4F}"/>
    <cellStyle name="SAPBEXinputData 3 2 2 2 3" xfId="6214" xr:uid="{F27DCDD1-7A8C-490A-B439-6AF2C1DDF083}"/>
    <cellStyle name="SAPBEXinputData 3 2 2 2 3 2" xfId="7434" xr:uid="{108CCD12-A0F7-401F-8A76-428FE6586E60}"/>
    <cellStyle name="SAPBEXinputData 3 2 2 2 3 3" xfId="8585" xr:uid="{ED6F7A50-9B25-4BD2-A28D-E90A5D75621C}"/>
    <cellStyle name="SAPBEXinputData 3 2 2 2 4" xfId="6869" xr:uid="{CA0357CB-C1E5-41C9-AB97-37046509FB68}"/>
    <cellStyle name="SAPBEXinputData 3 2 2 2 5" xfId="8032" xr:uid="{64F4BA1A-9661-4FA4-91D6-060481D79646}"/>
    <cellStyle name="SAPBEXinputData 3 2 2 3" xfId="5379" xr:uid="{D9DB45D0-E9BB-4481-A7AB-8A309CF578BC}"/>
    <cellStyle name="SAPBEXinputData 3 2 2 3 2" xfId="6216" xr:uid="{9552FEB2-E7B4-47EA-BAFF-9440C2E269AE}"/>
    <cellStyle name="SAPBEXinputData 3 2 2 3 2 2" xfId="7436" xr:uid="{0568E969-792D-4DE3-A805-42588DC88FF3}"/>
    <cellStyle name="SAPBEXinputData 3 2 2 3 2 3" xfId="8587" xr:uid="{5028E55B-BB04-477E-A9AC-9FB3BE59B257}"/>
    <cellStyle name="SAPBEXinputData 3 2 2 3 3" xfId="6871" xr:uid="{2D2D1482-D013-415A-A6FD-5B2100222376}"/>
    <cellStyle name="SAPBEXinputData 3 2 2 3 4" xfId="8034" xr:uid="{3FE0168B-9BBA-4ED0-807A-18DD2F6E10A7}"/>
    <cellStyle name="SAPBEXinputData 3 2 2 4" xfId="5380" xr:uid="{7ED11CE6-0E27-45F2-AF2A-0DCBE89FA90F}"/>
    <cellStyle name="SAPBEXinputData 3 2 2 4 2" xfId="6217" xr:uid="{681C6DF7-83D0-421D-9E16-595A04003A06}"/>
    <cellStyle name="SAPBEXinputData 3 2 2 4 2 2" xfId="7437" xr:uid="{CBB48D97-BEF7-4AF6-A0B8-1F8476E3DF41}"/>
    <cellStyle name="SAPBEXinputData 3 2 2 4 2 3" xfId="8588" xr:uid="{386F7EBF-FA11-435C-958F-E3BC599E5319}"/>
    <cellStyle name="SAPBEXinputData 3 2 2 4 3" xfId="6872" xr:uid="{88117C33-5A13-4801-8541-BFD706DCCCD6}"/>
    <cellStyle name="SAPBEXinputData 3 2 2 4 4" xfId="8035" xr:uid="{5A706E5F-861B-4D58-8382-6266BFB4C80F}"/>
    <cellStyle name="SAPBEXinputData 3 2 2 5" xfId="6213" xr:uid="{5F86151C-9439-45B0-83A2-E973D732C228}"/>
    <cellStyle name="SAPBEXinputData 3 2 2 5 2" xfId="7433" xr:uid="{5BDDDF3F-B071-4018-885F-DE0255BFA13B}"/>
    <cellStyle name="SAPBEXinputData 3 2 2 5 3" xfId="8584" xr:uid="{2A2AE89A-43BE-49E6-BAF3-EE69A1BFD2C1}"/>
    <cellStyle name="SAPBEXinputData 3 2 2 6" xfId="6868" xr:uid="{098DC089-07E5-4651-BACB-4350CAD7B2CC}"/>
    <cellStyle name="SAPBEXinputData 3 2 2 7" xfId="8031" xr:uid="{3D941A4B-C0F4-4B3E-886C-7466D7066F58}"/>
    <cellStyle name="SAPBEXinputData 3 2 3" xfId="5381" xr:uid="{84FD3134-5ED3-4B99-B18E-BDA6C81A644E}"/>
    <cellStyle name="SAPBEXinputData 3 2 3 2" xfId="5382" xr:uid="{33A36495-DFCC-4E71-93A3-64714ED76189}"/>
    <cellStyle name="SAPBEXinputData 3 2 3 2 2" xfId="6219" xr:uid="{DC61A72D-4641-4803-9D26-D0B33F2D3807}"/>
    <cellStyle name="SAPBEXinputData 3 2 3 2 2 2" xfId="7439" xr:uid="{968B0AD3-D516-4487-834D-F29CD9972799}"/>
    <cellStyle name="SAPBEXinputData 3 2 3 2 2 3" xfId="8590" xr:uid="{E98168A3-603B-49E4-90EA-779D7A0E2DC5}"/>
    <cellStyle name="SAPBEXinputData 3 2 3 2 3" xfId="6874" xr:uid="{ADD2B1F4-5A5F-41B0-9129-090642BBAF7D}"/>
    <cellStyle name="SAPBEXinputData 3 2 3 2 4" xfId="8037" xr:uid="{72FF01E9-3F83-4C81-99C3-232B9949BF58}"/>
    <cellStyle name="SAPBEXinputData 3 2 3 3" xfId="6218" xr:uid="{8D4EF34E-7E19-4E48-9B6C-5E85E89F4746}"/>
    <cellStyle name="SAPBEXinputData 3 2 3 3 2" xfId="7438" xr:uid="{166432E7-4BA6-4F5E-BFBD-5765A93B0E7C}"/>
    <cellStyle name="SAPBEXinputData 3 2 3 3 3" xfId="8589" xr:uid="{3E012DC9-7120-4F1C-8FE3-2894710CA5F2}"/>
    <cellStyle name="SAPBEXinputData 3 2 3 4" xfId="6873" xr:uid="{CC52CBCC-AD2F-4785-B733-37AE9AFAC4FC}"/>
    <cellStyle name="SAPBEXinputData 3 2 3 5" xfId="8036" xr:uid="{5CE43E62-DB6A-45C3-895A-5BB1713C9D2F}"/>
    <cellStyle name="SAPBEXinputData 3 2 4" xfId="5383" xr:uid="{B7A7F451-0169-44DE-80AE-37E1E9955A1E}"/>
    <cellStyle name="SAPBEXinputData 3 2 4 2" xfId="5384" xr:uid="{BF3F123F-735A-4AF6-B0C3-90AA1E8B189A}"/>
    <cellStyle name="SAPBEXinputData 3 2 4 2 2" xfId="6221" xr:uid="{DD343306-2EA9-44D2-8A25-C2C905272D6B}"/>
    <cellStyle name="SAPBEXinputData 3 2 4 2 2 2" xfId="7441" xr:uid="{ADC79C7C-19BC-4541-B620-4411931A19FD}"/>
    <cellStyle name="SAPBEXinputData 3 2 4 2 2 3" xfId="8592" xr:uid="{1A9D48BC-A7A8-4A1A-9103-98ACD9B3B731}"/>
    <cellStyle name="SAPBEXinputData 3 2 4 2 3" xfId="6876" xr:uid="{93B93A26-5813-42F5-92A6-5BB9A8CB7B48}"/>
    <cellStyle name="SAPBEXinputData 3 2 4 2 4" xfId="8039" xr:uid="{849D4504-F367-4C3C-81AC-828B1F533E2B}"/>
    <cellStyle name="SAPBEXinputData 3 2 4 3" xfId="6220" xr:uid="{F8ACA457-D5F4-4753-9804-36496208FF76}"/>
    <cellStyle name="SAPBEXinputData 3 2 4 3 2" xfId="7440" xr:uid="{3FCF2045-6D42-4CA7-81C5-D8D3E9C879EE}"/>
    <cellStyle name="SAPBEXinputData 3 2 4 3 3" xfId="8591" xr:uid="{00B95488-0714-4D77-8B65-282352502A35}"/>
    <cellStyle name="SAPBEXinputData 3 2 4 4" xfId="6875" xr:uid="{2F5656D7-EA96-445B-89B2-2BDD86848EF4}"/>
    <cellStyle name="SAPBEXinputData 3 2 4 5" xfId="8038" xr:uid="{611BDECC-0009-43B2-8BF1-20D0266129E3}"/>
    <cellStyle name="SAPBEXinputData 3 2 5" xfId="5385" xr:uid="{71D6487A-2AFE-4020-8E46-649007D7AD51}"/>
    <cellStyle name="SAPBEXinputData 3 2 5 2" xfId="6222" xr:uid="{B736C714-EBCB-4E8B-AFF6-DA26F6856083}"/>
    <cellStyle name="SAPBEXinputData 3 2 5 2 2" xfId="7442" xr:uid="{F63D53F3-DA29-4576-8072-602CB8957BC9}"/>
    <cellStyle name="SAPBEXinputData 3 2 5 2 3" xfId="8593" xr:uid="{1F27A3A2-E52F-467D-8F60-51F1DC4C0CFC}"/>
    <cellStyle name="SAPBEXinputData 3 2 5 3" xfId="6877" xr:uid="{B08256F6-2785-42AF-B097-C9E728AE8172}"/>
    <cellStyle name="SAPBEXinputData 3 2 5 4" xfId="8040" xr:uid="{F800E717-54A0-4695-8E1F-AD6BD6B1EA0F}"/>
    <cellStyle name="SAPBEXinputData 3 2 6" xfId="6212" xr:uid="{0B309129-7564-4157-B5C0-5CD8078F937A}"/>
    <cellStyle name="SAPBEXinputData 3 2 6 2" xfId="7432" xr:uid="{AF733E4D-EB51-4E5A-A609-23618B23426E}"/>
    <cellStyle name="SAPBEXinputData 3 2 6 3" xfId="8583" xr:uid="{FA49B202-AF89-4749-9EFE-1BC52DFA5649}"/>
    <cellStyle name="SAPBEXinputData 3 2 7" xfId="6867" xr:uid="{6B2052A9-954B-4EC0-BC35-FC53115FC8A8}"/>
    <cellStyle name="SAPBEXinputData 3 2 8" xfId="8030" xr:uid="{69EB82F3-C3B7-43C2-8CE0-AD0F0210AEBF}"/>
    <cellStyle name="SAPBEXinputData 3 3" xfId="5386" xr:uid="{297F1820-777D-423E-A8B9-1D9A85B6A82C}"/>
    <cellStyle name="SAPBEXinputData 3 3 2" xfId="5387" xr:uid="{70C49FF0-3E47-41C8-B654-C04FAE3B98A3}"/>
    <cellStyle name="SAPBEXinputData 3 3 2 2" xfId="5388" xr:uid="{61A06473-67EF-4D3B-AF45-77B9A114F601}"/>
    <cellStyle name="SAPBEXinputData 3 3 2 2 2" xfId="6225" xr:uid="{FAE156C9-6588-4715-8544-E4E4BEE72D3C}"/>
    <cellStyle name="SAPBEXinputData 3 3 2 2 2 2" xfId="7445" xr:uid="{A23D0A7F-578C-472B-A8BC-1938653878C4}"/>
    <cellStyle name="SAPBEXinputData 3 3 2 2 2 3" xfId="8596" xr:uid="{CE32B1AD-5A45-4C61-8F30-4CAAEB3D270B}"/>
    <cellStyle name="SAPBEXinputData 3 3 2 2 3" xfId="6880" xr:uid="{E7989B99-0729-4BC9-B8E8-F11683F562FC}"/>
    <cellStyle name="SAPBEXinputData 3 3 2 2 4" xfId="8043" xr:uid="{3369018C-81AE-4B4E-A80F-005E4A63B93E}"/>
    <cellStyle name="SAPBEXinputData 3 3 2 3" xfId="6224" xr:uid="{EF4438CF-574F-4E48-93C4-8C867BC274A7}"/>
    <cellStyle name="SAPBEXinputData 3 3 2 3 2" xfId="7444" xr:uid="{F20C408F-4908-448B-8A74-EA767A8E9734}"/>
    <cellStyle name="SAPBEXinputData 3 3 2 3 3" xfId="8595" xr:uid="{CA3AB1ED-A4EC-4FC7-B722-2FF003281F2D}"/>
    <cellStyle name="SAPBEXinputData 3 3 2 4" xfId="6879" xr:uid="{82656CCE-F39D-4FFE-8D24-EFA080C13928}"/>
    <cellStyle name="SAPBEXinputData 3 3 2 5" xfId="8042" xr:uid="{0167351E-41E2-4279-98A5-20DC5DE2476D}"/>
    <cellStyle name="SAPBEXinputData 3 3 3" xfId="5389" xr:uid="{6F4A34A3-80A9-427A-A12D-C5B12BAB8F01}"/>
    <cellStyle name="SAPBEXinputData 3 3 3 2" xfId="6226" xr:uid="{14731E4F-E4CA-43B1-9481-70461685AF2F}"/>
    <cellStyle name="SAPBEXinputData 3 3 3 2 2" xfId="7446" xr:uid="{E97B231B-4DBA-428E-A045-3A83806D4199}"/>
    <cellStyle name="SAPBEXinputData 3 3 3 2 3" xfId="8597" xr:uid="{F550B80E-FE4C-4C53-A3AC-209A6ABFFBF0}"/>
    <cellStyle name="SAPBEXinputData 3 3 3 3" xfId="6881" xr:uid="{FD0E5FD4-9340-40A9-A714-4B9079A609FF}"/>
    <cellStyle name="SAPBEXinputData 3 3 3 4" xfId="8044" xr:uid="{9A3AED47-432E-433D-BEF4-0D09A9AE7452}"/>
    <cellStyle name="SAPBEXinputData 3 3 4" xfId="5390" xr:uid="{00A290D4-5D83-4E4D-A035-1F0C828F02AB}"/>
    <cellStyle name="SAPBEXinputData 3 3 4 2" xfId="6227" xr:uid="{2829236E-9EF1-4B3B-9861-CA1CE4B758DA}"/>
    <cellStyle name="SAPBEXinputData 3 3 4 2 2" xfId="7447" xr:uid="{654829C2-FED4-409C-ADD9-1172E3113B18}"/>
    <cellStyle name="SAPBEXinputData 3 3 4 2 3" xfId="8598" xr:uid="{AAFFDC11-AC69-490E-AE9A-24B901F820D5}"/>
    <cellStyle name="SAPBEXinputData 3 3 4 3" xfId="6882" xr:uid="{54208B14-B414-4201-9966-41C0B8755355}"/>
    <cellStyle name="SAPBEXinputData 3 3 4 4" xfId="8045" xr:uid="{27488978-6F43-4847-9BB0-7950710B4DDF}"/>
    <cellStyle name="SAPBEXinputData 3 3 5" xfId="6223" xr:uid="{ABB43DF3-19C6-4687-8298-6289DD9AE970}"/>
    <cellStyle name="SAPBEXinputData 3 3 5 2" xfId="7443" xr:uid="{33CBC335-CB92-4D96-BE8C-F7F7628386FF}"/>
    <cellStyle name="SAPBEXinputData 3 3 5 3" xfId="8594" xr:uid="{1226A89A-9828-4E3D-8424-F0ACDB36F96D}"/>
    <cellStyle name="SAPBEXinputData 3 3 6" xfId="6878" xr:uid="{F937CD71-8069-42DD-9A79-776C6E74656A}"/>
    <cellStyle name="SAPBEXinputData 3 3 7" xfId="8041" xr:uid="{B0582294-69DC-436B-8FC3-CCF91F97CFE9}"/>
    <cellStyle name="SAPBEXinputData 3 4" xfId="5391" xr:uid="{F0107139-54B7-4C01-9044-EF36A42060A3}"/>
    <cellStyle name="SAPBEXinputData 3 4 2" xfId="5392" xr:uid="{75E29431-19F6-4644-BCD5-9BDA532EEB87}"/>
    <cellStyle name="SAPBEXinputData 3 4 2 2" xfId="6229" xr:uid="{4FF4E403-32CB-4634-AEC5-5ECD94E39FC8}"/>
    <cellStyle name="SAPBEXinputData 3 4 2 2 2" xfId="7449" xr:uid="{48C17606-64DA-4DD0-AE0A-139F2224A6D6}"/>
    <cellStyle name="SAPBEXinputData 3 4 2 2 3" xfId="8600" xr:uid="{7ED7865E-8BEA-4123-8AC9-628B2823D19F}"/>
    <cellStyle name="SAPBEXinputData 3 4 2 3" xfId="6884" xr:uid="{B0834E5D-AFA9-4DCF-9AC2-452E3870C87D}"/>
    <cellStyle name="SAPBEXinputData 3 4 2 4" xfId="8047" xr:uid="{2A2DBB73-8577-422A-B9D5-8FD18B1E16DA}"/>
    <cellStyle name="SAPBEXinputData 3 4 3" xfId="6228" xr:uid="{A88912C7-B864-421F-8DD9-447DF39EFB82}"/>
    <cellStyle name="SAPBEXinputData 3 4 3 2" xfId="7448" xr:uid="{D711939B-5E1C-4AD9-B571-5E6E24B0219F}"/>
    <cellStyle name="SAPBEXinputData 3 4 3 3" xfId="8599" xr:uid="{60858060-D176-4311-8E97-549CC33ABEBB}"/>
    <cellStyle name="SAPBEXinputData 3 4 4" xfId="6883" xr:uid="{6256A239-BDBF-4F83-87E0-697F4F330FCE}"/>
    <cellStyle name="SAPBEXinputData 3 4 5" xfId="8046" xr:uid="{7ABDC4D5-34D9-43A8-AAD9-6CC36FBDA041}"/>
    <cellStyle name="SAPBEXinputData 3 5" xfId="5393" xr:uid="{202F3982-2F51-4FB1-9759-EA915CF48412}"/>
    <cellStyle name="SAPBEXinputData 3 5 2" xfId="5394" xr:uid="{AF61624F-7EE0-435F-ACDA-41D94E6341FF}"/>
    <cellStyle name="SAPBEXinputData 3 5 2 2" xfId="6231" xr:uid="{E3E748A8-43AD-46ED-B689-08E6E7D66FE9}"/>
    <cellStyle name="SAPBEXinputData 3 5 2 2 2" xfId="7451" xr:uid="{E6D3EC5D-2036-46BE-8B6E-B379F6DD6623}"/>
    <cellStyle name="SAPBEXinputData 3 5 2 2 3" xfId="8602" xr:uid="{EAC7A9A6-7612-4299-AF86-DBF8F1A76C46}"/>
    <cellStyle name="SAPBEXinputData 3 5 2 3" xfId="6886" xr:uid="{9F8A20AF-2FEC-425B-88DB-29552E226D91}"/>
    <cellStyle name="SAPBEXinputData 3 5 2 4" xfId="8049" xr:uid="{1A5664A8-E95F-404F-82F3-EB90BC864927}"/>
    <cellStyle name="SAPBEXinputData 3 5 3" xfId="6230" xr:uid="{361626A9-55E2-44C9-B277-14F805A42452}"/>
    <cellStyle name="SAPBEXinputData 3 5 3 2" xfId="7450" xr:uid="{04F7D9E8-8767-43F6-AE9B-8EB9BDAFCD15}"/>
    <cellStyle name="SAPBEXinputData 3 5 3 3" xfId="8601" xr:uid="{E829523C-CBDE-4CF3-9748-E161253DCDE4}"/>
    <cellStyle name="SAPBEXinputData 3 5 4" xfId="6885" xr:uid="{1BC6E5DC-A442-4E7A-ABBD-4D6B1242E93C}"/>
    <cellStyle name="SAPBEXinputData 3 5 5" xfId="8048" xr:uid="{9CDDAAB6-5F44-44CE-9F1D-5CDD2B3E3CAA}"/>
    <cellStyle name="SAPBEXinputData 3 6" xfId="5395" xr:uid="{D5D5D0A4-FBBA-4B03-8892-2F8EAFFC6161}"/>
    <cellStyle name="SAPBEXinputData 3 6 2" xfId="6232" xr:uid="{8C8490CE-E89C-4210-9740-54ACEE07E5F2}"/>
    <cellStyle name="SAPBEXinputData 3 6 2 2" xfId="7452" xr:uid="{FED7820F-E665-4B6F-A97F-E349DA3641EE}"/>
    <cellStyle name="SAPBEXinputData 3 6 2 3" xfId="8603" xr:uid="{1F4DD1A2-E3DA-4CB7-ABC4-EECD618B78A2}"/>
    <cellStyle name="SAPBEXinputData 3 6 3" xfId="6887" xr:uid="{B97DB9FD-D6CD-449E-872F-D88EC575E8EF}"/>
    <cellStyle name="SAPBEXinputData 3 6 4" xfId="8050" xr:uid="{E3477578-C816-4271-A9E1-DC684081D99C}"/>
    <cellStyle name="SAPBEXinputData 3 7" xfId="6211" xr:uid="{CF8E520F-19BC-48DC-97A5-8B7C8615AA0B}"/>
    <cellStyle name="SAPBEXinputData 3 7 2" xfId="7431" xr:uid="{4C1F6A6A-48BF-4256-AED7-78B6DD7928BC}"/>
    <cellStyle name="SAPBEXinputData 3 7 3" xfId="8582" xr:uid="{6503EE1E-F32E-4141-A959-3487B3E83E0A}"/>
    <cellStyle name="SAPBEXinputData 3 8" xfId="6866" xr:uid="{BA273091-BF3D-4E08-A511-A5BFD9732BAF}"/>
    <cellStyle name="SAPBEXinputData 3 9" xfId="8029" xr:uid="{75A7A674-BF21-4DD8-889E-9BCF5B5E6949}"/>
    <cellStyle name="SAPBEXinputData 4" xfId="5396" xr:uid="{EB2E89D3-4B6B-4B40-B65B-E8A9D46F9E5F}"/>
    <cellStyle name="SAPBEXinputData 4 2" xfId="5397" xr:uid="{105AC861-B6A5-46C8-A06C-49BD2111ACCB}"/>
    <cellStyle name="SAPBEXinputData 4 2 2" xfId="5398" xr:uid="{BBA9F883-A973-4CB3-B05D-3EF10C6774FC}"/>
    <cellStyle name="SAPBEXinputData 4 2 2 2" xfId="5399" xr:uid="{C6BD0B3A-E7B7-4B69-9598-94B24070254D}"/>
    <cellStyle name="SAPBEXinputData 4 2 2 2 2" xfId="6236" xr:uid="{A18B9375-4726-4959-A264-46D13283DFF4}"/>
    <cellStyle name="SAPBEXinputData 4 2 2 2 2 2" xfId="7456" xr:uid="{CD4D6C26-D247-44DE-A61C-EE28CB8CE9A9}"/>
    <cellStyle name="SAPBEXinputData 4 2 2 2 2 3" xfId="8607" xr:uid="{3E668A32-74BB-45A1-A6E1-08D76F53A737}"/>
    <cellStyle name="SAPBEXinputData 4 2 2 2 3" xfId="6891" xr:uid="{11503CD6-5287-4CF5-883F-9171CE5A3C38}"/>
    <cellStyle name="SAPBEXinputData 4 2 2 2 4" xfId="8054" xr:uid="{E5409EDB-1960-48E7-A4A5-CFDC3AC33F20}"/>
    <cellStyle name="SAPBEXinputData 4 2 2 3" xfId="6235" xr:uid="{17535EAE-404E-4D9B-A6FA-EDF8E8CE2E74}"/>
    <cellStyle name="SAPBEXinputData 4 2 2 3 2" xfId="7455" xr:uid="{E4A58ACE-79ED-4689-9023-BC0E1AAD6B20}"/>
    <cellStyle name="SAPBEXinputData 4 2 2 3 3" xfId="8606" xr:uid="{633E8DC8-9F33-4517-B697-177C9AF05D90}"/>
    <cellStyle name="SAPBEXinputData 4 2 2 4" xfId="6890" xr:uid="{00FE1AAC-C0A5-4BE2-88FB-6EDA84158D24}"/>
    <cellStyle name="SAPBEXinputData 4 2 2 5" xfId="8053" xr:uid="{090C310D-A839-4E95-AD9A-1A3196A26D0D}"/>
    <cellStyle name="SAPBEXinputData 4 2 3" xfId="5400" xr:uid="{B8EB1F1A-526B-4972-AFAC-5EFED37502F1}"/>
    <cellStyle name="SAPBEXinputData 4 2 3 2" xfId="6237" xr:uid="{E5C63C7E-7756-4B88-B0DF-62CDF766210A}"/>
    <cellStyle name="SAPBEXinputData 4 2 3 2 2" xfId="7457" xr:uid="{6CD93646-2FB8-4A7B-9F31-0AEE6A4A27E0}"/>
    <cellStyle name="SAPBEXinputData 4 2 3 2 3" xfId="8608" xr:uid="{4CB91385-9CF6-44BA-B4FF-A50F998168B1}"/>
    <cellStyle name="SAPBEXinputData 4 2 3 3" xfId="6892" xr:uid="{1B5B7716-9A1F-4263-87AC-61BA9F7463F3}"/>
    <cellStyle name="SAPBEXinputData 4 2 3 4" xfId="8055" xr:uid="{AF028E68-6EEF-473F-A2AB-D507DC7E584D}"/>
    <cellStyle name="SAPBEXinputData 4 2 4" xfId="5401" xr:uid="{C8087FCF-3254-453C-93A1-242705FBEB49}"/>
    <cellStyle name="SAPBEXinputData 4 2 4 2" xfId="6238" xr:uid="{F0A44C1D-76D9-4731-9749-DD9029CCAB17}"/>
    <cellStyle name="SAPBEXinputData 4 2 4 2 2" xfId="7458" xr:uid="{0BAE6D66-C08E-41C2-B291-F5BA94F02294}"/>
    <cellStyle name="SAPBEXinputData 4 2 4 2 3" xfId="8609" xr:uid="{5F9D070C-8A13-4224-A82D-70D6E642BCAC}"/>
    <cellStyle name="SAPBEXinputData 4 2 4 3" xfId="6893" xr:uid="{1BCA91B0-6AE4-4258-8640-C3E5F5648EE7}"/>
    <cellStyle name="SAPBEXinputData 4 2 4 4" xfId="8056" xr:uid="{7A2EE4B6-2AE9-4AE9-A517-1658FA01022F}"/>
    <cellStyle name="SAPBEXinputData 4 2 5" xfId="6234" xr:uid="{686688E5-2F4E-4164-9FB7-BB3E20575D44}"/>
    <cellStyle name="SAPBEXinputData 4 2 5 2" xfId="7454" xr:uid="{B2B99163-7848-4D22-BCCE-C5D6AD578C79}"/>
    <cellStyle name="SAPBEXinputData 4 2 5 3" xfId="8605" xr:uid="{B3969F02-CA3C-4949-A562-1722A7DE77B4}"/>
    <cellStyle name="SAPBEXinputData 4 2 6" xfId="6889" xr:uid="{6DA075F3-4140-4A80-96B3-D10DBA343B32}"/>
    <cellStyle name="SAPBEXinputData 4 2 7" xfId="8052" xr:uid="{B41CB591-B8BD-4C40-B1E1-E77DB7545B85}"/>
    <cellStyle name="SAPBEXinputData 4 3" xfId="5402" xr:uid="{CFD3C1E7-8E2A-4757-992C-67C8CB1BC8D2}"/>
    <cellStyle name="SAPBEXinputData 4 3 2" xfId="5403" xr:uid="{BCF8182F-14DE-4618-A9EF-BD52A3E68814}"/>
    <cellStyle name="SAPBEXinputData 4 3 2 2" xfId="6240" xr:uid="{B713F2FA-DF05-452B-8A5F-0BEB9313679A}"/>
    <cellStyle name="SAPBEXinputData 4 3 2 2 2" xfId="7460" xr:uid="{9192315F-E9EE-43C0-A5CD-5F23CDD543F6}"/>
    <cellStyle name="SAPBEXinputData 4 3 2 2 3" xfId="8611" xr:uid="{0964735E-52D3-45D2-B5A5-23897E4F7211}"/>
    <cellStyle name="SAPBEXinputData 4 3 2 3" xfId="6895" xr:uid="{9CF14955-79F1-47D1-811E-9576CD3B97D0}"/>
    <cellStyle name="SAPBEXinputData 4 3 2 4" xfId="8058" xr:uid="{0778837D-3098-4D56-804B-5E6D325F7090}"/>
    <cellStyle name="SAPBEXinputData 4 3 3" xfId="6239" xr:uid="{FC9210FF-6013-4B19-A69B-DD3A315D0F3C}"/>
    <cellStyle name="SAPBEXinputData 4 3 3 2" xfId="7459" xr:uid="{48CA070A-1C1C-4E5B-AFD1-176B3989C831}"/>
    <cellStyle name="SAPBEXinputData 4 3 3 3" xfId="8610" xr:uid="{4E1B84FD-E2EB-4353-9386-4AD0F89E36BD}"/>
    <cellStyle name="SAPBEXinputData 4 3 4" xfId="6894" xr:uid="{0024B7B4-4AC4-457B-9AB6-8BA65AD0542C}"/>
    <cellStyle name="SAPBEXinputData 4 3 5" xfId="8057" xr:uid="{6AF60792-C442-41EF-921A-D7CEB6B48A06}"/>
    <cellStyle name="SAPBEXinputData 4 4" xfId="5404" xr:uid="{3E395853-D794-40B4-986C-994D2970E36C}"/>
    <cellStyle name="SAPBEXinputData 4 4 2" xfId="5405" xr:uid="{4EE83396-223D-4F38-9784-E713753CDA42}"/>
    <cellStyle name="SAPBEXinputData 4 4 2 2" xfId="6242" xr:uid="{3835C2E6-231C-4DA8-8149-39525A5A31F3}"/>
    <cellStyle name="SAPBEXinputData 4 4 2 2 2" xfId="7462" xr:uid="{E27C9430-7B91-4DFB-ABF3-8C012F763EBA}"/>
    <cellStyle name="SAPBEXinputData 4 4 2 2 3" xfId="8613" xr:uid="{FFF1A386-4CEB-40AE-990D-22A7A5FF7D75}"/>
    <cellStyle name="SAPBEXinputData 4 4 2 3" xfId="6897" xr:uid="{89D814F8-5511-48F0-9342-52A7A5AD68DE}"/>
    <cellStyle name="SAPBEXinputData 4 4 2 4" xfId="8060" xr:uid="{94814DE3-321C-41B5-BD44-096F0F9DBA79}"/>
    <cellStyle name="SAPBEXinputData 4 4 3" xfId="6241" xr:uid="{A1E34084-20AF-4255-ACE0-8B9C2BFE00BA}"/>
    <cellStyle name="SAPBEXinputData 4 4 3 2" xfId="7461" xr:uid="{D85C304C-B41B-40BC-B484-D08BD31098D0}"/>
    <cellStyle name="SAPBEXinputData 4 4 3 3" xfId="8612" xr:uid="{7F29F5D8-526D-4996-86F8-D9BE84108F86}"/>
    <cellStyle name="SAPBEXinputData 4 4 4" xfId="6896" xr:uid="{C6951D98-8E2E-47E9-995A-A87844BFEC80}"/>
    <cellStyle name="SAPBEXinputData 4 4 5" xfId="8059" xr:uid="{88C2E94F-17C3-403A-9B20-67DBC7671632}"/>
    <cellStyle name="SAPBEXinputData 4 5" xfId="5406" xr:uid="{4CAB8850-4952-4E11-9F4E-112EF04BBF1A}"/>
    <cellStyle name="SAPBEXinputData 4 5 2" xfId="6243" xr:uid="{DC53F005-D2E4-49ED-A1C1-257245B3BA88}"/>
    <cellStyle name="SAPBEXinputData 4 5 2 2" xfId="7463" xr:uid="{E2B3B35E-A81B-4EF5-903A-7647BFFF6847}"/>
    <cellStyle name="SAPBEXinputData 4 5 2 3" xfId="8614" xr:uid="{1BB49A2E-4CA3-4676-BA58-760A264446AA}"/>
    <cellStyle name="SAPBEXinputData 4 5 3" xfId="6898" xr:uid="{54430FB2-EE46-417B-95B3-10A704F1C087}"/>
    <cellStyle name="SAPBEXinputData 4 5 4" xfId="8061" xr:uid="{E5C9533F-38DD-4D11-9FC8-4BA35A39A0B2}"/>
    <cellStyle name="SAPBEXinputData 4 6" xfId="6233" xr:uid="{2AB0F819-F1B5-4BD0-8AE6-3F8917B0FEF9}"/>
    <cellStyle name="SAPBEXinputData 4 6 2" xfId="7453" xr:uid="{F6B5AEAE-0F2E-4C58-856E-3CA9131B5AFE}"/>
    <cellStyle name="SAPBEXinputData 4 6 3" xfId="8604" xr:uid="{6BD9E6FA-D2EE-429F-9952-A05401B302D2}"/>
    <cellStyle name="SAPBEXinputData 4 7" xfId="6888" xr:uid="{5E95815F-4372-4482-81D2-C7FED78A7D6E}"/>
    <cellStyle name="SAPBEXinputData 4 8" xfId="8051" xr:uid="{E34F7F0B-6AE6-4C78-822E-90240D2948AD}"/>
    <cellStyle name="SAPBEXinputData 5" xfId="5407" xr:uid="{725253CB-56A8-4D06-9D61-7AEC2CCE810A}"/>
    <cellStyle name="SAPBEXinputData 5 2" xfId="5408" xr:uid="{5453D827-8FF7-41D7-98EA-7A4EDEBCDEDB}"/>
    <cellStyle name="SAPBEXinputData 5 2 2" xfId="5409" xr:uid="{640CE469-EEBB-4CEB-9EAF-34DAEC4A3422}"/>
    <cellStyle name="SAPBEXinputData 5 2 2 2" xfId="6246" xr:uid="{6E5EABFD-19EB-4120-8784-892B8B32C635}"/>
    <cellStyle name="SAPBEXinputData 5 2 2 2 2" xfId="7466" xr:uid="{BC2D9159-88DD-4883-9ED9-13957D4A12AB}"/>
    <cellStyle name="SAPBEXinputData 5 2 2 2 3" xfId="8617" xr:uid="{906BCE87-1BC7-4CE9-8BCD-24B6750699C5}"/>
    <cellStyle name="SAPBEXinputData 5 2 2 3" xfId="6901" xr:uid="{FA7BAF22-EE3A-4840-8CDA-09BABD102268}"/>
    <cellStyle name="SAPBEXinputData 5 2 2 4" xfId="8064" xr:uid="{1A27E924-A430-4D6C-93C4-3EE43EF560F9}"/>
    <cellStyle name="SAPBEXinputData 5 2 3" xfId="6245" xr:uid="{19144EAF-12FF-40B4-91DF-98A6BFE93171}"/>
    <cellStyle name="SAPBEXinputData 5 2 3 2" xfId="7465" xr:uid="{9F032196-7966-42E3-BB72-5F61AF2A9D96}"/>
    <cellStyle name="SAPBEXinputData 5 2 3 3" xfId="8616" xr:uid="{C2C06DE1-E9B3-40C5-BEAF-5D29F0878904}"/>
    <cellStyle name="SAPBEXinputData 5 2 4" xfId="6900" xr:uid="{9DD09A6F-0D5C-4008-AD41-7C60D31F7388}"/>
    <cellStyle name="SAPBEXinputData 5 2 5" xfId="8063" xr:uid="{82C77622-811F-4C1F-82E7-1FED7289586C}"/>
    <cellStyle name="SAPBEXinputData 5 3" xfId="5410" xr:uid="{8F001EBE-513A-4084-B982-B12A10ABE32E}"/>
    <cellStyle name="SAPBEXinputData 5 3 2" xfId="6247" xr:uid="{53EB7EA5-6DC1-4075-B645-42847BA60E8D}"/>
    <cellStyle name="SAPBEXinputData 5 3 2 2" xfId="7467" xr:uid="{901E10AC-EE8B-4DC7-81D8-92344BDAC1BE}"/>
    <cellStyle name="SAPBEXinputData 5 3 2 3" xfId="8618" xr:uid="{6F5F7C9F-8923-4334-90B6-D1E7AE81E3BE}"/>
    <cellStyle name="SAPBEXinputData 5 3 3" xfId="6902" xr:uid="{39580076-A630-42FD-BCF9-B3C04072A0E4}"/>
    <cellStyle name="SAPBEXinputData 5 3 4" xfId="8065" xr:uid="{860D54DD-1A3E-41D8-A761-E982DF4A9F14}"/>
    <cellStyle name="SAPBEXinputData 5 4" xfId="5411" xr:uid="{25EB9506-313A-414B-B556-8B7E4ED0899C}"/>
    <cellStyle name="SAPBEXinputData 5 4 2" xfId="6248" xr:uid="{5681B417-0D0F-4148-AB77-F48D0C0CB977}"/>
    <cellStyle name="SAPBEXinputData 5 4 2 2" xfId="7468" xr:uid="{F0BBD83D-53ED-4F3E-9F47-70E2F194B66A}"/>
    <cellStyle name="SAPBEXinputData 5 4 2 3" xfId="8619" xr:uid="{7C258903-BDE4-47BB-A18B-37A7FA58ED1F}"/>
    <cellStyle name="SAPBEXinputData 5 4 3" xfId="6903" xr:uid="{FE06565B-C52A-46F8-B2F9-7AB11E017FB2}"/>
    <cellStyle name="SAPBEXinputData 5 4 4" xfId="8066" xr:uid="{FD6EDF82-BC38-4140-AFAA-F59E74295B2B}"/>
    <cellStyle name="SAPBEXinputData 5 5" xfId="6244" xr:uid="{E81FEDFB-1639-439E-AAAF-F9F29CAB3E43}"/>
    <cellStyle name="SAPBEXinputData 5 5 2" xfId="7464" xr:uid="{3A6318FC-3E36-49B9-B1D1-F68F4EC86DA7}"/>
    <cellStyle name="SAPBEXinputData 5 5 3" xfId="8615" xr:uid="{71F811EA-1F1C-41C1-8D42-CB9E9E0AF2F1}"/>
    <cellStyle name="SAPBEXinputData 5 6" xfId="6899" xr:uid="{66847B72-D519-405B-99CA-52D644CC9F76}"/>
    <cellStyle name="SAPBEXinputData 5 7" xfId="8062" xr:uid="{21083A27-B2DC-4A67-B66E-1DBCA55D5A1C}"/>
    <cellStyle name="SAPBEXinputData 6" xfId="5412" xr:uid="{5000F002-5E34-44CB-B0FF-B08AC23A8B22}"/>
    <cellStyle name="SAPBEXinputData 6 2" xfId="5413" xr:uid="{97148B4C-8806-425E-BC85-697085A2DE27}"/>
    <cellStyle name="SAPBEXinputData 6 2 2" xfId="6250" xr:uid="{648B66DF-8452-4844-BF1F-EAA8B85BAEA0}"/>
    <cellStyle name="SAPBEXinputData 6 2 2 2" xfId="7470" xr:uid="{A9A56731-1877-4540-9A25-1D46F0D1570C}"/>
    <cellStyle name="SAPBEXinputData 6 2 2 3" xfId="8621" xr:uid="{24847BCE-36F0-424D-826F-D98475E45EAF}"/>
    <cellStyle name="SAPBEXinputData 6 2 3" xfId="6905" xr:uid="{8BA3BC22-48AD-4514-B922-B9741CB36441}"/>
    <cellStyle name="SAPBEXinputData 6 2 4" xfId="8068" xr:uid="{F05696AD-2CC5-4DEC-8F9B-3B246C951906}"/>
    <cellStyle name="SAPBEXinputData 6 3" xfId="6249" xr:uid="{43ED3675-4E34-4748-A5EB-36611FA0287F}"/>
    <cellStyle name="SAPBEXinputData 6 3 2" xfId="7469" xr:uid="{C770007F-2B03-45FE-BECA-B1C69DFA6630}"/>
    <cellStyle name="SAPBEXinputData 6 3 3" xfId="8620" xr:uid="{36E02D63-7253-40AF-B48E-0D59D82B6711}"/>
    <cellStyle name="SAPBEXinputData 6 4" xfId="6904" xr:uid="{A7F40154-9B43-4832-8EBF-63988212972B}"/>
    <cellStyle name="SAPBEXinputData 6 5" xfId="8067" xr:uid="{CBD387B4-3CB6-47C4-B014-23AC7EE6B6C4}"/>
    <cellStyle name="SAPBEXinputData 7" xfId="5414" xr:uid="{8D11967B-DE32-49DA-94F0-E911AAFE4D1A}"/>
    <cellStyle name="SAPBEXinputData 7 2" xfId="5415" xr:uid="{E9478946-3FD4-4CBD-B471-2F6CC2DACA27}"/>
    <cellStyle name="SAPBEXinputData 7 2 2" xfId="6252" xr:uid="{C7249FD2-A162-4425-807C-984D761BBDD5}"/>
    <cellStyle name="SAPBEXinputData 7 2 2 2" xfId="7472" xr:uid="{49D81DAB-D2A8-4606-884C-19E9E034B7BD}"/>
    <cellStyle name="SAPBEXinputData 7 2 2 3" xfId="8623" xr:uid="{64D54904-305E-4DC6-B942-9F3D60A2E5D0}"/>
    <cellStyle name="SAPBEXinputData 7 2 3" xfId="6907" xr:uid="{5D60B687-036B-4CC3-B364-106ECC056FC2}"/>
    <cellStyle name="SAPBEXinputData 7 2 4" xfId="8070" xr:uid="{D8DCC99B-0D0B-432B-9574-0906798CED7A}"/>
    <cellStyle name="SAPBEXinputData 7 3" xfId="6251" xr:uid="{870256E1-9C9C-4FBB-95D5-BB34377214B1}"/>
    <cellStyle name="SAPBEXinputData 7 3 2" xfId="7471" xr:uid="{D1538ABF-7B4A-4CCB-B65C-537A3FB31B16}"/>
    <cellStyle name="SAPBEXinputData 7 3 3" xfId="8622" xr:uid="{AF700F2C-C784-45E1-A447-C605E8A00BC9}"/>
    <cellStyle name="SAPBEXinputData 7 4" xfId="6906" xr:uid="{AEB95141-F581-4255-B3EB-F5B02F384C8C}"/>
    <cellStyle name="SAPBEXinputData 7 5" xfId="8069" xr:uid="{6F7270C4-335B-4F40-B69D-27D206618802}"/>
    <cellStyle name="SAPBEXinputData 8" xfId="5416" xr:uid="{A22AB0DA-30B2-421B-A0F9-5E60EA2FF594}"/>
    <cellStyle name="SAPBEXinputData 8 2" xfId="6253" xr:uid="{D9DBA78B-9C81-4079-9695-4E0E38871D59}"/>
    <cellStyle name="SAPBEXinputData 8 2 2" xfId="7473" xr:uid="{8E8209C9-6396-46E0-9A90-14BCA7FC3DC6}"/>
    <cellStyle name="SAPBEXinputData 8 2 3" xfId="8624" xr:uid="{B540D638-9974-432F-992D-88348F22D3AA}"/>
    <cellStyle name="SAPBEXinputData 8 3" xfId="6908" xr:uid="{E11718A8-CB7E-4220-A6C2-8EFAE38411BE}"/>
    <cellStyle name="SAPBEXinputData 8 4" xfId="8071" xr:uid="{A47D5F2E-BF3C-410C-B8C9-864CEE317211}"/>
    <cellStyle name="SAPBEXinputData 9" xfId="5417" xr:uid="{517E3A77-8610-447F-962C-7D7C750AAA52}"/>
    <cellStyle name="SAPBEXinputData 9 2" xfId="6254" xr:uid="{BF92F4C3-2BF1-4A74-906C-B68C15D5AF82}"/>
    <cellStyle name="SAPBEXinputData 9 2 2" xfId="7474" xr:uid="{D0C3B261-937B-49CE-A002-6FB3F66F341C}"/>
    <cellStyle name="SAPBEXinputData 9 2 3" xfId="8625" xr:uid="{D2CBBFE3-66B2-4117-B4D1-3947462455BF}"/>
    <cellStyle name="SAPBEXinputData 9 3" xfId="6909" xr:uid="{DB4A8E9F-FA29-4D6F-9958-05DB6CFD8A7F}"/>
    <cellStyle name="SAPBEXinputData 9 4" xfId="8072" xr:uid="{EDBBE752-EC26-495F-967A-925D9C4D1F5C}"/>
    <cellStyle name="SAPBEXItemHeader" xfId="5418" xr:uid="{1328FF0D-26BB-4778-9F68-A1268DE0FF66}"/>
    <cellStyle name="SAPBEXItemHeader 2" xfId="6255" xr:uid="{89BA29FC-5CB6-44FC-BD18-03D49BA14E7B}"/>
    <cellStyle name="SAPBEXresData" xfId="5419" xr:uid="{FDE1806F-3E7A-404A-8E4B-D9BD70BD3D18}"/>
    <cellStyle name="SAPBEXresData 2" xfId="5420" xr:uid="{7F6A137E-E6F3-4204-B116-1C00A28487C9}"/>
    <cellStyle name="SAPBEXresData 2 2" xfId="6257" xr:uid="{AB5D8F40-0A20-4291-82D9-CE8415C2757C}"/>
    <cellStyle name="SAPBEXresData 2 3" xfId="8864" xr:uid="{A4FC141C-8900-4006-A085-AEA016EC090C}"/>
    <cellStyle name="SAPBEXresData 3" xfId="5421" xr:uid="{6B7EF231-01BE-4469-AC7B-112073061120}"/>
    <cellStyle name="SAPBEXresData 3 2" xfId="6258" xr:uid="{07AB92D5-3870-40B6-B31D-95C833061FE7}"/>
    <cellStyle name="SAPBEXresData 3 2 2" xfId="55073" xr:uid="{3B515D7E-DC5E-4E37-9874-B2A620B50D82}"/>
    <cellStyle name="SAPBEXresData 3 3" xfId="9021" xr:uid="{A5D6E01C-5955-4154-A296-5C297739004C}"/>
    <cellStyle name="SAPBEXresData 4" xfId="6256" xr:uid="{D152EA48-50B3-463A-9FE4-02419F211FFF}"/>
    <cellStyle name="SAPBEXresData 4 2" xfId="39810" xr:uid="{3F6EA541-2E0D-4F2E-9A43-699BFF40A5D8}"/>
    <cellStyle name="SAPBEXresData 5" xfId="8863" xr:uid="{5433377A-3F1D-47F5-A2A0-18347CF74A3C}"/>
    <cellStyle name="SAPBEXresDataEmph" xfId="5422" xr:uid="{2B103979-2C22-4BBA-A887-41F8A3690F0F}"/>
    <cellStyle name="SAPBEXresDataEmph 2" xfId="5423" xr:uid="{BFC2759A-1DA2-4BEB-997D-BF4FA1C2F877}"/>
    <cellStyle name="SAPBEXresDataEmph 2 2" xfId="6260" xr:uid="{8959F8FE-EBB8-4ECD-8BF1-EFF3C6B79FDD}"/>
    <cellStyle name="SAPBEXresDataEmph 2 2 2" xfId="7475" xr:uid="{A2D58F1E-F3BE-4C95-BC3A-9D3FCA2A0B26}"/>
    <cellStyle name="SAPBEXresDataEmph 2 2 3" xfId="55021" xr:uid="{02CD2B3D-9AA0-4C39-9D98-4DBAE1C6B6F3}"/>
    <cellStyle name="SAPBEXresDataEmph 2 3" xfId="6910" xr:uid="{FE96234C-1E4A-4409-84AB-F1B5F11E457F}"/>
    <cellStyle name="SAPBEXresDataEmph 2 4" xfId="9022" xr:uid="{BE963C42-4B38-48EA-AC74-CF22DD7D1B7D}"/>
    <cellStyle name="SAPBEXresDataEmph 3" xfId="5424" xr:uid="{945A0C32-63B6-453F-A011-AADCF24314D5}"/>
    <cellStyle name="SAPBEXresDataEmph 3 2" xfId="6261" xr:uid="{50EF3E2E-DC41-4168-98E9-9C55800DACBD}"/>
    <cellStyle name="SAPBEXresDataEmph 3 3" xfId="39809" xr:uid="{88997FEA-52E6-4ACB-9BBF-F31D4735BC94}"/>
    <cellStyle name="SAPBEXresDataEmph 4" xfId="6259" xr:uid="{8478358C-7EF9-453C-8352-468E937608A7}"/>
    <cellStyle name="SAPBEXresDataEmph 5" xfId="8865" xr:uid="{7E9CCA88-D994-41D5-89EE-7BF83E77E270}"/>
    <cellStyle name="SAPBEXresExc1" xfId="8866" xr:uid="{44651CDA-1DAB-45F8-8BAB-72909B9ACFE4}"/>
    <cellStyle name="SAPBEXresExc1Emph" xfId="8867" xr:uid="{97539EF8-560C-4F51-8CBB-DB5F7EAFDAB9}"/>
    <cellStyle name="SAPBEXresExc2" xfId="8868" xr:uid="{3DA04BB3-1A3A-4077-BB28-28F5733C7CF1}"/>
    <cellStyle name="SAPBEXresExc2Emph" xfId="8869" xr:uid="{0BA3CA8D-5F20-4198-AA8E-394ABE69BE7D}"/>
    <cellStyle name="SAPBEXresItem" xfId="5425" xr:uid="{C9A08E45-6FA8-41B5-AD48-051760FA84FC}"/>
    <cellStyle name="SAPBEXresItem 2" xfId="5426" xr:uid="{096C1934-58DF-4B65-9C52-789B2FC71033}"/>
    <cellStyle name="SAPBEXresItem 2 2" xfId="6263" xr:uid="{956C1ADA-5BB3-4A98-A345-2DA07F2EB5B5}"/>
    <cellStyle name="SAPBEXresItem 2 2 2" xfId="55043" xr:uid="{E125311B-3442-498C-9F04-3A9502BF99C0}"/>
    <cellStyle name="SAPBEXresItem 2 3" xfId="9023" xr:uid="{4B8B02DA-113D-44E2-9F6E-646E22451969}"/>
    <cellStyle name="SAPBEXresItem 3" xfId="5427" xr:uid="{E73571AD-D8EC-4F75-A0E0-994B84DDC069}"/>
    <cellStyle name="SAPBEXresItem 3 2" xfId="6264" xr:uid="{31819123-AAF5-4F6D-BF2F-9A8BE592F5A6}"/>
    <cellStyle name="SAPBEXresItem 3 3" xfId="39912" xr:uid="{E9652FFB-2823-4DD3-AC2B-1BC2BE3B2F2D}"/>
    <cellStyle name="SAPBEXresItem 4" xfId="6262" xr:uid="{2F48C2C3-DC4C-412A-8198-C10976489D6E}"/>
    <cellStyle name="SAPBEXresItem 5" xfId="8870" xr:uid="{61986BF7-DB80-4412-94BC-EEAAC629477A}"/>
    <cellStyle name="SAPBEXresItemX" xfId="5428" xr:uid="{695093F9-DDC3-4AA6-966C-8DBF945F7542}"/>
    <cellStyle name="SAPBEXresItemX 2" xfId="5429" xr:uid="{2419A5A5-DA1F-4BFE-B614-BEB05D903BBD}"/>
    <cellStyle name="SAPBEXresItemX 2 2" xfId="6266" xr:uid="{658C5984-5217-4393-A879-C688F7B5A2C6}"/>
    <cellStyle name="SAPBEXresItemX 2 2 2" xfId="9025" xr:uid="{A66C550E-6CF9-467F-8655-40E28112BEA4}"/>
    <cellStyle name="SAPBEXresItemX 2 3" xfId="39911" xr:uid="{AD001843-6325-4EF2-8082-A4BDCD86AA89}"/>
    <cellStyle name="SAPBEXresItemX 2 4" xfId="8872" xr:uid="{BC3E24FC-F320-4B1F-A9B1-7C8ED9311498}"/>
    <cellStyle name="SAPBEXresItemX 3" xfId="5430" xr:uid="{B19ABDC1-1A5E-4ECA-B292-05A9973BC5F6}"/>
    <cellStyle name="SAPBEXresItemX 3 2" xfId="6267" xr:uid="{A49DDF1B-07E7-4E24-851C-C95E781AB8E9}"/>
    <cellStyle name="SAPBEXresItemX 3 2 2" xfId="55012" xr:uid="{E206BF98-B1ED-46D8-85FA-F8189E9C2C7A}"/>
    <cellStyle name="SAPBEXresItemX 3 3" xfId="9024" xr:uid="{65E4A2D7-18DE-44FD-B367-C6FBA3C66036}"/>
    <cellStyle name="SAPBEXresItemX 4" xfId="6265" xr:uid="{AD1552B1-FBED-4AD1-8686-4323BECBA7C4}"/>
    <cellStyle name="SAPBEXresItemX 4 2" xfId="39808" xr:uid="{35FCFF50-D763-4A55-A04C-36D94E10E7FD}"/>
    <cellStyle name="SAPBEXresItemX 5" xfId="8871" xr:uid="{4044BC7E-79F7-4AC1-9D54-78F364E62D54}"/>
    <cellStyle name="SAPBEXRow_Headings_SA" xfId="8873" xr:uid="{D1F2896C-B90F-4B56-B1DB-235B19AA687C}"/>
    <cellStyle name="SAPBEXRowResults_SA" xfId="8874" xr:uid="{7CF8BF81-30B0-42DA-A26E-313034CD7803}"/>
    <cellStyle name="SAPBEXstdData" xfId="47" xr:uid="{00000000-0005-0000-0000-000030000000}"/>
    <cellStyle name="SAPBEXstdData 2" xfId="5432" xr:uid="{AD47C7E9-91B2-47E4-9AAF-63EC73D0AD26}"/>
    <cellStyle name="SAPBEXstdData 2 2" xfId="5433" xr:uid="{73B1ACF6-215F-4A61-B1FE-CBC6248F9837}"/>
    <cellStyle name="SAPBEXstdData 2 2 2" xfId="5434" xr:uid="{4D25DAC1-74E7-4A24-B7B9-CD6235C843B8}"/>
    <cellStyle name="SAPBEXstdData 2 2 2 2" xfId="6271" xr:uid="{BA39C440-6191-442A-B13D-4ACED07121CB}"/>
    <cellStyle name="SAPBEXstdData 2 2 3" xfId="6270" xr:uid="{0EA2B797-2D6E-4E43-9A52-7BB36C47FAE1}"/>
    <cellStyle name="SAPBEXstdData 2 2 4" xfId="8875" xr:uid="{7CE3F909-9315-430B-AE31-2C37E2C1112C}"/>
    <cellStyle name="SAPBEXstdData 2 3" xfId="5435" xr:uid="{52CB63D7-AE34-44F6-907E-3D8EED1CE10C}"/>
    <cellStyle name="SAPBEXstdData 2 3 2" xfId="6272" xr:uid="{2DE07E99-DA43-438B-84CB-F1902D211224}"/>
    <cellStyle name="SAPBEXstdData 2 4" xfId="6269" xr:uid="{D9CDF897-F03D-46AB-A9C0-1891DC12C2ED}"/>
    <cellStyle name="SAPBEXstdData 3" xfId="5436" xr:uid="{F8223BA7-EE0F-4AEA-B4C1-0DE22FD64706}"/>
    <cellStyle name="SAPBEXstdData 3 2" xfId="6273" xr:uid="{5DC9ABBD-24DC-47B9-A845-D181884BAB54}"/>
    <cellStyle name="SAPBEXstdData 4" xfId="6268" xr:uid="{53CC9A94-CF48-4D8E-AB5D-F5506DAFDA37}"/>
    <cellStyle name="SAPBEXstdData 4 2" xfId="55010" xr:uid="{A5E4C65A-256F-42B0-A7DF-6E5AA87BD901}"/>
    <cellStyle name="SAPBEXstdData 4 3" xfId="9026" xr:uid="{021CF5A5-4B78-4617-97AD-666A25A36C1C}"/>
    <cellStyle name="SAPBEXstdData 5" xfId="39807" xr:uid="{C773790F-6170-469D-A745-09A37E8F2C3A}"/>
    <cellStyle name="SAPBEXstdData 6" xfId="5431" xr:uid="{D5770E7D-12E4-4B91-832E-8AFFADAE15B3}"/>
    <cellStyle name="SAPBEXstdData_BW Data" xfId="5437" xr:uid="{EC3C3C30-B541-4E10-9F75-17F2FC986E7B}"/>
    <cellStyle name="SAPBEXstdDataEmph" xfId="5438" xr:uid="{277E9687-03BB-49EE-946F-964F545B2697}"/>
    <cellStyle name="SAPBEXstdDataEmph 2" xfId="5439" xr:uid="{EF154B8E-AB8C-444B-8208-D355D015D3AA}"/>
    <cellStyle name="SAPBEXstdDataEmph 2 2" xfId="6275" xr:uid="{FE4C570B-294E-4BF8-AA7B-0C366F6FB809}"/>
    <cellStyle name="SAPBEXstdDataEmph 2 3" xfId="9027" xr:uid="{7776B4E6-3D9A-4C17-9681-7B3BC0C6C454}"/>
    <cellStyle name="SAPBEXstdDataEmph 3" xfId="5440" xr:uid="{B0712F4C-7EC6-4A94-8292-8ECE7576ADE5}"/>
    <cellStyle name="SAPBEXstdDataEmph 3 2" xfId="6276" xr:uid="{51A34235-1A96-48F4-BBEC-277388044F22}"/>
    <cellStyle name="SAPBEXstdDataEmph 3 3" xfId="39910" xr:uid="{BA6082E3-60C8-4510-A1DD-E4F6935201CB}"/>
    <cellStyle name="SAPBEXstdDataEmph 4" xfId="6274" xr:uid="{0FFC60D5-DD2A-4D62-A467-916A60132234}"/>
    <cellStyle name="SAPBEXstdExc1" xfId="8876" xr:uid="{B8F13099-537C-4626-AF98-E108B61F33D1}"/>
    <cellStyle name="SAPBEXstdExc1Emph" xfId="8877" xr:uid="{89BF9F4F-2B0C-4DCA-B1D7-1F9F64BD0A67}"/>
    <cellStyle name="SAPBEXstdExc2" xfId="8878" xr:uid="{E4A6382C-C66A-42C2-837F-311A3C484DAD}"/>
    <cellStyle name="SAPBEXstdExc2Emph" xfId="8879" xr:uid="{486DDF69-A6CA-4F7C-B7D6-4BE2D195800E}"/>
    <cellStyle name="SAPBEXstdItem" xfId="5441" xr:uid="{5A171ECC-22BB-4B85-8F21-AB46198F9814}"/>
    <cellStyle name="SAPBEXstdItem 2" xfId="5442" xr:uid="{5AB1AB6B-5B86-4C87-B1D0-09E533419665}"/>
    <cellStyle name="SAPBEXstdItem 2 2" xfId="5443" xr:uid="{96440532-1A4C-41F9-8371-F0668FFD1CAC}"/>
    <cellStyle name="SAPBEXstdItem 2 2 2" xfId="6279" xr:uid="{BA834252-DBB0-48E0-A553-A00738C104CE}"/>
    <cellStyle name="SAPBEXstdItem 2 2 3" xfId="8882" xr:uid="{12F48A9B-E6AF-4636-9DC3-ABE314AC85F8}"/>
    <cellStyle name="SAPBEXstdItem 2 3" xfId="5444" xr:uid="{8345A739-D205-4CE4-B37A-A6B47739056A}"/>
    <cellStyle name="SAPBEXstdItem 2 3 2" xfId="6280" xr:uid="{171CE4D3-E43F-4638-BA86-104AF9F8F829}"/>
    <cellStyle name="SAPBEXstdItem 2 4" xfId="6278" xr:uid="{6D44DEE5-9CC1-41C7-BB3B-60D323AF2D7D}"/>
    <cellStyle name="SAPBEXstdItem 2 5" xfId="8881" xr:uid="{22580455-B0F8-4FD5-BD59-45594242F33C}"/>
    <cellStyle name="SAPBEXstdItem 3" xfId="5445" xr:uid="{EA7E0066-5174-438B-AA0A-9A441097E84D}"/>
    <cellStyle name="SAPBEXstdItem 3 2" xfId="6281" xr:uid="{404026C0-73A9-4C5D-9FB9-056BBC2FCFB6}"/>
    <cellStyle name="SAPBEXstdItem 3 2 2" xfId="8884" xr:uid="{1F172C36-862F-490E-BD93-56256AF19509}"/>
    <cellStyle name="SAPBEXstdItem 3 3" xfId="8883" xr:uid="{EC2AEE23-C993-4D74-8237-A8F6AC167DB8}"/>
    <cellStyle name="SAPBEXstdItem 4" xfId="6277" xr:uid="{590651A7-414F-4222-A25B-52A03EC07A8C}"/>
    <cellStyle name="SAPBEXstdItem 4 2" xfId="8885" xr:uid="{384EA57C-200B-4890-9B38-BD05D68DF69D}"/>
    <cellStyle name="SAPBEXstdItem 5" xfId="9028" xr:uid="{8CDDC64D-3195-4759-B713-9C45DF048CD6}"/>
    <cellStyle name="SAPBEXstdItem 5 2" xfId="55009" xr:uid="{15DD1FB0-F4CF-4D15-ACC0-DBF68FA5CAF0}"/>
    <cellStyle name="SAPBEXstdItem 6" xfId="39806" xr:uid="{28C519E1-5750-40B3-B71C-8CFEDD8B6189}"/>
    <cellStyle name="SAPBEXstdItem 7" xfId="8880" xr:uid="{480498F1-7D71-4701-BED7-EDEBBAC2C01B}"/>
    <cellStyle name="SAPBEXstdItem_BW Data" xfId="5446" xr:uid="{D0401C34-373E-431A-9A88-86B80F0AF665}"/>
    <cellStyle name="SAPBEXstdItemX" xfId="5447" xr:uid="{192F9742-2341-4FDB-93D9-B19017A58E1F}"/>
    <cellStyle name="SAPBEXstdItemX 2" xfId="5448" xr:uid="{F89F664D-B2B7-42DF-98AA-31F71CF6650B}"/>
    <cellStyle name="SAPBEXstdItemX 2 2" xfId="6283" xr:uid="{BCA6CF34-E701-4DC0-AB00-9098986468BD}"/>
    <cellStyle name="SAPBEXstdItemX 2 2 2" xfId="55011" xr:uid="{37C3CC03-0275-46B1-87EA-E16EA659A960}"/>
    <cellStyle name="SAPBEXstdItemX 2 3" xfId="9030" xr:uid="{AD42E650-B17A-48F4-8A15-9CDB52011EE4}"/>
    <cellStyle name="SAPBEXstdItemX 3" xfId="5449" xr:uid="{E6761858-5F80-4D94-8CBB-DB9D026C1F8D}"/>
    <cellStyle name="SAPBEXstdItemX 3 2" xfId="6284" xr:uid="{369499BC-C32F-4E13-9576-A835416CB6FF}"/>
    <cellStyle name="SAPBEXstdItemX 3 3" xfId="9029" xr:uid="{782BE7C9-26AD-4604-AB93-B024663598E6}"/>
    <cellStyle name="SAPBEXstdItemX 4" xfId="6282" xr:uid="{8DA975D0-88BA-4ABE-A55F-2A211CAC0209}"/>
    <cellStyle name="SAPBEXstdItemX 4 2" xfId="39927" xr:uid="{00604988-68F8-45F4-A91F-08F4F1445777}"/>
    <cellStyle name="SAPBEXstdItemX 5" xfId="8886" xr:uid="{2ADF6F01-15A2-4554-91B2-C61BCC8DC900}"/>
    <cellStyle name="SAPBEXsubData" xfId="8887" xr:uid="{5840C5E5-2E31-4A27-964B-283CD9B56798}"/>
    <cellStyle name="SAPBEXsubData 2" xfId="9031" xr:uid="{47575252-D9DF-4428-8F0A-9FCA24642F8C}"/>
    <cellStyle name="SAPBEXsubData 3" xfId="39928" xr:uid="{4FE14714-0C8C-4A82-A8F2-AD007559DF9D}"/>
    <cellStyle name="SAPBEXsubDataEmph" xfId="8888" xr:uid="{B3E5C552-BDA9-4B2A-A638-8684F8E34335}"/>
    <cellStyle name="SAPBEXsubDataEmph 2" xfId="9032" xr:uid="{5AC06406-90F9-456F-AA28-9111C4BA63EF}"/>
    <cellStyle name="SAPBEXsubDataEmph 3" xfId="39929" xr:uid="{D3653933-3AF4-4A08-A7D4-8CB0F08FF7CF}"/>
    <cellStyle name="SAPBEXsubExc1" xfId="8889" xr:uid="{871FF11A-B317-47AA-8FBB-5708E1333DA1}"/>
    <cellStyle name="SAPBEXsubExc1Emph" xfId="8890" xr:uid="{41633FEA-A833-44B7-AEC6-D500278EA930}"/>
    <cellStyle name="SAPBEXsubExc2" xfId="8891" xr:uid="{B05D28A8-CC1D-475D-A3CE-69E6BBD992E5}"/>
    <cellStyle name="SAPBEXsubExc2Emph" xfId="8892" xr:uid="{F02ABE62-E145-4C35-8DF7-AC47807A4B61}"/>
    <cellStyle name="SAPBEXsubItem" xfId="8893" xr:uid="{92AD18DB-7C67-4E8E-A5C6-41B3121CB1B6}"/>
    <cellStyle name="SAPBEXsubItem 2" xfId="9033" xr:uid="{B78200A3-3A3A-4DD6-8371-2CB69D0B58FF}"/>
    <cellStyle name="SAPBEXsubItem 3" xfId="39930" xr:uid="{517D73EB-AF9A-433C-9A89-C34B5E72DE26}"/>
    <cellStyle name="SAPBEXtitle" xfId="5450" xr:uid="{3854EEF5-39DF-439B-AC22-A5198AB51A3F}"/>
    <cellStyle name="SAPBEXtitle 2" xfId="5451" xr:uid="{2C7EC3BC-9C24-4CB6-9DAB-024DA9CD261D}"/>
    <cellStyle name="SAPBEXtitle 2 2" xfId="6285" xr:uid="{19D594DF-B1F6-449F-B99B-EDFABA8618B2}"/>
    <cellStyle name="SAPBEXtitle 2 2 2" xfId="55044" xr:uid="{9948A72C-6E1A-48D8-84B0-1F5BA79F2E4A}"/>
    <cellStyle name="SAPBEXtitle 2 3" xfId="9034" xr:uid="{84C7129A-7A1E-428B-A044-E3805E3C66A0}"/>
    <cellStyle name="SAPBEXtitle 3" xfId="5452" xr:uid="{D96B2BD2-94DA-43C6-907F-6D55CEFA8995}"/>
    <cellStyle name="SAPBEXtitle 3 2" xfId="39931" xr:uid="{05319F0F-001F-451E-B92E-EF0308EF454F}"/>
    <cellStyle name="SAPBEXtitle 4" xfId="8894" xr:uid="{8A2C804D-5419-4149-8668-2B994C6DF527}"/>
    <cellStyle name="SAPBEXunassignedItem" xfId="5453" xr:uid="{D841DCFE-F4E0-442F-8058-9921030D2D20}"/>
    <cellStyle name="SAPBEXunassignedItem 2" xfId="5454" xr:uid="{6DC0B269-1B5C-4E4F-932E-A29918799BE5}"/>
    <cellStyle name="SAPBEXunassignedItem 2 2" xfId="6287" xr:uid="{51296342-A833-4F85-9DE9-B28718ABEF06}"/>
    <cellStyle name="SAPBEXunassignedItem 2 2 2" xfId="7477" xr:uid="{A467D3A2-5DB1-4805-B00C-70FF8800A7E4}"/>
    <cellStyle name="SAPBEXunassignedItem 2 3" xfId="6912" xr:uid="{1410FB46-CAFE-43DC-8A76-80D2B2BB4D02}"/>
    <cellStyle name="SAPBEXunassignedItem 3" xfId="5455" xr:uid="{3CC86D70-012F-4A21-84E9-5B5DF6FCDF1D}"/>
    <cellStyle name="SAPBEXunassignedItem 3 2" xfId="6288" xr:uid="{88CAAF02-F6F9-4919-9CB0-56B84002C6DA}"/>
    <cellStyle name="SAPBEXunassignedItem 3 2 2" xfId="7478" xr:uid="{3B4A9084-E69D-40F4-89A3-BEF0A004C968}"/>
    <cellStyle name="SAPBEXunassignedItem 3 3" xfId="6913" xr:uid="{84A16ED3-4CFA-4B5E-ADAD-21B33D61642A}"/>
    <cellStyle name="SAPBEXunassignedItem 4" xfId="6286" xr:uid="{2CF37A3C-BED4-40CD-BDD1-6B498DE06DF0}"/>
    <cellStyle name="SAPBEXunassignedItem 4 2" xfId="7476" xr:uid="{8B079595-8482-447C-8346-9B4D1FA9AB2C}"/>
    <cellStyle name="SAPBEXunassignedItem 5" xfId="6911" xr:uid="{215E14AF-5181-4B9D-92BD-CF2531E19FA4}"/>
    <cellStyle name="SAPBEXundefined" xfId="5456" xr:uid="{3D7A83FF-5F05-4395-AF4C-E3CC91650E53}"/>
    <cellStyle name="SAPBEXundefined 2" xfId="5457" xr:uid="{A869CB0B-2C3B-4288-9BBE-BA96856E0A92}"/>
    <cellStyle name="SAPBEXundefined 2 2" xfId="6290" xr:uid="{6822B98E-B465-435C-B843-23C865F149C4}"/>
    <cellStyle name="SAPBEXundefined 2 3" xfId="8896" xr:uid="{123818BE-D649-473B-9AD9-835B888E53E8}"/>
    <cellStyle name="SAPBEXundefined 3" xfId="5458" xr:uid="{6750A5D4-D7E9-4180-BA1E-A625AB0764D4}"/>
    <cellStyle name="SAPBEXundefined 3 2" xfId="6291" xr:uid="{A03D5D6B-34F4-45BD-806E-766436DC3A16}"/>
    <cellStyle name="SAPBEXundefined 3 2 2" xfId="55036" xr:uid="{4A9C9BFA-4E96-47D0-8A6A-D6148A482D8D}"/>
    <cellStyle name="SAPBEXundefined 3 3" xfId="9035" xr:uid="{071CEA85-277A-431D-904D-B4DC191921CB}"/>
    <cellStyle name="SAPBEXundefined 4" xfId="6289" xr:uid="{9630BA86-998E-4A87-AC97-6B0D7450F984}"/>
    <cellStyle name="SAPBEXundefined 4 2" xfId="39932" xr:uid="{F7516E00-A7B8-41DD-9253-FE033D7B2719}"/>
    <cellStyle name="SAPBEXundefined 5" xfId="8895" xr:uid="{8199962A-013A-4E47-8E4C-985E907259FF}"/>
    <cellStyle name="SAPBEXundefined_Sheet2" xfId="8915" xr:uid="{0822668A-DB43-4D7E-8FBE-25CD041A79BA}"/>
    <cellStyle name="SEM-BPS-input-on" xfId="8897" xr:uid="{888EA881-98DE-4ADF-B992-02C0FE022024}"/>
    <cellStyle name="SEM-BPS-key" xfId="8898" xr:uid="{B89C6902-5A67-4CE6-8AAE-35A9DB508787}"/>
    <cellStyle name="Sheet Title" xfId="5459" xr:uid="{14D99E31-5FF1-4023-A328-6F05FFEC297E}"/>
    <cellStyle name="Sort_Name" xfId="5460" xr:uid="{B3A210EE-0805-4B85-B0BB-3C8C73AA498A}"/>
    <cellStyle name="State" xfId="5461" xr:uid="{6E7D7D5A-6808-4AD6-A676-3E495BAEAB01}"/>
    <cellStyle name="Step" xfId="5462" xr:uid="{361B008D-61E3-41C7-9517-01EC79CF9593}"/>
    <cellStyle name="Style 1" xfId="8899" xr:uid="{265D11E7-7DDC-497B-999F-692497E16697}"/>
    <cellStyle name="Style 21" xfId="5463" xr:uid="{D83167E1-50DD-4DD8-BA3C-3C1FDE7C9C0C}"/>
    <cellStyle name="Style 22" xfId="5464" xr:uid="{16ABB94F-AAA1-49E4-9E3D-C0AF038927EA}"/>
    <cellStyle name="Style 22 2" xfId="5465" xr:uid="{B77440B4-1CD6-4B5C-B6FB-78509B5C6551}"/>
    <cellStyle name="Style 23" xfId="5466" xr:uid="{783CD6C1-3497-40F9-90BB-DF03EED01E72}"/>
    <cellStyle name="Style 23 2" xfId="5467" xr:uid="{D99D07BF-DEE2-4946-B472-8F22991AA5A5}"/>
    <cellStyle name="Style 24" xfId="5468" xr:uid="{1FFEA774-333F-4454-91E6-CE4D903F1F10}"/>
    <cellStyle name="Style 24 2" xfId="5469" xr:uid="{AC556057-9D47-4C0F-904D-9A51D44522E3}"/>
    <cellStyle name="Style 25" xfId="5470" xr:uid="{B253EEE3-0E3B-4C80-9899-085D8C11ECC4}"/>
    <cellStyle name="Style 25 2" xfId="5471" xr:uid="{578D43EE-2E65-47D3-B020-9B3D8749FD53}"/>
    <cellStyle name="Style 26" xfId="5472" xr:uid="{7428A405-E123-4BEA-976C-31615C36704A}"/>
    <cellStyle name="Style 26 2" xfId="8901" xr:uid="{9DED578D-7D16-4190-82C1-66198FF5D757}"/>
    <cellStyle name="Style 26 2 2" xfId="8902" xr:uid="{EB4C67EE-A620-4D09-B526-EE99213912F1}"/>
    <cellStyle name="Style 26 3" xfId="9036" xr:uid="{48829AE8-3C56-4D21-8C1F-EAFC02092B21}"/>
    <cellStyle name="Style 26 4" xfId="39933" xr:uid="{4BFA09C3-8D13-45E5-A032-2248AFEC72EB}"/>
    <cellStyle name="Style 26 5" xfId="8900" xr:uid="{9006BF5D-4E13-4B85-93FC-04DDD2932662}"/>
    <cellStyle name="Style 27" xfId="5473" xr:uid="{EAD03FE9-F684-4E57-A6FF-AF343E0586B5}"/>
    <cellStyle name="Style 27 2" xfId="5474" xr:uid="{257A9E15-1AC8-4866-8CA9-B23502148E72}"/>
    <cellStyle name="Style 28" xfId="5475" xr:uid="{A2C82DBC-E0C7-43BC-9CCC-B24F7022AAB2}"/>
    <cellStyle name="Style 28 2" xfId="5476" xr:uid="{3E09CB98-0700-4774-A110-4A578F7F36BF}"/>
    <cellStyle name="Style 29" xfId="5477" xr:uid="{7DDD5958-1601-4391-B960-674824FC9B78}"/>
    <cellStyle name="Style 29 2" xfId="5478" xr:uid="{D9A11B15-A0E6-4F68-8F78-C5F3044D9828}"/>
    <cellStyle name="Style 30" xfId="5479" xr:uid="{D995108C-0BCE-4C4B-A621-3375DF48250D}"/>
    <cellStyle name="Style 30 2" xfId="5480" xr:uid="{3B2CA79A-1A9C-431D-B68F-5FDAB5222667}"/>
    <cellStyle name="Style 31" xfId="5481" xr:uid="{ED04C6D9-1B42-4235-9FC4-059398E2D969}"/>
    <cellStyle name="Style 31 2" xfId="5482" xr:uid="{0FAF60DF-5234-400A-98E7-B2B54FD55636}"/>
    <cellStyle name="Style 32" xfId="5483" xr:uid="{C32F512D-A2DA-406C-B6B5-4475FA55CB69}"/>
    <cellStyle name="Style 32 2" xfId="5484" xr:uid="{EE8CFD7B-977B-4FE0-AFBF-AC8EC4B1D951}"/>
    <cellStyle name="Style 32 2 2" xfId="6293" xr:uid="{088D0C29-EF41-47D4-8FF7-43FBEBA301D2}"/>
    <cellStyle name="Style 32 2 2 2" xfId="7480" xr:uid="{4077AFC7-8DA4-4CDB-BBC1-727F1D4982B7}"/>
    <cellStyle name="Style 32 2 3" xfId="6915" xr:uid="{3B3CFA2A-3B76-4151-A624-E8A55C932B0F}"/>
    <cellStyle name="Style 32 3" xfId="6292" xr:uid="{BFEEF8B6-5AD8-4244-B687-93DF613F700D}"/>
    <cellStyle name="Style 32 3 2" xfId="7479" xr:uid="{B646F868-B725-4182-83C0-694F9C60C9EF}"/>
    <cellStyle name="Style 32 4" xfId="6914" xr:uid="{1BB64115-50BA-4DEC-BCDB-681BBFD5EF82}"/>
    <cellStyle name="Style 33" xfId="5485" xr:uid="{DC5260CA-1270-4C9A-A885-6376914C60D0}"/>
    <cellStyle name="Style 33 2" xfId="5486" xr:uid="{09B70ED2-B016-4A21-8302-6AC07AD6B8E6}"/>
    <cellStyle name="Style 34" xfId="5487" xr:uid="{AC2BB270-F8E9-4F6D-B43B-E7B1F22E2427}"/>
    <cellStyle name="Style 34 2" xfId="5488" xr:uid="{5C6A60AF-B118-43BE-B480-AEE7E04DF090}"/>
    <cellStyle name="Style 34 2 2" xfId="5489" xr:uid="{0F583289-EA6F-4E3E-B694-CC56E1B928CD}"/>
    <cellStyle name="Style 34 3" xfId="5490" xr:uid="{1AF198EA-B0C6-4319-A2C6-40B42B8525AB}"/>
    <cellStyle name="Style 35" xfId="5491" xr:uid="{71853F9C-CC1F-4106-A32A-7B87FDBACBFD}"/>
    <cellStyle name="Style 35 2" xfId="5492" xr:uid="{F5E75684-6B3A-4950-A51B-7935BA5DA074}"/>
    <cellStyle name="Style 35 2 2" xfId="5493" xr:uid="{0D0EFED8-32A2-4CB9-B346-CCD7BD268875}"/>
    <cellStyle name="Style 35 3" xfId="5494" xr:uid="{A6BCAB6F-7D78-49D6-9B26-98104C9F93F7}"/>
    <cellStyle name="Style 36" xfId="5495" xr:uid="{C82D0521-9538-4DFF-85A1-E4622C7AFD32}"/>
    <cellStyle name="Style 36 2" xfId="5496" xr:uid="{1E92D8AE-8F10-4FF5-B832-337A3B428D2F}"/>
    <cellStyle name="Style 36 2 2" xfId="5497" xr:uid="{3C3810D3-6AF5-4FDB-BBFB-5C9CA0C95D25}"/>
    <cellStyle name="Style 36 3" xfId="5498" xr:uid="{417C308B-B458-4B80-925E-8CAB8DD59EDE}"/>
    <cellStyle name="Style 37" xfId="5499" xr:uid="{8A8B1C4D-3BCB-4D7B-9FB7-9D683351070D}"/>
    <cellStyle name="Style 37 2" xfId="5500" xr:uid="{DA248AB9-5892-4019-9A83-4C8C346F358A}"/>
    <cellStyle name="Style 37 2 2" xfId="5501" xr:uid="{681507DE-F3CE-4000-97AF-7FBD45519819}"/>
    <cellStyle name="Style 37 3" xfId="5502" xr:uid="{A35DD2AB-DEFA-423A-868A-42859542DB2C}"/>
    <cellStyle name="Style 38" xfId="5503" xr:uid="{59346403-15E8-48E7-BED8-254FED5D5772}"/>
    <cellStyle name="Style 38 2" xfId="5504" xr:uid="{21F59D07-5ABB-4056-9EBF-8AA4656BB524}"/>
    <cellStyle name="Style 38 2 2" xfId="5505" xr:uid="{9E9B4227-40C5-4332-9601-D45BCBB81F0B}"/>
    <cellStyle name="Style 38 3" xfId="5506" xr:uid="{95A9C411-B7A2-4B6F-8D39-71B3C447B6E0}"/>
    <cellStyle name="Style 39" xfId="5507" xr:uid="{EFD3D195-822F-4D4D-A238-8360AB5EBD77}"/>
    <cellStyle name="Style 39 2" xfId="5508" xr:uid="{1D38B853-8837-48C0-810F-61CC557BB0B5}"/>
    <cellStyle name="Style 39 2 2" xfId="5509" xr:uid="{F279F46B-53BB-40B8-937D-DD71F0C1908B}"/>
    <cellStyle name="Style 39 3" xfId="5510" xr:uid="{BDFD6B46-8E19-454E-B728-11E038D45507}"/>
    <cellStyle name="Style 40" xfId="5511" xr:uid="{4AFB1F38-A5D1-410D-9EB5-C7267CA80AA7}"/>
    <cellStyle name="Style 40 2" xfId="5512" xr:uid="{5F7BBBE0-3210-4DA5-881F-343376B40EBB}"/>
    <cellStyle name="Style 40 2 2" xfId="5513" xr:uid="{C90F6E60-F5DF-48D8-A0F8-F5082F40A894}"/>
    <cellStyle name="Style 40 3" xfId="5514" xr:uid="{F48E11BF-CEA1-4708-A608-BB475EB5869F}"/>
    <cellStyle name="Style 41" xfId="5515" xr:uid="{278D662E-6534-469D-B0E2-BD656C44B4C5}"/>
    <cellStyle name="Style 41 2" xfId="5516" xr:uid="{75022777-61F6-4FFB-B979-A29DE167AEAF}"/>
    <cellStyle name="Style 41 2 2" xfId="5517" xr:uid="{A740A10D-88A7-487A-89E5-A7CF823CBB5A}"/>
    <cellStyle name="Style 41 3" xfId="5518" xr:uid="{7DC8A551-8BD2-46BF-8787-25AE39209A54}"/>
    <cellStyle name="Subtotal" xfId="5519" xr:uid="{2400C149-D062-44B7-9A82-2F65686B4831}"/>
    <cellStyle name="test a style" xfId="5520" xr:uid="{630F7B2D-6325-4BF8-BFD7-B0E3F9518A02}"/>
    <cellStyle name="Title" xfId="48" builtinId="15" customBuiltin="1"/>
    <cellStyle name="Title 2" xfId="5521" xr:uid="{AD49FEA1-C83C-4638-84D1-ED0ED0EDCBB8}"/>
    <cellStyle name="Title 2 10" xfId="8903" xr:uid="{A8A92A81-6CE4-43D1-B687-D0EBD649C518}"/>
    <cellStyle name="Title 2 2" xfId="9592" xr:uid="{1C2DDB15-288F-4625-96D2-7A50A0BB0A4D}"/>
    <cellStyle name="Title 2 2 2" xfId="55126" xr:uid="{5D4EDB0B-782E-45ED-8A92-D1577EC5C3AA}"/>
    <cellStyle name="Title 2 3" xfId="9593" xr:uid="{8F9E69DE-0F8B-40E4-A4DB-CF544AC0C264}"/>
    <cellStyle name="Title 2 4" xfId="9594" xr:uid="{896533E6-8A8B-4B0B-B771-3FD5C219FB3C}"/>
    <cellStyle name="Title 2 5" xfId="9595" xr:uid="{A1616B5B-5045-4D3D-B189-FDB2080E6719}"/>
    <cellStyle name="Title 2 6" xfId="9596" xr:uid="{7B0FDF52-0C58-40E2-93A1-64C2E9CFA688}"/>
    <cellStyle name="Title 2 7" xfId="9591" xr:uid="{764A6049-46DA-4B13-9388-E6548E27E530}"/>
    <cellStyle name="Title 2 8" xfId="8956" xr:uid="{31CDA03C-D19C-4FFC-BA4B-484801C94808}"/>
    <cellStyle name="Title 2 9" xfId="39934" xr:uid="{9B2CA289-CD19-4730-92F9-57F72CB04BF7}"/>
    <cellStyle name="Title 3" xfId="5522" xr:uid="{1296B406-E350-46EF-B6F3-0638B5307E1B}"/>
    <cellStyle name="Title 3 2" xfId="55052" xr:uid="{A8826D8E-B7F5-48FE-8BE2-E159B8E70253}"/>
    <cellStyle name="Title 3 3" xfId="39785" xr:uid="{EFA7BF7A-F482-453F-A039-B9C5F0F5D268}"/>
    <cellStyle name="Title 4" xfId="6309" xr:uid="{AD64D68F-9177-4B4B-A7B0-1867265FD5CC}"/>
    <cellStyle name="Total" xfId="49" builtinId="25" customBuiltin="1"/>
    <cellStyle name="Total 10" xfId="9598" xr:uid="{7C222A15-36F2-4D2C-8C45-8CD244EC0AB1}"/>
    <cellStyle name="Total 11" xfId="9599" xr:uid="{EFD599BB-445F-45D2-B989-9796AADCE01F}"/>
    <cellStyle name="Total 11 2" xfId="9600" xr:uid="{01F51CFD-FB1F-4030-A3D6-D9DE55EEB5D7}"/>
    <cellStyle name="Total 12" xfId="9601" xr:uid="{A744F5C5-4638-41AC-A431-7191F18DFBFB}"/>
    <cellStyle name="Total 12 2" xfId="9602" xr:uid="{5520F523-45A8-48C1-BFF4-123C0FF97210}"/>
    <cellStyle name="Total 13" xfId="9603" xr:uid="{D2796191-5BC6-42D5-8617-62D0FC0FE536}"/>
    <cellStyle name="Total 14" xfId="9604" xr:uid="{4373B0E3-D651-4540-B929-EE35DFDD2BBB}"/>
    <cellStyle name="Total 15" xfId="9597" xr:uid="{9CBF1CE3-A9CB-445F-8A19-0712AEFFA217}"/>
    <cellStyle name="Total 16" xfId="6324" xr:uid="{4E8C8289-CB97-4A02-8F7A-7C5B9DADDEBD}"/>
    <cellStyle name="Total 2" xfId="5523" xr:uid="{55063110-8E6F-45D8-8BC3-99D4D9498697}"/>
    <cellStyle name="Total 2 2" xfId="5524" xr:uid="{132FB057-D83C-4B20-95A7-A68523C2E921}"/>
    <cellStyle name="Total 2 2 2" xfId="6295" xr:uid="{0850E662-F220-4466-84D5-7AD263FFE508}"/>
    <cellStyle name="Total 2 2 2 2" xfId="9095" xr:uid="{6C5B028C-D153-4D86-A91E-8848CF1D7948}"/>
    <cellStyle name="Total 2 2 3" xfId="9038" xr:uid="{BB3C0381-1EF7-41F9-BBCD-106E8201EAAA}"/>
    <cellStyle name="Total 2 2 4" xfId="39936" xr:uid="{B10827C5-E064-43E6-A508-FC766B7FDCA0}"/>
    <cellStyle name="Total 2 2 5" xfId="8905" xr:uid="{895E1506-5DE1-4BBC-B0ED-54B0C8FEC9BF}"/>
    <cellStyle name="Total 2 3" xfId="5525" xr:uid="{275884DF-4CDC-4A19-9BDB-D7F5562ECC74}"/>
    <cellStyle name="Total 2 3 2" xfId="6296" xr:uid="{9DD19B8F-E469-4B80-A4FA-6000F560C0B0}"/>
    <cellStyle name="Total 2 3 2 2" xfId="55127" xr:uid="{DF160BFB-3143-40E9-923C-27255E58025B}"/>
    <cellStyle name="Total 2 3 3" xfId="9094" xr:uid="{98C5F6EA-28C7-4F49-B192-E0E06B3ACC6F}"/>
    <cellStyle name="Total 2 4" xfId="5526" xr:uid="{7DBC25AC-98F7-4C5E-B81E-C40B3C3FDC5F}"/>
    <cellStyle name="Total 2 5" xfId="6294" xr:uid="{48D2E4FB-963B-4992-AB06-1D5C7F90E9BA}"/>
    <cellStyle name="Total 2 5 2" xfId="39935" xr:uid="{30CFDF46-033A-4486-B36E-FFA1BAE42D33}"/>
    <cellStyle name="Total 2 6" xfId="8904" xr:uid="{7295B8A3-0653-4649-838B-EC3115EA4222}"/>
    <cellStyle name="Total 3" xfId="5527" xr:uid="{684C8C9B-D5B5-4AAF-AE3E-421976C85851}"/>
    <cellStyle name="Total 3 2" xfId="9096" xr:uid="{EC7700C4-4D4A-442D-9324-07C04BCAEF21}"/>
    <cellStyle name="Total 3 3" xfId="9039" xr:uid="{EE5608CA-7597-42EE-8DC9-F2EF61AEE1B3}"/>
    <cellStyle name="Total 3 4" xfId="39937" xr:uid="{251224C4-A10B-476A-BCFF-F2EE0CE215F3}"/>
    <cellStyle name="Total 3 5" xfId="8906" xr:uid="{865C6FF3-43BD-4CAF-9A9A-6CACFEA6CA91}"/>
    <cellStyle name="Total 4" xfId="8907" xr:uid="{D361F778-1BD6-4C22-BA80-C7B3C3AD942E}"/>
    <cellStyle name="Total 4 2" xfId="9037" xr:uid="{DE83519D-B417-4433-9BDB-CBE3A0194A7B}"/>
    <cellStyle name="Total 4 3" xfId="39938" xr:uid="{40383012-2BB5-4492-B55C-EB8567A4A2D1}"/>
    <cellStyle name="Total 5" xfId="8957" xr:uid="{228E452E-AC2A-4906-9943-E86AE8F2E1AE}"/>
    <cellStyle name="Total 5 2" xfId="9606" xr:uid="{E589AA0B-936B-4F60-9D02-4B0978F05FED}"/>
    <cellStyle name="Total 5 3" xfId="9607" xr:uid="{4CC5C738-9192-47CA-A3D0-CE16AFD4B1C7}"/>
    <cellStyle name="Total 5 4" xfId="9608" xr:uid="{CFC7627B-2AC3-4E15-8C63-9B6042E3D11A}"/>
    <cellStyle name="Total 5 5" xfId="9609" xr:uid="{D0282C33-358A-44D9-B4D4-E39991F367E6}"/>
    <cellStyle name="Total 5 6" xfId="9610" xr:uid="{63321B91-F592-4EE9-B300-B8CE8BBF3FB8}"/>
    <cellStyle name="Total 5 7" xfId="9605" xr:uid="{98DA95AC-58BB-464C-94D1-C5D56ABD40A2}"/>
    <cellStyle name="Total 5 8" xfId="55015" xr:uid="{D06EEF7B-870A-44F7-919A-503384EDEA7F}"/>
    <cellStyle name="Total 6" xfId="9611" xr:uid="{7C7A9197-191E-4116-AA76-2C37E937EB98}"/>
    <cellStyle name="Total 6 2" xfId="9612" xr:uid="{6967B3B8-BC4A-4F5D-8904-105B952AAA00}"/>
    <cellStyle name="Total 6 3" xfId="9613" xr:uid="{F2D67D1E-1CD1-4DEE-9AAF-8ECF13917BBC}"/>
    <cellStyle name="Total 6 4" xfId="39991" xr:uid="{37FC355F-DD97-4705-BA40-670154C5CE11}"/>
    <cellStyle name="Total 6 5" xfId="39786" xr:uid="{DB21E911-BD1D-42FC-A813-B2C6FB740E9B}"/>
    <cellStyle name="Total 7" xfId="9614" xr:uid="{F902DAE3-0252-424B-B740-47DBBC154C90}"/>
    <cellStyle name="Total 7 2" xfId="9615" xr:uid="{E094B4C0-60F4-49A4-9443-E9F48B39285B}"/>
    <cellStyle name="Total 8" xfId="9616" xr:uid="{7BA492DB-02E1-44F8-8EDA-65D5D34B69FD}"/>
    <cellStyle name="Total 8 2" xfId="9617" xr:uid="{F7CDBBE0-29A4-4734-88D1-E1557FB26794}"/>
    <cellStyle name="Total 9" xfId="9618" xr:uid="{0EE9D252-9CA1-41BF-B8B0-7CD3724F4C99}"/>
    <cellStyle name="Total 9 2" xfId="9619" xr:uid="{BBBDDD36-7AC2-4BC1-A02E-05CAEBB872B2}"/>
    <cellStyle name="Unprot" xfId="5528" xr:uid="{F8734935-208F-4C81-859C-46CED6FE24B6}"/>
    <cellStyle name="Unprot 2" xfId="8908" xr:uid="{7570F45D-FE2C-4F59-9850-6E78DE85F43C}"/>
    <cellStyle name="Unprot$" xfId="5529" xr:uid="{1FB99218-9CC1-4ADE-9500-E168BA21F815}"/>
    <cellStyle name="Unprot$ 2" xfId="5530" xr:uid="{326512E4-F82D-4AFA-8792-BA811C797F5E}"/>
    <cellStyle name="Unprot$ 2 2" xfId="8909" xr:uid="{5EDE0D4E-8B85-488B-B2EC-5B9CE0850798}"/>
    <cellStyle name="Unprot$_2011-10 LIEE Table 6 (2)" xfId="8910" xr:uid="{5C8F0169-0465-49FA-B57A-F3C07C3CA1BB}"/>
    <cellStyle name="Unprotect" xfId="5531" xr:uid="{F8B204DE-55C5-4417-986C-EAED5F3E3ED5}"/>
    <cellStyle name="Unprotect 2" xfId="8911" xr:uid="{A39875C6-1D63-4003-8FD7-C8CB2CC15C4D}"/>
    <cellStyle name="Value" xfId="5532" xr:uid="{C3B69643-EB3D-4D42-BE29-56DF654A7C5A}"/>
    <cellStyle name="Warning Text" xfId="50" builtinId="11" customBuiltin="1"/>
    <cellStyle name="Warning Text 2" xfId="5533" xr:uid="{87CDDBF7-E5FF-4A26-97C8-CEFFECD64E70}"/>
    <cellStyle name="Warning Text 2 2" xfId="5534" xr:uid="{D5771EE5-C651-43A8-81A8-25C7D7DBFBC0}"/>
    <cellStyle name="Warning Text 2 2 2" xfId="55061" xr:uid="{732EB2DD-32A9-4C06-B7CA-2E2A26ACED2C}"/>
    <cellStyle name="Warning Text 2 3" xfId="5535" xr:uid="{4E142B12-DADD-4196-9925-79E92D5D4204}"/>
    <cellStyle name="Warning Text 2 3 2" xfId="39940" xr:uid="{AFCFB451-C2D8-4221-9D54-2A2CB607C7F8}"/>
    <cellStyle name="Warning Text 2 4" xfId="8912" xr:uid="{644A641D-AC3A-4820-9535-8933E535B366}"/>
    <cellStyle name="Warning Text 3" xfId="5536" xr:uid="{8CC07B90-FAAE-43A8-ABD5-97FF38E105B6}"/>
    <cellStyle name="Warning Text 3 2" xfId="39787" xr:uid="{F369ED20-E1B2-464D-88BF-D424BF530BE3}"/>
    <cellStyle name="Warning Text 4" xfId="6322" xr:uid="{552D63AB-5A7A-4B05-9EB2-2E131F6CFAA0}"/>
    <cellStyle name="XBodyBottom" xfId="5537" xr:uid="{B3823AF8-F8BC-4F63-AEF5-7A10B7CAE2B1}"/>
    <cellStyle name="XBodyCenter" xfId="5538" xr:uid="{C0AC954D-8EFB-401D-BB87-742930AD9FC9}"/>
    <cellStyle name="XBodyTop" xfId="5539" xr:uid="{495E9A87-2B96-4849-A712-A9EB88647913}"/>
    <cellStyle name="XBodyTop 2" xfId="6297" xr:uid="{501396B1-F28A-4F7F-86E8-E5C1C5E8EE93}"/>
    <cellStyle name="XPivot1" xfId="5540" xr:uid="{24DF9FFE-5D5B-4AA7-87A1-BCAB3601FCF2}"/>
    <cellStyle name="XPivot10" xfId="5541" xr:uid="{C5108255-9773-44F9-9F27-CA19E531BD30}"/>
    <cellStyle name="XPivot11" xfId="5542" xr:uid="{A2DCAA43-1DCE-424E-A8A9-D3E8DB128698}"/>
    <cellStyle name="XPivot12" xfId="5543" xr:uid="{E01D6455-B505-4F57-8CE5-3ED36F742B34}"/>
    <cellStyle name="XPivot13" xfId="5544" xr:uid="{5C288F46-9E35-457C-B9A3-002E7A972640}"/>
    <cellStyle name="XPivot14" xfId="5545" xr:uid="{7BBA5A27-B7D8-4037-A91E-C3AD8E96867E}"/>
    <cellStyle name="XPivot15" xfId="5546" xr:uid="{219E7E5B-8803-44C8-948E-B75176D90240}"/>
    <cellStyle name="XPivot2" xfId="5547" xr:uid="{4842DB71-35D6-475B-96E4-28569EE45075}"/>
    <cellStyle name="XPivot3" xfId="5548" xr:uid="{8ADAFAD6-6AF7-4A5C-AE60-9875E2DABAC7}"/>
    <cellStyle name="XPivot4" xfId="5549" xr:uid="{21447915-00EB-44F8-A181-39AF922E274E}"/>
    <cellStyle name="XPivot5" xfId="5550" xr:uid="{4AA0340B-E9EC-4BC0-97CA-EA158095D573}"/>
    <cellStyle name="XPivot6" xfId="5551" xr:uid="{C32F4DF3-B4C2-4BAE-9653-83986F8AA353}"/>
    <cellStyle name="XPivot7" xfId="5552" xr:uid="{155114E1-BB70-40D5-80E7-44A1F64ED4B1}"/>
    <cellStyle name="XPivot9" xfId="5553" xr:uid="{B2AC0C08-6C0E-4354-8A17-A6EF726E31E7}"/>
    <cellStyle name="XSubtotalLine0" xfId="5554" xr:uid="{6F2EEA5F-1879-4D12-9E2E-B669056CC02A}"/>
    <cellStyle name="XSubTotalLine1" xfId="5555" xr:uid="{4A8DFD8B-5058-4E40-9921-E79D494A0114}"/>
    <cellStyle name="XSubTotalLine2" xfId="5556" xr:uid="{61DEB02C-9105-4F09-90D4-B2663C771096}"/>
    <cellStyle name="XSubTotalLine3" xfId="5557" xr:uid="{7431BA50-3681-4844-B946-B143D12F43FC}"/>
    <cellStyle name="XSubTotalLine4" xfId="5558" xr:uid="{3C3D86E5-33B4-41AD-AA6E-8580EE49C182}"/>
    <cellStyle name="XSubTotalLine5" xfId="5559" xr:uid="{49D84C70-8BD9-401A-BAE8-2AD8C31C2E34}"/>
    <cellStyle name="XSubTotalLine6" xfId="5560" xr:uid="{8ABE9A42-E46B-4650-8C0E-8FD7CB36F5D4}"/>
    <cellStyle name="XTitlesHidden" xfId="5561" xr:uid="{F760CBF9-9700-4ED9-B5B4-57D18666618A}"/>
    <cellStyle name="XTitlesHidden 2" xfId="6298" xr:uid="{5568E6D7-994E-4D02-8E0C-8D6BEC4F23A8}"/>
    <cellStyle name="XTitlesHidden 2 2" xfId="7481" xr:uid="{DC0A3752-10EB-4311-9D72-A7B0433AE9F2}"/>
    <cellStyle name="XTitlesHidden 3" xfId="6917" xr:uid="{884B6655-E022-4B0D-8C03-F6AE58604150}"/>
    <cellStyle name="XTitlesUnhidden" xfId="5562" xr:uid="{01F46F3B-4430-48A5-81D4-348A4E66980D}"/>
    <cellStyle name="XTitlesUnhidden 2" xfId="6299" xr:uid="{1A31F89C-260B-4300-BCB4-C05EECBBB954}"/>
    <cellStyle name="XTitlesUnhidden 2 2" xfId="7482" xr:uid="{46BE4792-E249-492F-841F-3AAC8B3D3FC7}"/>
    <cellStyle name="XTitlesUnhidden 3" xfId="6918" xr:uid="{AD07292E-8EE8-453B-A33B-85B58EE0C801}"/>
    <cellStyle name="XTotals" xfId="5563" xr:uid="{F05F59AC-267A-4237-95E4-32F6DCB05110}"/>
    <cellStyle name="XTotals 2" xfId="6300" xr:uid="{464590F8-0DDB-4C8B-80A9-084CD35D88CB}"/>
    <cellStyle name="XTotals 2 2" xfId="7483" xr:uid="{6ECCD35D-89D7-48D7-8BC6-490F54A2E4C7}"/>
    <cellStyle name="XTotals 3" xfId="6919" xr:uid="{6B76F4F7-AE65-41C2-9D55-EB5A478379A3}"/>
    <cellStyle name="Year_Mth" xfId="5564" xr:uid="{F058C066-8144-4361-9DD4-51E7D9A24551}"/>
    <cellStyle name="Zip_Code" xfId="5565" xr:uid="{03D30F17-0867-42A7-8044-025F12B66E0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N22"/>
  <sheetViews>
    <sheetView zoomScaleNormal="100" workbookViewId="0">
      <pane xSplit="1" ySplit="7" topLeftCell="B19" activePane="bottomRight" state="frozen"/>
      <selection pane="bottomRight" activeCell="H19" sqref="H19"/>
      <selection pane="bottomLeft" activeCell="A8" sqref="A8"/>
      <selection pane="topRight" activeCell="B1" sqref="B1"/>
    </sheetView>
  </sheetViews>
  <sheetFormatPr defaultColWidth="9.140625" defaultRowHeight="12.75"/>
  <cols>
    <col min="1" max="1" width="33.42578125" style="2" customWidth="1"/>
    <col min="2" max="2" width="11.42578125" style="23" bestFit="1" customWidth="1"/>
    <col min="3" max="3" width="13.42578125" style="23" bestFit="1" customWidth="1"/>
    <col min="4" max="5" width="11.42578125" style="23" bestFit="1" customWidth="1"/>
    <col min="6" max="8" width="11.42578125" style="2" bestFit="1" customWidth="1"/>
    <col min="9" max="9" width="12.85546875" style="2" bestFit="1" customWidth="1"/>
    <col min="10" max="10" width="12.140625" style="23" bestFit="1" customWidth="1"/>
    <col min="11" max="11" width="11.42578125" style="23" bestFit="1" customWidth="1"/>
    <col min="12" max="12" width="11.42578125" style="2" bestFit="1" customWidth="1"/>
    <col min="13" max="13" width="12.85546875" style="2" bestFit="1" customWidth="1"/>
    <col min="14" max="14" width="12.85546875" style="23" bestFit="1" customWidth="1"/>
    <col min="15" max="16384" width="9.140625" style="2"/>
  </cols>
  <sheetData>
    <row r="1" spans="1:14" ht="15.75">
      <c r="A1" s="1" t="s">
        <v>0</v>
      </c>
    </row>
    <row r="2" spans="1:14" ht="15.75">
      <c r="A2" s="3" t="s">
        <v>1</v>
      </c>
    </row>
    <row r="3" spans="1:14" ht="15.75">
      <c r="A3" s="1" t="s">
        <v>2</v>
      </c>
    </row>
    <row r="4" spans="1:14" ht="15.75">
      <c r="A4" s="4"/>
    </row>
    <row r="5" spans="1:14" ht="16.5" thickBot="1">
      <c r="A5" s="4"/>
    </row>
    <row r="6" spans="1:14">
      <c r="A6" s="86"/>
      <c r="B6" s="87"/>
      <c r="C6" s="87"/>
      <c r="D6" s="87"/>
      <c r="E6" s="87"/>
      <c r="F6" s="88"/>
      <c r="G6" s="88"/>
      <c r="H6" s="88"/>
      <c r="I6" s="88"/>
      <c r="J6" s="87"/>
      <c r="K6" s="87"/>
      <c r="L6" s="88"/>
      <c r="M6" s="88"/>
      <c r="N6" s="89" t="s">
        <v>3</v>
      </c>
    </row>
    <row r="7" spans="1:14" ht="16.5" thickBot="1">
      <c r="A7" s="5" t="s">
        <v>4</v>
      </c>
      <c r="B7" s="24" t="s">
        <v>5</v>
      </c>
      <c r="C7" s="24" t="s">
        <v>6</v>
      </c>
      <c r="D7" s="24" t="s">
        <v>7</v>
      </c>
      <c r="E7" s="24" t="s">
        <v>8</v>
      </c>
      <c r="F7" s="6" t="s">
        <v>9</v>
      </c>
      <c r="G7" s="6" t="s">
        <v>10</v>
      </c>
      <c r="H7" s="6" t="s">
        <v>11</v>
      </c>
      <c r="I7" s="6" t="s">
        <v>12</v>
      </c>
      <c r="J7" s="24" t="s">
        <v>13</v>
      </c>
      <c r="K7" s="24" t="s">
        <v>14</v>
      </c>
      <c r="L7" s="6" t="s">
        <v>15</v>
      </c>
      <c r="M7" s="6" t="s">
        <v>16</v>
      </c>
      <c r="N7" s="26" t="s">
        <v>17</v>
      </c>
    </row>
    <row r="8" spans="1:14">
      <c r="A8" s="86"/>
      <c r="H8" s="13"/>
      <c r="I8" s="13"/>
      <c r="J8" s="36"/>
      <c r="K8" s="36"/>
      <c r="L8" s="13"/>
      <c r="M8" s="13"/>
      <c r="N8" s="27">
        <f>SUM(B8:M8)</f>
        <v>0</v>
      </c>
    </row>
    <row r="9" spans="1:14">
      <c r="A9" s="51" t="s">
        <v>18</v>
      </c>
      <c r="B9" s="90">
        <v>5100157.78</v>
      </c>
      <c r="C9" s="90">
        <v>3846897.17</v>
      </c>
      <c r="D9" s="90">
        <v>3345279.38</v>
      </c>
      <c r="E9" s="90">
        <v>2242225.46</v>
      </c>
      <c r="F9" s="90">
        <v>1910011.71</v>
      </c>
      <c r="G9" s="90">
        <v>1695049.27</v>
      </c>
      <c r="H9" s="90">
        <v>1432781.72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27">
        <f t="shared" ref="N9:N19" si="0">SUM(B9:M9)</f>
        <v>19572402.489999998</v>
      </c>
    </row>
    <row r="10" spans="1:14">
      <c r="A10" s="51" t="s">
        <v>19</v>
      </c>
      <c r="B10" s="90">
        <v>6326165.1299999999</v>
      </c>
      <c r="C10" s="90">
        <v>6077955.96</v>
      </c>
      <c r="D10" s="90">
        <v>5091926.71</v>
      </c>
      <c r="E10" s="90">
        <v>4594429.8600000003</v>
      </c>
      <c r="F10" s="90">
        <v>4230937.75</v>
      </c>
      <c r="G10" s="90">
        <v>3995114.77</v>
      </c>
      <c r="H10" s="90">
        <v>3625570.7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27">
        <f t="shared" si="0"/>
        <v>33942100.880000003</v>
      </c>
    </row>
    <row r="11" spans="1:14">
      <c r="A11" s="51" t="s">
        <v>20</v>
      </c>
      <c r="B11" s="90">
        <v>819.7</v>
      </c>
      <c r="C11" s="90">
        <v>2081.65</v>
      </c>
      <c r="D11" s="90">
        <v>596.42999999999995</v>
      </c>
      <c r="E11" s="90">
        <v>2240.96</v>
      </c>
      <c r="F11" s="90">
        <v>2434.73</v>
      </c>
      <c r="G11" s="90">
        <v>3113.67</v>
      </c>
      <c r="H11" s="90">
        <v>3258.05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27">
        <f t="shared" si="0"/>
        <v>14545.189999999999</v>
      </c>
    </row>
    <row r="12" spans="1:14">
      <c r="A12" s="51" t="s">
        <v>21</v>
      </c>
      <c r="B12" s="90">
        <v>26555.63</v>
      </c>
      <c r="C12" s="90">
        <v>52941.46</v>
      </c>
      <c r="D12" s="90">
        <v>62401.49</v>
      </c>
      <c r="E12" s="90">
        <v>75825.039999999994</v>
      </c>
      <c r="F12" s="90">
        <v>91326.77</v>
      </c>
      <c r="G12" s="90">
        <v>124204.57</v>
      </c>
      <c r="H12" s="90">
        <v>137601.99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27">
        <f t="shared" si="0"/>
        <v>570856.94999999995</v>
      </c>
    </row>
    <row r="13" spans="1:14">
      <c r="A13" s="51" t="s">
        <v>22</v>
      </c>
      <c r="B13" s="90">
        <v>742009.17</v>
      </c>
      <c r="C13" s="90">
        <v>800925.04</v>
      </c>
      <c r="D13" s="90">
        <v>545898.22</v>
      </c>
      <c r="E13" s="90">
        <v>711997.76</v>
      </c>
      <c r="F13" s="90">
        <v>669732.16</v>
      </c>
      <c r="G13" s="90">
        <v>724255.07</v>
      </c>
      <c r="H13" s="90">
        <v>646026.31999999995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27">
        <f t="shared" si="0"/>
        <v>4840843.74</v>
      </c>
    </row>
    <row r="14" spans="1:14">
      <c r="A14" s="51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27"/>
    </row>
    <row r="15" spans="1:14">
      <c r="A15" s="51" t="s">
        <v>23</v>
      </c>
      <c r="B15" s="90">
        <v>1653996.88</v>
      </c>
      <c r="C15" s="90">
        <v>1294872.82</v>
      </c>
      <c r="D15" s="90">
        <v>1114550.6399999999</v>
      </c>
      <c r="E15" s="90">
        <v>756910.51</v>
      </c>
      <c r="F15" s="90">
        <v>648943.01</v>
      </c>
      <c r="G15" s="90">
        <v>576336.11</v>
      </c>
      <c r="H15" s="90">
        <v>501212.54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27">
        <f t="shared" si="0"/>
        <v>6546822.5099999998</v>
      </c>
    </row>
    <row r="16" spans="1:14">
      <c r="A16" s="51" t="s">
        <v>24</v>
      </c>
      <c r="B16" s="90">
        <v>20503.650000000001</v>
      </c>
      <c r="C16" s="90">
        <v>17754.46</v>
      </c>
      <c r="D16" s="90">
        <v>15473.87</v>
      </c>
      <c r="E16" s="90">
        <v>12414.86</v>
      </c>
      <c r="F16" s="90">
        <v>10938.59</v>
      </c>
      <c r="G16" s="90">
        <v>9884.48</v>
      </c>
      <c r="H16" s="90">
        <v>8703.3799999999992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27">
        <f t="shared" si="0"/>
        <v>95673.29</v>
      </c>
    </row>
    <row r="17" spans="1:14">
      <c r="A17" s="51" t="s">
        <v>25</v>
      </c>
      <c r="B17" s="90">
        <v>0</v>
      </c>
      <c r="C17" s="90">
        <v>0</v>
      </c>
      <c r="D17" s="90">
        <v>0</v>
      </c>
      <c r="E17" s="90">
        <v>0</v>
      </c>
      <c r="F17" s="90">
        <v>0</v>
      </c>
      <c r="G17" s="90">
        <v>0</v>
      </c>
      <c r="H17" s="90">
        <v>0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27">
        <f t="shared" si="0"/>
        <v>0</v>
      </c>
    </row>
    <row r="18" spans="1:14" customFormat="1">
      <c r="A18" s="20" t="s">
        <v>26</v>
      </c>
      <c r="B18" s="90">
        <v>-30195.09</v>
      </c>
      <c r="C18" s="90">
        <v>-19503.71</v>
      </c>
      <c r="D18" s="90">
        <v>-19149.62</v>
      </c>
      <c r="E18" s="90">
        <v>-18981.27</v>
      </c>
      <c r="F18" s="90">
        <v>-18643.671194656199</v>
      </c>
      <c r="G18" s="90">
        <v>-20849.990000000002</v>
      </c>
      <c r="H18" s="90">
        <v>-24254.79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27">
        <f t="shared" si="0"/>
        <v>-151578.1411946562</v>
      </c>
    </row>
    <row r="19" spans="1:14">
      <c r="A19" s="53" t="s">
        <v>27</v>
      </c>
      <c r="B19" s="90">
        <v>0</v>
      </c>
      <c r="C19" s="90">
        <v>0</v>
      </c>
      <c r="D19" s="90">
        <v>0</v>
      </c>
      <c r="E19" s="90">
        <v>0</v>
      </c>
      <c r="F19" s="90">
        <v>0</v>
      </c>
      <c r="G19" s="90">
        <v>0</v>
      </c>
      <c r="H19" s="90">
        <v>0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27">
        <f t="shared" si="0"/>
        <v>0</v>
      </c>
    </row>
    <row r="20" spans="1:14" ht="16.5" thickBot="1">
      <c r="A20" s="14" t="s">
        <v>28</v>
      </c>
      <c r="B20" s="25">
        <f>SUM(B8:B19)</f>
        <v>13840012.85</v>
      </c>
      <c r="C20" s="25">
        <f>SUM(C8:C19)</f>
        <v>12073924.850000001</v>
      </c>
      <c r="D20" s="25">
        <f>SUM(D8:D19)</f>
        <v>10156977.120000001</v>
      </c>
      <c r="E20" s="25">
        <f t="shared" ref="E20:M20" si="1">SUM(E8:E19)</f>
        <v>8377063.1799999997</v>
      </c>
      <c r="F20" s="25">
        <f t="shared" si="1"/>
        <v>7545681.0488053439</v>
      </c>
      <c r="G20" s="25">
        <f t="shared" si="1"/>
        <v>7107107.9500000011</v>
      </c>
      <c r="H20" s="25">
        <f t="shared" si="1"/>
        <v>6330899.9100000001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8">
        <f>SUM(B20:M20)</f>
        <v>65431666.908805355</v>
      </c>
    </row>
    <row r="21" spans="1:14">
      <c r="I21" s="23"/>
    </row>
    <row r="22" spans="1:14">
      <c r="A22" s="54"/>
      <c r="I22" s="23"/>
    </row>
  </sheetData>
  <phoneticPr fontId="0" type="noConversion"/>
  <pageMargins left="0.75" right="0.75" top="1" bottom="1" header="0.5" footer="0.5"/>
  <pageSetup scale="7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O480"/>
  <sheetViews>
    <sheetView zoomScaleNormal="100" workbookViewId="0">
      <pane xSplit="1" ySplit="6" topLeftCell="B456" activePane="bottomRight" state="frozen"/>
      <selection pane="bottomRight" activeCell="H88" sqref="H88"/>
      <selection pane="bottomLeft" activeCell="A7" sqref="A7"/>
      <selection pane="topRight" activeCell="B1" sqref="B1"/>
    </sheetView>
  </sheetViews>
  <sheetFormatPr defaultColWidth="9.140625" defaultRowHeight="12.75"/>
  <cols>
    <col min="1" max="1" width="50.85546875" style="2" customWidth="1"/>
    <col min="2" max="2" width="12.85546875" style="23" customWidth="1"/>
    <col min="3" max="3" width="11.85546875" style="23" customWidth="1"/>
    <col min="4" max="7" width="12.85546875" style="23" customWidth="1"/>
    <col min="8" max="9" width="13.5703125" style="23" customWidth="1"/>
    <col min="10" max="10" width="12.140625" style="23" bestFit="1" customWidth="1"/>
    <col min="11" max="11" width="13.5703125" style="23" bestFit="1" customWidth="1"/>
    <col min="12" max="12" width="12.42578125" style="23" bestFit="1" customWidth="1"/>
    <col min="13" max="13" width="11.85546875" style="23" bestFit="1" customWidth="1"/>
    <col min="14" max="14" width="14.5703125" style="2" bestFit="1" customWidth="1"/>
    <col min="15" max="15" width="14" style="2" customWidth="1"/>
    <col min="16" max="16" width="14" style="2" bestFit="1" customWidth="1"/>
    <col min="17" max="16384" width="9.140625" style="2"/>
  </cols>
  <sheetData>
    <row r="1" spans="1:15" ht="15.75">
      <c r="A1" s="1" t="s">
        <v>29</v>
      </c>
    </row>
    <row r="2" spans="1:15" ht="15.75">
      <c r="A2" s="3" t="s">
        <v>30</v>
      </c>
    </row>
    <row r="3" spans="1:15" ht="15.75">
      <c r="A3" s="1" t="str">
        <f>'Table G-1'!A3</f>
        <v>Calendar Year 2022</v>
      </c>
    </row>
    <row r="4" spans="1:15" ht="16.5" thickBot="1">
      <c r="A4" s="4"/>
    </row>
    <row r="5" spans="1:15">
      <c r="A5" s="86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91" t="s">
        <v>3</v>
      </c>
    </row>
    <row r="6" spans="1:15" ht="13.5" thickBot="1">
      <c r="A6" s="16" t="s">
        <v>31</v>
      </c>
      <c r="B6" s="24" t="s">
        <v>5</v>
      </c>
      <c r="C6" s="24" t="s">
        <v>6</v>
      </c>
      <c r="D6" s="24" t="s">
        <v>7</v>
      </c>
      <c r="E6" s="24" t="s">
        <v>8</v>
      </c>
      <c r="F6" s="24" t="s">
        <v>9</v>
      </c>
      <c r="G6" s="24" t="s">
        <v>10</v>
      </c>
      <c r="H6" s="24" t="s">
        <v>11</v>
      </c>
      <c r="I6" s="24" t="s">
        <v>12</v>
      </c>
      <c r="J6" s="24" t="s">
        <v>13</v>
      </c>
      <c r="K6" s="24" t="s">
        <v>14</v>
      </c>
      <c r="L6" s="24" t="s">
        <v>15</v>
      </c>
      <c r="M6" s="24" t="s">
        <v>16</v>
      </c>
      <c r="N6" s="7" t="s">
        <v>17</v>
      </c>
    </row>
    <row r="7" spans="1:15">
      <c r="A7" s="92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40"/>
    </row>
    <row r="8" spans="1:15">
      <c r="A8" s="17" t="s">
        <v>32</v>
      </c>
      <c r="B8" s="23">
        <f>2394318-B43-B86</f>
        <v>1544274.9332672853</v>
      </c>
      <c r="C8" s="23">
        <f>5201877-C43-C86</f>
        <v>3018303.1060010558</v>
      </c>
      <c r="D8" s="23">
        <f>14041265-D43-D86</f>
        <v>10727702.07</v>
      </c>
      <c r="E8" s="23">
        <f>3550510.21-E43-E86</f>
        <v>2148985.58</v>
      </c>
      <c r="F8" s="23">
        <f>6050066.26-F43-F86</f>
        <v>5152293.66</v>
      </c>
      <c r="G8" s="23">
        <f>13798560.1-G43-G86</f>
        <v>12424111.049999999</v>
      </c>
      <c r="H8" s="23">
        <f>3081877.25-H43-H86</f>
        <v>2123873.71</v>
      </c>
      <c r="I8" s="23">
        <f>0-I43-I86</f>
        <v>0</v>
      </c>
      <c r="J8" s="23">
        <f>0-J43-J86</f>
        <v>0</v>
      </c>
      <c r="K8" s="23">
        <f>0-K43-K86</f>
        <v>0</v>
      </c>
      <c r="L8" s="23">
        <f>0-L43-L86</f>
        <v>0</v>
      </c>
      <c r="M8" s="23">
        <f>0-M43-M86</f>
        <v>0</v>
      </c>
      <c r="N8" s="10">
        <f>SUM(B8:M8)</f>
        <v>37139544.109268345</v>
      </c>
    </row>
    <row r="9" spans="1:15">
      <c r="A9" s="11" t="s">
        <v>33</v>
      </c>
      <c r="N9" s="10">
        <f>SUM(B9:M9)</f>
        <v>0</v>
      </c>
    </row>
    <row r="10" spans="1:15">
      <c r="A10" s="17" t="s">
        <v>34</v>
      </c>
      <c r="N10" s="10"/>
    </row>
    <row r="11" spans="1:15" ht="15">
      <c r="A11" s="50" t="s">
        <v>35</v>
      </c>
      <c r="B11" s="23">
        <v>788.53163183958804</v>
      </c>
      <c r="C11" s="23">
        <v>994.15799291839403</v>
      </c>
      <c r="D11" s="23">
        <v>321.93</v>
      </c>
      <c r="E11" s="23">
        <v>279.34000000000003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10">
        <f t="shared" ref="N11:N40" si="0">SUM(B11:M11)</f>
        <v>2383.9596247579821</v>
      </c>
      <c r="O11"/>
    </row>
    <row r="12" spans="1:15" ht="15">
      <c r="A12" s="50" t="s">
        <v>36</v>
      </c>
      <c r="B12" s="23">
        <v>0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7">
        <f t="shared" si="0"/>
        <v>0</v>
      </c>
      <c r="O12"/>
    </row>
    <row r="13" spans="1:15" ht="15">
      <c r="A13" s="50" t="s">
        <v>37</v>
      </c>
      <c r="B13" s="23">
        <v>0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10">
        <f t="shared" si="0"/>
        <v>0</v>
      </c>
      <c r="O13"/>
    </row>
    <row r="14" spans="1:15" ht="15">
      <c r="A14" s="50" t="s">
        <v>38</v>
      </c>
      <c r="B14" s="23">
        <v>0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10">
        <f t="shared" si="0"/>
        <v>0</v>
      </c>
      <c r="O14"/>
    </row>
    <row r="15" spans="1:15" ht="15">
      <c r="A15" s="50" t="s">
        <v>39</v>
      </c>
      <c r="B15" s="23">
        <v>786.81875255149566</v>
      </c>
      <c r="C15" s="23">
        <v>565.45715274227223</v>
      </c>
      <c r="D15" s="23">
        <v>418.02000000000004</v>
      </c>
      <c r="E15" s="23">
        <v>284.84000000000003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10">
        <f t="shared" si="0"/>
        <v>2055.1359052937678</v>
      </c>
      <c r="O15"/>
    </row>
    <row r="16" spans="1:15" ht="15">
      <c r="A16" s="50" t="s">
        <v>40</v>
      </c>
      <c r="B16" s="23">
        <v>37.511661836120716</v>
      </c>
      <c r="C16" s="23">
        <v>18.666674709716993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10">
        <f t="shared" si="0"/>
        <v>56.178336545837709</v>
      </c>
      <c r="O16"/>
    </row>
    <row r="17" spans="1:15" ht="15">
      <c r="A17" s="50" t="s">
        <v>41</v>
      </c>
      <c r="B17" s="23">
        <v>877.18351934479756</v>
      </c>
      <c r="C17" s="23">
        <v>628.09563201936021</v>
      </c>
      <c r="D17" s="23">
        <v>477.17999999999995</v>
      </c>
      <c r="E17" s="23">
        <v>386.21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10">
        <f t="shared" si="0"/>
        <v>2368.6691513641576</v>
      </c>
      <c r="O17"/>
    </row>
    <row r="18" spans="1:15" ht="15">
      <c r="A18" s="50" t="s">
        <v>42</v>
      </c>
      <c r="B18" s="23">
        <v>786.81875255149566</v>
      </c>
      <c r="C18" s="23">
        <v>560.426757052315</v>
      </c>
      <c r="D18" s="23">
        <v>32767.110000000008</v>
      </c>
      <c r="E18" s="23">
        <v>-11806.470000000001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10">
        <f t="shared" si="0"/>
        <v>22307.885509603817</v>
      </c>
      <c r="O18"/>
    </row>
    <row r="19" spans="1:15" ht="17.25" customHeight="1">
      <c r="A19" s="50" t="s">
        <v>43</v>
      </c>
      <c r="B19" s="23">
        <v>736.81194401444623</v>
      </c>
      <c r="C19" s="23">
        <v>607.8874281105825</v>
      </c>
      <c r="D19" s="23">
        <v>599.39</v>
      </c>
      <c r="E19" s="23">
        <v>376.82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10">
        <f t="shared" si="0"/>
        <v>2320.9093721250288</v>
      </c>
      <c r="O19"/>
    </row>
    <row r="20" spans="1:15" ht="17.25" customHeight="1">
      <c r="A20" s="50" t="s">
        <v>44</v>
      </c>
      <c r="B20" s="23">
        <v>42.70770127460905</v>
      </c>
      <c r="C20" s="23">
        <v>94619.420094081681</v>
      </c>
      <c r="D20" s="23">
        <v>25870.880000000001</v>
      </c>
      <c r="E20" s="23">
        <v>25870.880000000001</v>
      </c>
      <c r="F20" s="23">
        <v>25870.880000000001</v>
      </c>
      <c r="G20" s="23">
        <v>25870.880000000001</v>
      </c>
      <c r="H20" s="23">
        <v>25870.880000000001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10">
        <f t="shared" si="0"/>
        <v>224016.52779535632</v>
      </c>
      <c r="O20"/>
    </row>
    <row r="21" spans="1:15" ht="17.25" customHeight="1">
      <c r="A21" s="50" t="s">
        <v>45</v>
      </c>
      <c r="B21" s="23">
        <v>42.70770127460905</v>
      </c>
      <c r="C21" s="23">
        <v>97398.418452703263</v>
      </c>
      <c r="D21" s="23">
        <v>26322.35</v>
      </c>
      <c r="E21" s="23">
        <v>26322.35</v>
      </c>
      <c r="F21" s="23">
        <v>26322.35</v>
      </c>
      <c r="G21" s="23">
        <v>26322.35</v>
      </c>
      <c r="H21" s="23">
        <v>26322.35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10">
        <f t="shared" si="0"/>
        <v>229052.87615397791</v>
      </c>
      <c r="O21"/>
    </row>
    <row r="22" spans="1:15" ht="17.25" customHeight="1">
      <c r="A22" s="50" t="s">
        <v>46</v>
      </c>
      <c r="B22" s="23">
        <v>10307.729102854653</v>
      </c>
      <c r="C22" s="23">
        <v>1470.3127331134929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10">
        <f t="shared" si="0"/>
        <v>11778.041835968146</v>
      </c>
      <c r="O22"/>
    </row>
    <row r="23" spans="1:15" ht="17.25" customHeight="1">
      <c r="A23" s="50" t="s">
        <v>47</v>
      </c>
      <c r="B23" s="23">
        <v>9.4024095008747466</v>
      </c>
      <c r="C23" s="23">
        <v>64118.128192586635</v>
      </c>
      <c r="D23" s="23">
        <v>27067.3</v>
      </c>
      <c r="E23" s="23">
        <v>27067.3</v>
      </c>
      <c r="F23" s="23">
        <v>27067.3</v>
      </c>
      <c r="G23" s="23">
        <v>27067.3</v>
      </c>
      <c r="H23" s="23">
        <v>27067.3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10">
        <f t="shared" si="0"/>
        <v>199464.03060208747</v>
      </c>
      <c r="O23"/>
    </row>
    <row r="24" spans="1:15" ht="17.25" customHeight="1">
      <c r="A24" s="50" t="s">
        <v>48</v>
      </c>
      <c r="B24" s="23">
        <v>800.36904792234122</v>
      </c>
      <c r="C24" s="23">
        <v>507.69554127762126</v>
      </c>
      <c r="D24" s="23">
        <v>352.68</v>
      </c>
      <c r="E24" s="23">
        <v>1269.2500000000002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10">
        <f t="shared" si="0"/>
        <v>2929.9945891999628</v>
      </c>
      <c r="O24"/>
    </row>
    <row r="25" spans="1:15" ht="15">
      <c r="A25" s="50" t="s">
        <v>49</v>
      </c>
      <c r="B25" s="23">
        <v>404.19851165580576</v>
      </c>
      <c r="C25" s="23">
        <v>345.95962450792695</v>
      </c>
      <c r="D25" s="23">
        <v>228.93</v>
      </c>
      <c r="E25" s="23">
        <v>439.52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10">
        <f t="shared" si="0"/>
        <v>1418.6081361637328</v>
      </c>
      <c r="O25"/>
    </row>
    <row r="26" spans="1:15" ht="15">
      <c r="A26" s="50" t="s">
        <v>50</v>
      </c>
      <c r="B26" s="23">
        <v>803.59626612587886</v>
      </c>
      <c r="C26" s="23">
        <v>546.71817822888329</v>
      </c>
      <c r="D26" s="23">
        <v>6270.1500000000015</v>
      </c>
      <c r="E26" s="23">
        <v>-1560.0500000000002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10">
        <f t="shared" si="0"/>
        <v>6060.4144443547639</v>
      </c>
      <c r="O26"/>
    </row>
    <row r="27" spans="1:15" ht="15">
      <c r="A27" s="50" t="s">
        <v>51</v>
      </c>
      <c r="B27" s="23">
        <v>0</v>
      </c>
      <c r="C27" s="23">
        <v>0</v>
      </c>
      <c r="D27" s="23">
        <v>0</v>
      </c>
      <c r="E27" s="23">
        <v>0</v>
      </c>
      <c r="F27" s="23">
        <v>3344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7">
        <f t="shared" si="0"/>
        <v>3344</v>
      </c>
      <c r="O27"/>
    </row>
    <row r="28" spans="1:15" ht="15">
      <c r="A28" s="50" t="s">
        <v>52</v>
      </c>
      <c r="B28" s="23">
        <v>1496.6484448838125</v>
      </c>
      <c r="C28" s="23">
        <v>1124.2808096739152</v>
      </c>
      <c r="D28" s="23">
        <v>723.12</v>
      </c>
      <c r="E28" s="23">
        <v>957.73</v>
      </c>
      <c r="F28" s="23">
        <v>699.34</v>
      </c>
      <c r="G28" s="23">
        <v>155.60999999999996</v>
      </c>
      <c r="H28" s="23">
        <v>179.46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10">
        <f t="shared" si="0"/>
        <v>5336.1892545577275</v>
      </c>
      <c r="O28"/>
    </row>
    <row r="29" spans="1:15" ht="15">
      <c r="A29" s="50" t="s">
        <v>53</v>
      </c>
      <c r="B29" s="23">
        <v>773.00014397073687</v>
      </c>
      <c r="C29" s="23">
        <v>1422.6133263750696</v>
      </c>
      <c r="D29" s="23">
        <v>544.57999999999993</v>
      </c>
      <c r="E29" s="23">
        <v>560.61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10">
        <f t="shared" si="0"/>
        <v>3300.8034703458065</v>
      </c>
      <c r="O29"/>
    </row>
    <row r="30" spans="1:15" ht="15">
      <c r="A30" s="50" t="s">
        <v>54</v>
      </c>
      <c r="B30" s="23">
        <v>58515.077602257421</v>
      </c>
      <c r="C30" s="23">
        <v>-15655.063457124474</v>
      </c>
      <c r="D30" s="23">
        <v>3385.8799999999997</v>
      </c>
      <c r="E30" s="23">
        <v>4989.3599999999997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10">
        <f t="shared" si="0"/>
        <v>51235.254145132945</v>
      </c>
      <c r="O30"/>
    </row>
    <row r="31" spans="1:15" ht="15">
      <c r="A31" s="50" t="s">
        <v>55</v>
      </c>
      <c r="B31" s="23">
        <v>314.1569284757436</v>
      </c>
      <c r="C31" s="23">
        <v>437.67879365232181</v>
      </c>
      <c r="D31" s="23">
        <v>351.59</v>
      </c>
      <c r="E31" s="23">
        <v>237.62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10">
        <f t="shared" si="0"/>
        <v>1341.0457221280653</v>
      </c>
      <c r="O31"/>
    </row>
    <row r="32" spans="1:15" ht="15">
      <c r="A32" s="50" t="s">
        <v>56</v>
      </c>
      <c r="B32" s="23">
        <v>530.42775560342693</v>
      </c>
      <c r="C32" s="23">
        <v>633.69006233627806</v>
      </c>
      <c r="D32" s="23">
        <v>11438.25</v>
      </c>
      <c r="E32" s="23">
        <v>557.57999999999993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10">
        <f t="shared" si="0"/>
        <v>13159.947817939705</v>
      </c>
      <c r="O32"/>
    </row>
    <row r="33" spans="1:15" ht="15">
      <c r="A33" s="50" t="s">
        <v>57</v>
      </c>
      <c r="B33" s="23">
        <v>3003.149346097809</v>
      </c>
      <c r="C33" s="23">
        <v>7730.397149826882</v>
      </c>
      <c r="D33" s="23">
        <v>9068.0399999999991</v>
      </c>
      <c r="E33" s="23">
        <v>3374.79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10">
        <f t="shared" si="0"/>
        <v>23176.376495924691</v>
      </c>
      <c r="O33"/>
    </row>
    <row r="34" spans="1:15" ht="15">
      <c r="A34" s="50" t="s">
        <v>58</v>
      </c>
      <c r="B34" s="23">
        <v>807.30725107230774</v>
      </c>
      <c r="C34" s="23">
        <v>533.3680448385287</v>
      </c>
      <c r="D34" s="23">
        <v>9395.4199999999983</v>
      </c>
      <c r="E34" s="23">
        <v>-8592.77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10">
        <f t="shared" si="0"/>
        <v>2143.325295910834</v>
      </c>
      <c r="O34"/>
    </row>
    <row r="35" spans="1:15" ht="15">
      <c r="A35" s="50" t="s">
        <v>59</v>
      </c>
      <c r="B35" s="23">
        <v>387.83059954713269</v>
      </c>
      <c r="C35" s="23">
        <v>564.94079098125883</v>
      </c>
      <c r="D35" s="23">
        <v>590.25</v>
      </c>
      <c r="E35" s="23">
        <v>557.57999999999993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10">
        <f t="shared" si="0"/>
        <v>2100.6013905283917</v>
      </c>
      <c r="O35"/>
    </row>
    <row r="36" spans="1:15" ht="15">
      <c r="A36" s="50" t="s">
        <v>60</v>
      </c>
      <c r="B36" s="23">
        <v>1305.1038034921107</v>
      </c>
      <c r="C36" s="23">
        <v>1039.1137521252354</v>
      </c>
      <c r="D36" s="23">
        <v>909.2299999999999</v>
      </c>
      <c r="E36" s="23">
        <v>903.44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10">
        <f t="shared" si="0"/>
        <v>4156.8875556173462</v>
      </c>
      <c r="O36"/>
    </row>
    <row r="37" spans="1:15" ht="17.25" customHeight="1">
      <c r="A37" s="50" t="s">
        <v>61</v>
      </c>
      <c r="B37" s="23">
        <v>1469.9887999863336</v>
      </c>
      <c r="C37" s="23">
        <v>3646.0992257220055</v>
      </c>
      <c r="D37" s="23">
        <v>2516.1999999999998</v>
      </c>
      <c r="E37" s="23">
        <v>2465.6300000000006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10">
        <f t="shared" si="0"/>
        <v>10097.918025708339</v>
      </c>
      <c r="O37"/>
    </row>
    <row r="38" spans="1:15" ht="17.25" customHeight="1">
      <c r="A38" s="50" t="s">
        <v>62</v>
      </c>
      <c r="B38" s="23">
        <v>314.1569284757436</v>
      </c>
      <c r="C38" s="23">
        <v>437.67879365232181</v>
      </c>
      <c r="D38" s="23">
        <v>351.59</v>
      </c>
      <c r="E38" s="23">
        <v>237.62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10">
        <f t="shared" si="0"/>
        <v>1341.0457221280653</v>
      </c>
      <c r="O38"/>
    </row>
    <row r="39" spans="1:15" ht="15">
      <c r="A39" s="50" t="s">
        <v>63</v>
      </c>
      <c r="B39" s="23">
        <v>4397.6842255780557</v>
      </c>
      <c r="C39" s="23">
        <v>47451.350788345277</v>
      </c>
      <c r="D39" s="23">
        <v>31475.830000000005</v>
      </c>
      <c r="E39" s="23">
        <v>11876.959999999997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10">
        <f t="shared" si="0"/>
        <v>95201.825013923328</v>
      </c>
      <c r="O39"/>
    </row>
    <row r="40" spans="1:15" ht="15">
      <c r="A40" s="50" t="s">
        <v>64</v>
      </c>
      <c r="B40" s="23">
        <v>853.61337594073757</v>
      </c>
      <c r="C40" s="23">
        <v>3761.8982918728043</v>
      </c>
      <c r="D40" s="23">
        <v>4320.47</v>
      </c>
      <c r="E40" s="23">
        <v>740.31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10">
        <f t="shared" si="0"/>
        <v>9676.2916678135425</v>
      </c>
      <c r="O40"/>
    </row>
    <row r="41" spans="1:15" ht="17.25" customHeight="1">
      <c r="A41" s="50" t="s">
        <v>65</v>
      </c>
      <c r="C41" s="23">
        <v>4.6639014161260217</v>
      </c>
      <c r="N41" s="10"/>
      <c r="O41"/>
    </row>
    <row r="42" spans="1:15" ht="17.25" customHeight="1">
      <c r="A42" s="50" t="s">
        <v>66</v>
      </c>
      <c r="B42" s="23">
        <v>424.4745245866348</v>
      </c>
      <c r="C42" s="23">
        <v>4480.2092711988907</v>
      </c>
      <c r="D42" s="23">
        <v>3870.5600000000004</v>
      </c>
      <c r="E42" s="23">
        <v>3848.9399999999996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10">
        <f>SUM(B42:M42)</f>
        <v>12624.183795785524</v>
      </c>
      <c r="O42"/>
    </row>
    <row r="43" spans="1:15">
      <c r="A43" s="11" t="s">
        <v>67</v>
      </c>
      <c r="B43" s="23">
        <f t="shared" ref="B43:N43" si="1">SUM(B11:B42)</f>
        <v>91017.006732714712</v>
      </c>
      <c r="C43" s="23">
        <f t="shared" si="1"/>
        <v>319994.26399894466</v>
      </c>
      <c r="D43" s="23">
        <f t="shared" si="1"/>
        <v>199636.93000000008</v>
      </c>
      <c r="E43" s="23">
        <f t="shared" si="1"/>
        <v>91645.389999999985</v>
      </c>
      <c r="F43" s="23">
        <f t="shared" si="1"/>
        <v>83303.87</v>
      </c>
      <c r="G43" s="23">
        <f t="shared" si="1"/>
        <v>79416.14</v>
      </c>
      <c r="H43" s="23">
        <f t="shared" si="1"/>
        <v>79439.990000000005</v>
      </c>
      <c r="I43" s="23">
        <f t="shared" si="1"/>
        <v>0</v>
      </c>
      <c r="J43" s="23">
        <f t="shared" si="1"/>
        <v>0</v>
      </c>
      <c r="K43" s="23">
        <f t="shared" si="1"/>
        <v>0</v>
      </c>
      <c r="L43" s="23">
        <f t="shared" si="1"/>
        <v>0</v>
      </c>
      <c r="M43" s="23">
        <f t="shared" si="1"/>
        <v>0</v>
      </c>
      <c r="N43" s="10">
        <f t="shared" si="1"/>
        <v>944448.92683024297</v>
      </c>
    </row>
    <row r="44" spans="1:15">
      <c r="A44" s="11"/>
      <c r="N44" s="10"/>
    </row>
    <row r="45" spans="1:15">
      <c r="A45" s="17" t="s">
        <v>68</v>
      </c>
      <c r="N45" s="10"/>
    </row>
    <row r="46" spans="1:15" ht="15">
      <c r="A46" s="50" t="s">
        <v>35</v>
      </c>
      <c r="B46" s="23">
        <v>4305.6400000000003</v>
      </c>
      <c r="C46" s="23">
        <v>5269.88</v>
      </c>
      <c r="D46" s="23">
        <v>5029.8999999999987</v>
      </c>
      <c r="E46" s="23">
        <v>4846.4400000000005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7">
        <f t="shared" ref="N46:N79" si="2">SUM(B46:M46)</f>
        <v>19451.86</v>
      </c>
      <c r="O46"/>
    </row>
    <row r="47" spans="1:15" ht="15">
      <c r="A47" s="50" t="s">
        <v>69</v>
      </c>
      <c r="B47" s="23">
        <v>0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3425.04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7">
        <f t="shared" si="2"/>
        <v>3425.04</v>
      </c>
      <c r="O47"/>
    </row>
    <row r="48" spans="1:15" ht="15">
      <c r="A48" s="50" t="s">
        <v>36</v>
      </c>
      <c r="B48" s="23">
        <v>27585.3</v>
      </c>
      <c r="C48" s="23">
        <v>11600.16</v>
      </c>
      <c r="D48" s="23">
        <v>0</v>
      </c>
      <c r="E48" s="23">
        <v>-27585.3</v>
      </c>
      <c r="F48" s="23">
        <v>0</v>
      </c>
      <c r="G48" s="23">
        <v>250734</v>
      </c>
      <c r="H48" s="23">
        <v>12731.02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7">
        <f t="shared" si="2"/>
        <v>275065.18</v>
      </c>
      <c r="O48"/>
    </row>
    <row r="49" spans="1:15" ht="15">
      <c r="A49" s="50" t="s">
        <v>37</v>
      </c>
      <c r="B49" s="23">
        <v>39185.46</v>
      </c>
      <c r="C49" s="23">
        <v>-11600.16</v>
      </c>
      <c r="D49" s="23">
        <v>0</v>
      </c>
      <c r="E49" s="23">
        <v>-39185.46</v>
      </c>
      <c r="F49" s="23">
        <v>0</v>
      </c>
      <c r="G49" s="23">
        <v>76386.11</v>
      </c>
      <c r="H49" s="23">
        <v>41789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7">
        <f t="shared" si="2"/>
        <v>106574.95</v>
      </c>
      <c r="O49"/>
    </row>
    <row r="50" spans="1:15" ht="15">
      <c r="A50" s="50" t="s">
        <v>38</v>
      </c>
      <c r="B50" s="23">
        <v>24875.74</v>
      </c>
      <c r="C50" s="23">
        <v>0</v>
      </c>
      <c r="D50" s="23">
        <v>0</v>
      </c>
      <c r="E50" s="23">
        <v>-24875.74</v>
      </c>
      <c r="F50" s="23">
        <v>0</v>
      </c>
      <c r="G50" s="23">
        <v>222758.89</v>
      </c>
      <c r="H50" s="23">
        <v>37126.480000000003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7">
        <f t="shared" si="2"/>
        <v>259885.37000000002</v>
      </c>
      <c r="O50"/>
    </row>
    <row r="51" spans="1:15" ht="15">
      <c r="A51" s="50" t="s">
        <v>39</v>
      </c>
      <c r="B51" s="23">
        <v>3652.5799999999995</v>
      </c>
      <c r="C51" s="23">
        <v>4320.1400000000012</v>
      </c>
      <c r="D51" s="23">
        <v>4396.46</v>
      </c>
      <c r="E51" s="23">
        <v>10054.150000000001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7">
        <f t="shared" si="2"/>
        <v>22423.33</v>
      </c>
      <c r="O51"/>
    </row>
    <row r="52" spans="1:15" ht="15">
      <c r="A52" s="50" t="s">
        <v>40</v>
      </c>
      <c r="B52" s="23">
        <v>340.75000000000006</v>
      </c>
      <c r="C52" s="23">
        <v>464.00000000000017</v>
      </c>
      <c r="D52" s="23">
        <v>469.39</v>
      </c>
      <c r="E52" s="23">
        <v>407.99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7">
        <f t="shared" si="2"/>
        <v>1682.1300000000003</v>
      </c>
      <c r="O52"/>
    </row>
    <row r="53" spans="1:15" ht="15">
      <c r="A53" s="50" t="s">
        <v>41</v>
      </c>
      <c r="B53" s="23">
        <v>3810.83</v>
      </c>
      <c r="C53" s="23">
        <v>4239.2700000000013</v>
      </c>
      <c r="D53" s="23">
        <v>4219.99</v>
      </c>
      <c r="E53" s="23">
        <v>4105.2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7">
        <f t="shared" si="2"/>
        <v>16375.29</v>
      </c>
      <c r="O53"/>
    </row>
    <row r="54" spans="1:15" ht="15">
      <c r="A54" s="50" t="s">
        <v>42</v>
      </c>
      <c r="B54" s="23">
        <v>3652.5799999999995</v>
      </c>
      <c r="C54" s="23">
        <v>4248.08</v>
      </c>
      <c r="D54" s="23">
        <v>262511.92000000004</v>
      </c>
      <c r="E54" s="23">
        <v>-83273.130000000019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7">
        <f t="shared" si="2"/>
        <v>187139.45</v>
      </c>
      <c r="O54"/>
    </row>
    <row r="55" spans="1:15" ht="15">
      <c r="A55" s="50" t="s">
        <v>43</v>
      </c>
      <c r="B55" s="23">
        <v>2218.58</v>
      </c>
      <c r="C55" s="23">
        <v>2520.09</v>
      </c>
      <c r="D55" s="23">
        <v>2996.8900000000003</v>
      </c>
      <c r="E55" s="23">
        <v>1884.1799999999998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7">
        <f t="shared" si="2"/>
        <v>9619.74</v>
      </c>
      <c r="O55"/>
    </row>
    <row r="56" spans="1:15" ht="15">
      <c r="A56" s="50" t="s">
        <v>44</v>
      </c>
      <c r="B56" s="23">
        <v>387.9500000000001</v>
      </c>
      <c r="C56" s="23">
        <v>562700.99</v>
      </c>
      <c r="D56" s="23">
        <v>281316.61</v>
      </c>
      <c r="E56" s="23">
        <v>281252.12</v>
      </c>
      <c r="F56" s="23">
        <v>281244.15000000002</v>
      </c>
      <c r="G56" s="23">
        <v>281365.74</v>
      </c>
      <c r="H56" s="23">
        <v>281205.75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7">
        <f t="shared" si="2"/>
        <v>1969473.3099999998</v>
      </c>
      <c r="O56"/>
    </row>
    <row r="57" spans="1:15" ht="15">
      <c r="A57" s="50" t="s">
        <v>70</v>
      </c>
      <c r="B57" s="23">
        <v>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9320.2199999999993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7">
        <f t="shared" si="2"/>
        <v>9320.2199999999993</v>
      </c>
      <c r="O57"/>
    </row>
    <row r="58" spans="1:15" ht="15">
      <c r="A58" s="50" t="s">
        <v>45</v>
      </c>
      <c r="B58" s="23">
        <v>387.9500000000001</v>
      </c>
      <c r="C58" s="23">
        <v>588672.42999999993</v>
      </c>
      <c r="D58" s="23">
        <v>294302.32999999996</v>
      </c>
      <c r="E58" s="23">
        <v>294237.83999999997</v>
      </c>
      <c r="F58" s="23">
        <v>294229.87</v>
      </c>
      <c r="G58" s="23">
        <v>294435.7</v>
      </c>
      <c r="H58" s="23">
        <v>294167.59999999998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7">
        <f t="shared" si="2"/>
        <v>2060433.7199999997</v>
      </c>
      <c r="O58"/>
    </row>
    <row r="59" spans="1:15" ht="17.25" customHeight="1">
      <c r="A59" s="50" t="s">
        <v>46</v>
      </c>
      <c r="B59" s="23">
        <v>93633.78</v>
      </c>
      <c r="C59" s="23">
        <v>75085.69</v>
      </c>
      <c r="D59" s="23">
        <v>113338.90999999999</v>
      </c>
      <c r="E59" s="23">
        <v>92603.62999999999</v>
      </c>
      <c r="F59" s="23">
        <v>93790.23</v>
      </c>
      <c r="G59" s="23">
        <v>93187.969999999972</v>
      </c>
      <c r="H59" s="23">
        <v>92638.910000000018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7">
        <f t="shared" si="2"/>
        <v>654279.12</v>
      </c>
      <c r="O59"/>
    </row>
    <row r="60" spans="1:15" ht="15">
      <c r="A60" s="50" t="s">
        <v>47</v>
      </c>
      <c r="B60" s="23">
        <v>85.41</v>
      </c>
      <c r="C60" s="23">
        <v>88927.890000000014</v>
      </c>
      <c r="D60" s="23">
        <v>44480.090000000004</v>
      </c>
      <c r="E60" s="23">
        <v>44480.090000000004</v>
      </c>
      <c r="F60" s="23">
        <v>51391.340000000004</v>
      </c>
      <c r="G60" s="23">
        <v>44480.090000000004</v>
      </c>
      <c r="H60" s="23">
        <v>44480.090000000004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7">
        <f t="shared" si="2"/>
        <v>318325.00000000006</v>
      </c>
      <c r="O60"/>
    </row>
    <row r="61" spans="1:15" ht="17.25" customHeight="1">
      <c r="A61" s="50" t="s">
        <v>48</v>
      </c>
      <c r="B61" s="23">
        <v>4164.3000000000011</v>
      </c>
      <c r="C61" s="23">
        <v>4570.8900000000012</v>
      </c>
      <c r="D61" s="23">
        <v>4703.2099999999991</v>
      </c>
      <c r="E61" s="23">
        <v>225040.71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7">
        <f t="shared" si="2"/>
        <v>238479.11</v>
      </c>
      <c r="O61"/>
    </row>
    <row r="62" spans="1:15" ht="17.25" customHeight="1">
      <c r="A62" s="50" t="s">
        <v>71</v>
      </c>
      <c r="B62" s="23">
        <v>11829.09</v>
      </c>
      <c r="C62" s="23">
        <v>11829.09</v>
      </c>
      <c r="D62" s="23">
        <v>11829.09</v>
      </c>
      <c r="E62" s="23">
        <v>11829.09</v>
      </c>
      <c r="F62" s="23">
        <v>11829.09</v>
      </c>
      <c r="G62" s="23">
        <v>11829.09</v>
      </c>
      <c r="H62" s="23">
        <v>11829.09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7">
        <f t="shared" si="2"/>
        <v>82803.62999999999</v>
      </c>
      <c r="O62"/>
    </row>
    <row r="63" spans="1:15" ht="15">
      <c r="A63" s="50" t="s">
        <v>49</v>
      </c>
      <c r="B63" s="23">
        <v>607.69999999999993</v>
      </c>
      <c r="C63" s="23">
        <v>632.82000000000005</v>
      </c>
      <c r="D63" s="23">
        <v>457.86</v>
      </c>
      <c r="E63" s="23">
        <v>879.04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7">
        <f t="shared" si="2"/>
        <v>2577.42</v>
      </c>
      <c r="O63"/>
    </row>
    <row r="64" spans="1:15" ht="15">
      <c r="A64" s="50" t="s">
        <v>50</v>
      </c>
      <c r="B64" s="23">
        <v>3455.6800000000003</v>
      </c>
      <c r="C64" s="23">
        <v>3795.0300000000007</v>
      </c>
      <c r="D64" s="23">
        <v>192143.58999999994</v>
      </c>
      <c r="E64" s="23">
        <v>-58126.589999999982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10">
        <f t="shared" si="2"/>
        <v>141267.70999999996</v>
      </c>
      <c r="O64"/>
    </row>
    <row r="65" spans="1:15" ht="15">
      <c r="A65" s="50" t="s">
        <v>51</v>
      </c>
      <c r="B65" s="23">
        <v>0</v>
      </c>
      <c r="C65" s="23">
        <v>0</v>
      </c>
      <c r="D65" s="23">
        <v>0</v>
      </c>
      <c r="E65" s="23">
        <v>0</v>
      </c>
      <c r="F65" s="23">
        <v>48569.95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7">
        <f t="shared" si="2"/>
        <v>48569.95</v>
      </c>
      <c r="O65"/>
    </row>
    <row r="66" spans="1:15" ht="15">
      <c r="A66" s="50" t="s">
        <v>52</v>
      </c>
      <c r="B66" s="23">
        <v>4717.0999999999995</v>
      </c>
      <c r="C66" s="23">
        <v>5024.1099999999997</v>
      </c>
      <c r="D66" s="23">
        <v>3948.63</v>
      </c>
      <c r="E66" s="23">
        <v>4738.67</v>
      </c>
      <c r="F66" s="23">
        <v>3312.79</v>
      </c>
      <c r="G66" s="23">
        <v>654.80999999999995</v>
      </c>
      <c r="H66" s="23">
        <v>538.39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7">
        <f t="shared" si="2"/>
        <v>22934.500000000004</v>
      </c>
      <c r="O66"/>
    </row>
    <row r="67" spans="1:15" ht="15">
      <c r="A67" s="50" t="s">
        <v>72</v>
      </c>
      <c r="B67" s="23">
        <v>0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2804.88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7">
        <f t="shared" si="2"/>
        <v>2804.88</v>
      </c>
      <c r="O67"/>
    </row>
    <row r="68" spans="1:15" ht="15">
      <c r="A68" s="50" t="s">
        <v>53</v>
      </c>
      <c r="B68" s="23">
        <v>1994.31</v>
      </c>
      <c r="C68" s="23">
        <v>13635.46</v>
      </c>
      <c r="D68" s="23">
        <v>16678.34</v>
      </c>
      <c r="E68" s="23">
        <v>15742.400000000001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7">
        <f t="shared" si="2"/>
        <v>48050.51</v>
      </c>
      <c r="O68"/>
    </row>
    <row r="69" spans="1:15" ht="15">
      <c r="A69" s="50" t="s">
        <v>54</v>
      </c>
      <c r="B69" s="23">
        <v>509425.42</v>
      </c>
      <c r="C69" s="23">
        <v>18693.139999999839</v>
      </c>
      <c r="D69" s="23">
        <v>21601.96</v>
      </c>
      <c r="E69" s="23">
        <v>35373.94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7">
        <f t="shared" si="2"/>
        <v>585094.45999999973</v>
      </c>
      <c r="O69"/>
    </row>
    <row r="70" spans="1:15" ht="15">
      <c r="A70" s="50" t="s">
        <v>55</v>
      </c>
      <c r="B70" s="23">
        <v>387.9500000000001</v>
      </c>
      <c r="C70" s="23">
        <v>375.1699999999999</v>
      </c>
      <c r="D70" s="23">
        <v>159.54</v>
      </c>
      <c r="E70" s="23">
        <v>107.07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7">
        <f t="shared" si="2"/>
        <v>1029.73</v>
      </c>
      <c r="O70"/>
    </row>
    <row r="71" spans="1:15" ht="17.25" customHeight="1">
      <c r="A71" s="50" t="s">
        <v>56</v>
      </c>
      <c r="B71" s="23">
        <v>1295.33</v>
      </c>
      <c r="C71" s="23">
        <v>1732.19</v>
      </c>
      <c r="D71" s="23">
        <v>240963.08999999997</v>
      </c>
      <c r="E71" s="23">
        <v>1596.3799999999997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7">
        <f t="shared" si="2"/>
        <v>245586.98999999996</v>
      </c>
      <c r="O71"/>
    </row>
    <row r="72" spans="1:15" ht="17.25" customHeight="1">
      <c r="A72" s="50" t="s">
        <v>57</v>
      </c>
      <c r="B72" s="23">
        <v>535.97</v>
      </c>
      <c r="C72" s="23">
        <v>43803.89</v>
      </c>
      <c r="D72" s="23">
        <v>181085.84000000003</v>
      </c>
      <c r="E72" s="23">
        <v>17747.399999999998</v>
      </c>
      <c r="F72" s="23">
        <v>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7">
        <f t="shared" si="2"/>
        <v>243173.1</v>
      </c>
      <c r="O72" s="39"/>
    </row>
    <row r="73" spans="1:15" ht="17.25" customHeight="1">
      <c r="A73" s="50" t="s">
        <v>58</v>
      </c>
      <c r="B73" s="23">
        <v>3489.3900000000003</v>
      </c>
      <c r="C73" s="23">
        <v>3623.2400000000007</v>
      </c>
      <c r="D73" s="23">
        <v>145336.51999999996</v>
      </c>
      <c r="E73" s="23">
        <v>-137877.32000000004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7">
        <f t="shared" si="2"/>
        <v>14571.829999999929</v>
      </c>
      <c r="O73"/>
    </row>
    <row r="74" spans="1:15" ht="15">
      <c r="A74" s="50" t="s">
        <v>59</v>
      </c>
      <c r="B74" s="23">
        <v>0</v>
      </c>
      <c r="C74" s="23">
        <v>0</v>
      </c>
      <c r="D74" s="23">
        <v>353250</v>
      </c>
      <c r="E74" s="23">
        <v>353250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7">
        <f t="shared" si="2"/>
        <v>706500</v>
      </c>
      <c r="O74"/>
    </row>
    <row r="75" spans="1:15" ht="17.25" customHeight="1">
      <c r="A75" s="50" t="s">
        <v>60</v>
      </c>
      <c r="B75" s="23">
        <v>4273.82</v>
      </c>
      <c r="C75" s="23">
        <v>4898.6000000000004</v>
      </c>
      <c r="D75" s="23">
        <v>5460.37</v>
      </c>
      <c r="E75" s="23">
        <v>5327.78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7">
        <f t="shared" si="2"/>
        <v>19960.57</v>
      </c>
      <c r="O75"/>
    </row>
    <row r="76" spans="1:15" ht="17.25" customHeight="1">
      <c r="A76" s="50" t="s">
        <v>61</v>
      </c>
      <c r="B76" s="23">
        <v>6547.46</v>
      </c>
      <c r="C76" s="23">
        <v>19663.77</v>
      </c>
      <c r="D76" s="23">
        <v>75380.53</v>
      </c>
      <c r="E76" s="23">
        <v>11724.99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7">
        <f t="shared" si="2"/>
        <v>113316.75</v>
      </c>
      <c r="O76"/>
    </row>
    <row r="77" spans="1:15" ht="17.25" customHeight="1">
      <c r="A77" s="50" t="s">
        <v>62</v>
      </c>
      <c r="B77" s="23">
        <v>387.9500000000001</v>
      </c>
      <c r="C77" s="23">
        <v>375.1699999999999</v>
      </c>
      <c r="D77" s="23">
        <v>228.11999999999998</v>
      </c>
      <c r="E77" s="23">
        <v>74.58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7">
        <f t="shared" si="2"/>
        <v>1065.82</v>
      </c>
      <c r="O77"/>
    </row>
    <row r="78" spans="1:15" ht="17.25" customHeight="1">
      <c r="A78" s="50" t="s">
        <v>63</v>
      </c>
      <c r="B78" s="23">
        <v>1435.76</v>
      </c>
      <c r="C78" s="23">
        <v>371431.56</v>
      </c>
      <c r="D78" s="23">
        <v>688916.98999999987</v>
      </c>
      <c r="E78" s="23">
        <v>220920.90000000008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7">
        <f t="shared" si="2"/>
        <v>1282705.21</v>
      </c>
      <c r="O78" s="39"/>
    </row>
    <row r="79" spans="1:15" ht="15">
      <c r="A79" s="50" t="s">
        <v>64</v>
      </c>
      <c r="B79" s="23">
        <v>356.28000000000003</v>
      </c>
      <c r="C79" s="23">
        <v>19567.870000000003</v>
      </c>
      <c r="D79" s="23">
        <v>68095.98</v>
      </c>
      <c r="E79" s="23">
        <v>-5652.130000000001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7">
        <f t="shared" si="2"/>
        <v>82368</v>
      </c>
      <c r="O79" s="39"/>
    </row>
    <row r="80" spans="1:15" ht="15">
      <c r="A80" s="50" t="s">
        <v>65</v>
      </c>
      <c r="C80" s="23">
        <v>66.81</v>
      </c>
      <c r="D80" s="23">
        <v>-19.03</v>
      </c>
      <c r="H80" s="23">
        <v>26415.37</v>
      </c>
      <c r="N80" s="27"/>
      <c r="O80"/>
    </row>
    <row r="81" spans="1:15" ht="15">
      <c r="A81" s="50" t="s">
        <v>73</v>
      </c>
      <c r="B81" s="23">
        <v>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7857.87</v>
      </c>
      <c r="N81" s="27"/>
      <c r="O81"/>
    </row>
    <row r="82" spans="1:15" ht="15">
      <c r="A82" s="50" t="s">
        <v>66</v>
      </c>
      <c r="B82" s="23">
        <v>0</v>
      </c>
      <c r="C82" s="23">
        <v>3412.36</v>
      </c>
      <c r="D82" s="23">
        <v>47275.200000000004</v>
      </c>
      <c r="E82" s="23">
        <v>32663.399999999998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7">
        <f>SUM(B82:M82)</f>
        <v>83350.960000000006</v>
      </c>
      <c r="O82"/>
    </row>
    <row r="83" spans="1:15" ht="15">
      <c r="A83" s="50" t="s">
        <v>74</v>
      </c>
      <c r="D83" s="23">
        <v>20834.09</v>
      </c>
      <c r="E83" s="23">
        <v>6966.67</v>
      </c>
      <c r="F83" s="23">
        <v>23134.639999999999</v>
      </c>
      <c r="G83" s="23">
        <v>12233.84</v>
      </c>
      <c r="H83" s="23">
        <v>12233.84</v>
      </c>
      <c r="N83" s="27"/>
      <c r="O83"/>
    </row>
    <row r="84" spans="1:15" ht="15">
      <c r="A84" s="50" t="s">
        <v>75</v>
      </c>
      <c r="D84" s="23">
        <v>22533.59</v>
      </c>
      <c r="E84" s="23">
        <v>8600.25</v>
      </c>
      <c r="N84" s="27"/>
      <c r="O84"/>
    </row>
    <row r="85" spans="1:15" ht="15">
      <c r="A85" s="50" t="s">
        <v>75</v>
      </c>
      <c r="B85" s="23">
        <v>0</v>
      </c>
      <c r="C85" s="23">
        <v>0</v>
      </c>
      <c r="D85" s="23">
        <v>0</v>
      </c>
      <c r="E85" s="23">
        <v>0</v>
      </c>
      <c r="F85" s="23">
        <v>6966.67</v>
      </c>
      <c r="G85" s="23">
        <v>6966.67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7">
        <f>SUM(B85:M85)</f>
        <v>13933.34</v>
      </c>
      <c r="O85"/>
    </row>
    <row r="86" spans="1:15">
      <c r="A86" s="11" t="s">
        <v>67</v>
      </c>
      <c r="B86" s="23">
        <f t="shared" ref="B86:N86" si="3">SUM(B46:B85)</f>
        <v>759026.05999999982</v>
      </c>
      <c r="C86" s="23">
        <f t="shared" si="3"/>
        <v>1863579.6300000001</v>
      </c>
      <c r="D86" s="23">
        <f t="shared" si="3"/>
        <v>3113926</v>
      </c>
      <c r="E86" s="23">
        <f t="shared" si="3"/>
        <v>1309879.24</v>
      </c>
      <c r="F86" s="23">
        <f t="shared" si="3"/>
        <v>814468.73</v>
      </c>
      <c r="G86" s="23">
        <f t="shared" si="3"/>
        <v>1295032.9100000001</v>
      </c>
      <c r="H86" s="23">
        <f t="shared" si="3"/>
        <v>878563.54999999993</v>
      </c>
      <c r="I86" s="23">
        <f t="shared" si="3"/>
        <v>0</v>
      </c>
      <c r="J86" s="23">
        <f t="shared" si="3"/>
        <v>0</v>
      </c>
      <c r="K86" s="23">
        <f t="shared" si="3"/>
        <v>0</v>
      </c>
      <c r="L86" s="23">
        <f t="shared" si="3"/>
        <v>0</v>
      </c>
      <c r="M86" s="23">
        <f t="shared" si="3"/>
        <v>0</v>
      </c>
      <c r="N86" s="23">
        <f t="shared" si="3"/>
        <v>9893618.1800000034</v>
      </c>
    </row>
    <row r="87" spans="1:15">
      <c r="A87" s="11"/>
      <c r="N87" s="10"/>
    </row>
    <row r="88" spans="1:15" ht="16.5" thickBot="1">
      <c r="A88" s="14" t="s">
        <v>28</v>
      </c>
      <c r="B88" s="25">
        <f t="shared" ref="B88:M88" si="4">+B86+B43+B8</f>
        <v>2394318</v>
      </c>
      <c r="C88" s="25">
        <f t="shared" si="4"/>
        <v>5201877</v>
      </c>
      <c r="D88" s="25">
        <f t="shared" si="4"/>
        <v>14041265</v>
      </c>
      <c r="E88" s="25">
        <f t="shared" si="4"/>
        <v>3550510.21</v>
      </c>
      <c r="F88" s="25">
        <f t="shared" si="4"/>
        <v>6050066.2599999998</v>
      </c>
      <c r="G88" s="25">
        <f t="shared" si="4"/>
        <v>13798560.1</v>
      </c>
      <c r="H88" s="25">
        <f t="shared" si="4"/>
        <v>3081877.25</v>
      </c>
      <c r="I88" s="25">
        <f t="shared" si="4"/>
        <v>0</v>
      </c>
      <c r="J88" s="25">
        <f t="shared" si="4"/>
        <v>0</v>
      </c>
      <c r="K88" s="25">
        <f t="shared" si="4"/>
        <v>0</v>
      </c>
      <c r="L88" s="25">
        <f t="shared" si="4"/>
        <v>0</v>
      </c>
      <c r="M88" s="25">
        <f t="shared" si="4"/>
        <v>0</v>
      </c>
      <c r="N88" s="15">
        <f>+N86+N9+N43+N8</f>
        <v>47977611.216098592</v>
      </c>
    </row>
    <row r="89" spans="1:15" ht="16.5" thickBot="1">
      <c r="A89" s="4"/>
    </row>
    <row r="90" spans="1:15">
      <c r="A90" s="86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91" t="s">
        <v>3</v>
      </c>
    </row>
    <row r="91" spans="1:15" ht="13.5" thickBot="1">
      <c r="A91" s="16" t="s">
        <v>76</v>
      </c>
      <c r="B91" s="24" t="s">
        <v>5</v>
      </c>
      <c r="C91" s="24" t="s">
        <v>6</v>
      </c>
      <c r="D91" s="24" t="s">
        <v>7</v>
      </c>
      <c r="E91" s="24" t="s">
        <v>8</v>
      </c>
      <c r="F91" s="24" t="s">
        <v>9</v>
      </c>
      <c r="G91" s="24" t="s">
        <v>10</v>
      </c>
      <c r="H91" s="24" t="s">
        <v>11</v>
      </c>
      <c r="I91" s="24" t="s">
        <v>12</v>
      </c>
      <c r="J91" s="24" t="s">
        <v>13</v>
      </c>
      <c r="K91" s="24" t="s">
        <v>14</v>
      </c>
      <c r="L91" s="24" t="s">
        <v>15</v>
      </c>
      <c r="M91" s="24" t="s">
        <v>16</v>
      </c>
      <c r="N91" s="7" t="s">
        <v>17</v>
      </c>
    </row>
    <row r="92" spans="1:15">
      <c r="A92" s="92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40"/>
    </row>
    <row r="93" spans="1:15">
      <c r="A93" s="17" t="s">
        <v>32</v>
      </c>
      <c r="B93" s="23">
        <f>-274301-B126-B164</f>
        <v>424404.22999999975</v>
      </c>
      <c r="C93" s="23">
        <f>-2326875-C126-C164</f>
        <v>-1998416.6</v>
      </c>
      <c r="D93" s="23">
        <f>2935778-D126-D164</f>
        <v>2340040.0700000003</v>
      </c>
      <c r="E93" s="23">
        <f>-3860361.64-E126-E164</f>
        <v>-3646142.0300000003</v>
      </c>
      <c r="F93" s="23">
        <f>-261941.55-F126-F164</f>
        <v>164779.24</v>
      </c>
      <c r="G93" s="23">
        <f>1594729.25-G126-G164</f>
        <v>1241747.47</v>
      </c>
      <c r="H93" s="23">
        <f>5443180.45-H126-H164</f>
        <v>5450132.2599999998</v>
      </c>
      <c r="I93" s="23">
        <f t="shared" ref="I93:M93" si="5">0-I126-I164</f>
        <v>0</v>
      </c>
      <c r="J93" s="23">
        <f t="shared" si="5"/>
        <v>0</v>
      </c>
      <c r="K93" s="23">
        <f t="shared" si="5"/>
        <v>0</v>
      </c>
      <c r="L93" s="23">
        <f t="shared" si="5"/>
        <v>0</v>
      </c>
      <c r="M93" s="23">
        <f t="shared" si="5"/>
        <v>0</v>
      </c>
      <c r="N93" s="10">
        <f>SUM(B93:M93)</f>
        <v>3976544.6399999997</v>
      </c>
    </row>
    <row r="94" spans="1:15">
      <c r="A94" s="11" t="s">
        <v>33</v>
      </c>
      <c r="N94" s="10">
        <f>SUM(B94:M94)</f>
        <v>0</v>
      </c>
    </row>
    <row r="95" spans="1:15">
      <c r="A95" s="17" t="s">
        <v>34</v>
      </c>
      <c r="N95" s="10"/>
    </row>
    <row r="96" spans="1:15" ht="15">
      <c r="A96" s="50" t="s">
        <v>77</v>
      </c>
      <c r="B96" s="23">
        <v>36633.599999999991</v>
      </c>
      <c r="C96" s="23">
        <v>3704.98</v>
      </c>
      <c r="D96" s="23"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10">
        <f t="shared" ref="N96:N125" si="6">SUM(B96:M96)</f>
        <v>40338.579999999994</v>
      </c>
      <c r="O96"/>
    </row>
    <row r="97" spans="1:15" ht="15">
      <c r="A97" s="50" t="s">
        <v>78</v>
      </c>
      <c r="B97" s="23">
        <v>406.88</v>
      </c>
      <c r="C97" s="23">
        <v>0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10">
        <f t="shared" si="6"/>
        <v>406.88</v>
      </c>
      <c r="O97"/>
    </row>
    <row r="98" spans="1:15" ht="15">
      <c r="A98" s="50" t="s">
        <v>40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10">
        <f t="shared" si="6"/>
        <v>0</v>
      </c>
      <c r="O98"/>
    </row>
    <row r="99" spans="1:15" ht="15">
      <c r="A99" s="50" t="s">
        <v>79</v>
      </c>
      <c r="B99" s="23">
        <v>-66.56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2415.6999999999998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10">
        <f t="shared" si="6"/>
        <v>2349.14</v>
      </c>
      <c r="O99"/>
    </row>
    <row r="100" spans="1:15" ht="15">
      <c r="A100" s="50" t="s">
        <v>80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10">
        <f t="shared" si="6"/>
        <v>0</v>
      </c>
      <c r="O100"/>
    </row>
    <row r="101" spans="1:15" ht="15">
      <c r="A101" s="50" t="s">
        <v>81</v>
      </c>
      <c r="B101" s="23">
        <v>306.64999999999964</v>
      </c>
      <c r="C101" s="23">
        <v>427.28</v>
      </c>
      <c r="D101" s="23">
        <v>88.48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0</v>
      </c>
      <c r="N101" s="10">
        <f t="shared" si="6"/>
        <v>822.40999999999963</v>
      </c>
      <c r="O101"/>
    </row>
    <row r="102" spans="1:15" ht="15">
      <c r="A102" s="50" t="s">
        <v>48</v>
      </c>
      <c r="B102" s="23">
        <v>-38.11999999999999</v>
      </c>
      <c r="C102" s="23">
        <v>0</v>
      </c>
      <c r="D102" s="23">
        <v>0</v>
      </c>
      <c r="E102" s="23">
        <v>0</v>
      </c>
      <c r="F102" s="23">
        <v>965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0</v>
      </c>
      <c r="M102" s="23">
        <v>0</v>
      </c>
      <c r="N102" s="10">
        <f t="shared" si="6"/>
        <v>926.88</v>
      </c>
      <c r="O102"/>
    </row>
    <row r="103" spans="1:15" ht="15">
      <c r="A103" s="50" t="s">
        <v>82</v>
      </c>
      <c r="B103" s="23">
        <v>-53.79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10">
        <f t="shared" si="6"/>
        <v>-53.79</v>
      </c>
      <c r="O103"/>
    </row>
    <row r="104" spans="1:15" ht="17.25" customHeight="1">
      <c r="A104" s="50" t="s">
        <v>83</v>
      </c>
      <c r="B104" s="23">
        <v>0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  <c r="I104" s="23">
        <v>0</v>
      </c>
      <c r="J104" s="23">
        <v>0</v>
      </c>
      <c r="K104" s="23">
        <v>0</v>
      </c>
      <c r="L104" s="23">
        <v>0</v>
      </c>
      <c r="M104" s="23">
        <v>0</v>
      </c>
      <c r="N104" s="27">
        <f t="shared" si="6"/>
        <v>0</v>
      </c>
      <c r="O104"/>
    </row>
    <row r="105" spans="1:15" ht="17.25" customHeight="1">
      <c r="A105" s="50" t="s">
        <v>84</v>
      </c>
      <c r="B105" s="23">
        <v>-24580.629999999997</v>
      </c>
      <c r="C105" s="23">
        <v>677.52</v>
      </c>
      <c r="D105" s="23">
        <v>8389.7999999999993</v>
      </c>
      <c r="E105" s="23">
        <v>4292.53</v>
      </c>
      <c r="F105" s="23">
        <v>-15.76999999999498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10">
        <f t="shared" si="6"/>
        <v>-11236.549999999994</v>
      </c>
      <c r="O105"/>
    </row>
    <row r="106" spans="1:15" ht="17.25" customHeight="1">
      <c r="A106" s="50" t="s">
        <v>51</v>
      </c>
      <c r="C106" s="23">
        <v>0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10">
        <f t="shared" si="6"/>
        <v>0</v>
      </c>
      <c r="O106"/>
    </row>
    <row r="107" spans="1:15" ht="17.25" customHeight="1">
      <c r="A107" s="50" t="s">
        <v>85</v>
      </c>
      <c r="B107" s="23">
        <v>-11688</v>
      </c>
      <c r="C107" s="23">
        <v>16012.76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10">
        <f t="shared" si="6"/>
        <v>4324.76</v>
      </c>
      <c r="O107"/>
    </row>
    <row r="108" spans="1:15" ht="17.25" customHeight="1">
      <c r="A108" s="50" t="s">
        <v>86</v>
      </c>
      <c r="B108" s="23">
        <v>-78.250000000000014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10">
        <f t="shared" si="6"/>
        <v>-78.250000000000014</v>
      </c>
      <c r="O108"/>
    </row>
    <row r="109" spans="1:15" ht="17.25" customHeight="1">
      <c r="A109" s="50" t="s">
        <v>87</v>
      </c>
      <c r="B109" s="23">
        <v>3173.24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562.75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10">
        <f t="shared" si="6"/>
        <v>3735.99</v>
      </c>
      <c r="O109"/>
    </row>
    <row r="110" spans="1:15" ht="15">
      <c r="A110" s="50" t="s">
        <v>88</v>
      </c>
      <c r="B110" s="23">
        <v>0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10">
        <f t="shared" si="6"/>
        <v>0</v>
      </c>
      <c r="O110"/>
    </row>
    <row r="111" spans="1:15" ht="15">
      <c r="A111" s="50" t="s">
        <v>53</v>
      </c>
      <c r="B111" s="23">
        <v>-25.7</v>
      </c>
      <c r="C111" s="23">
        <v>0</v>
      </c>
      <c r="D111" s="23">
        <v>0</v>
      </c>
      <c r="E111" s="23">
        <v>0</v>
      </c>
      <c r="F111" s="23">
        <v>659.75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10">
        <f t="shared" si="6"/>
        <v>634.04999999999995</v>
      </c>
      <c r="O111"/>
    </row>
    <row r="112" spans="1:15" ht="15">
      <c r="A112" s="50" t="s">
        <v>54</v>
      </c>
      <c r="B112" s="23">
        <v>-381.73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10">
        <f t="shared" si="6"/>
        <v>-381.73</v>
      </c>
      <c r="O112"/>
    </row>
    <row r="113" spans="1:15" ht="15">
      <c r="A113" s="50" t="s">
        <v>55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10">
        <f t="shared" si="6"/>
        <v>0</v>
      </c>
      <c r="O113"/>
    </row>
    <row r="114" spans="1:15" ht="15">
      <c r="A114" s="50" t="s">
        <v>56</v>
      </c>
      <c r="B114" s="23">
        <v>-1</v>
      </c>
      <c r="C114" s="23">
        <v>-34563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10">
        <f t="shared" si="6"/>
        <v>-34564</v>
      </c>
      <c r="O114"/>
    </row>
    <row r="115" spans="1:15" ht="15">
      <c r="A115" s="50" t="s">
        <v>89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10">
        <f t="shared" si="6"/>
        <v>0</v>
      </c>
      <c r="O115"/>
    </row>
    <row r="116" spans="1:15" ht="15">
      <c r="A116" s="50" t="s">
        <v>90</v>
      </c>
      <c r="B116" s="23">
        <v>49.449999999999989</v>
      </c>
      <c r="C116" s="23">
        <v>15649.13</v>
      </c>
      <c r="D116" s="23">
        <v>5942.69</v>
      </c>
      <c r="E116" s="23">
        <v>2754.22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10">
        <f t="shared" si="6"/>
        <v>24395.49</v>
      </c>
      <c r="O116"/>
    </row>
    <row r="117" spans="1:15" ht="15">
      <c r="A117" s="50" t="s">
        <v>58</v>
      </c>
      <c r="B117" s="23">
        <v>9946.4299999999985</v>
      </c>
      <c r="C117" s="23">
        <v>-10640</v>
      </c>
      <c r="D117" s="23">
        <v>8366.08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10">
        <f t="shared" si="6"/>
        <v>7672.5099999999984</v>
      </c>
      <c r="O117"/>
    </row>
    <row r="118" spans="1:15" ht="15">
      <c r="A118" s="50" t="s">
        <v>59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10">
        <f t="shared" si="6"/>
        <v>0</v>
      </c>
      <c r="O118"/>
    </row>
    <row r="119" spans="1:15" ht="15">
      <c r="A119" s="50" t="s">
        <v>62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10">
        <f t="shared" si="6"/>
        <v>0</v>
      </c>
      <c r="O119"/>
    </row>
    <row r="120" spans="1:15" ht="17.25" customHeight="1">
      <c r="A120" s="50" t="s">
        <v>91</v>
      </c>
      <c r="B120" s="23">
        <v>-38.56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10">
        <f t="shared" si="6"/>
        <v>-38.56</v>
      </c>
      <c r="O120"/>
    </row>
    <row r="121" spans="1:15" ht="17.25" customHeight="1">
      <c r="A121" s="50" t="s">
        <v>92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10">
        <f t="shared" si="6"/>
        <v>0</v>
      </c>
      <c r="O121"/>
    </row>
    <row r="122" spans="1:15" ht="15">
      <c r="A122" s="50" t="s">
        <v>93</v>
      </c>
      <c r="B122" s="23">
        <v>19348.990000000002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10">
        <f t="shared" si="6"/>
        <v>19348.990000000002</v>
      </c>
      <c r="O122"/>
    </row>
    <row r="123" spans="1:15" ht="15">
      <c r="A123" s="50" t="s">
        <v>94</v>
      </c>
      <c r="B123" s="23">
        <v>347.57999999999993</v>
      </c>
      <c r="C123" s="23">
        <v>0</v>
      </c>
      <c r="D123" s="23">
        <v>0</v>
      </c>
      <c r="E123" s="23">
        <v>197.04</v>
      </c>
      <c r="F123" s="23">
        <v>-5.91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10">
        <f t="shared" si="6"/>
        <v>538.70999999999992</v>
      </c>
      <c r="O123"/>
    </row>
    <row r="124" spans="1:15" ht="17.25" customHeight="1">
      <c r="A124" s="50" t="s">
        <v>95</v>
      </c>
      <c r="B124" s="23">
        <v>0</v>
      </c>
      <c r="C124" s="23">
        <v>0</v>
      </c>
      <c r="D124" s="23">
        <v>0</v>
      </c>
      <c r="E124" s="23">
        <v>0</v>
      </c>
      <c r="F124" s="23">
        <v>0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10">
        <f t="shared" si="6"/>
        <v>0</v>
      </c>
      <c r="O124"/>
    </row>
    <row r="125" spans="1:15" ht="17.25" customHeight="1">
      <c r="A125" s="50" t="s">
        <v>66</v>
      </c>
      <c r="B125" s="23">
        <v>-58.840000000000146</v>
      </c>
      <c r="C125" s="23">
        <v>0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10">
        <f t="shared" si="6"/>
        <v>-58.840000000000146</v>
      </c>
      <c r="O125"/>
    </row>
    <row r="126" spans="1:15">
      <c r="A126" s="11" t="s">
        <v>67</v>
      </c>
      <c r="B126" s="23">
        <f t="shared" ref="B126:N126" si="7">SUM(B96:B125)</f>
        <v>33201.64</v>
      </c>
      <c r="C126" s="23">
        <f>SUM(C96:C125)</f>
        <v>-8731.33</v>
      </c>
      <c r="D126" s="23">
        <f t="shared" si="7"/>
        <v>22787.049999999996</v>
      </c>
      <c r="E126" s="23">
        <f t="shared" si="7"/>
        <v>7243.79</v>
      </c>
      <c r="F126" s="23">
        <f t="shared" si="7"/>
        <v>1603.0700000000049</v>
      </c>
      <c r="G126" s="23">
        <f t="shared" si="7"/>
        <v>0</v>
      </c>
      <c r="H126" s="23">
        <f t="shared" si="7"/>
        <v>2978.45</v>
      </c>
      <c r="I126" s="23">
        <f t="shared" si="7"/>
        <v>0</v>
      </c>
      <c r="J126" s="23">
        <f t="shared" si="7"/>
        <v>0</v>
      </c>
      <c r="K126" s="23">
        <f t="shared" si="7"/>
        <v>0</v>
      </c>
      <c r="L126" s="23">
        <f t="shared" si="7"/>
        <v>0</v>
      </c>
      <c r="M126" s="23">
        <f t="shared" si="7"/>
        <v>0</v>
      </c>
      <c r="N126" s="10">
        <f t="shared" si="7"/>
        <v>59082.669999999984</v>
      </c>
    </row>
    <row r="127" spans="1:15">
      <c r="A127" s="11"/>
      <c r="N127" s="10"/>
    </row>
    <row r="128" spans="1:15">
      <c r="A128" s="17" t="s">
        <v>68</v>
      </c>
      <c r="N128" s="10"/>
    </row>
    <row r="129" spans="1:15" ht="15">
      <c r="A129" s="50" t="s">
        <v>78</v>
      </c>
      <c r="B129" s="23">
        <v>-305.65999999999997</v>
      </c>
      <c r="C129" s="23">
        <v>114.22</v>
      </c>
      <c r="D129" s="23">
        <v>0</v>
      </c>
      <c r="E129" s="23">
        <v>33.31</v>
      </c>
      <c r="F129" s="23">
        <v>1311.3999999999999</v>
      </c>
      <c r="G129" s="23">
        <v>-1473.16</v>
      </c>
      <c r="H129" s="23">
        <v>69.739999999999995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7">
        <f t="shared" ref="N129:N163" si="8">SUM(B129:M129)</f>
        <v>-250.15000000000009</v>
      </c>
      <c r="O129"/>
    </row>
    <row r="130" spans="1:15" ht="15">
      <c r="A130" s="50" t="s">
        <v>40</v>
      </c>
      <c r="B130" s="23">
        <v>842.31999999999994</v>
      </c>
      <c r="C130" s="23">
        <v>-318.39</v>
      </c>
      <c r="D130" s="23">
        <v>-1008.24</v>
      </c>
      <c r="E130" s="23">
        <v>477.6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7">
        <f t="shared" si="8"/>
        <v>-6.7100000000000364</v>
      </c>
      <c r="O130"/>
    </row>
    <row r="131" spans="1:15" ht="15">
      <c r="A131" s="50" t="s">
        <v>79</v>
      </c>
      <c r="B131" s="23">
        <v>-3688.1899999999996</v>
      </c>
      <c r="C131" s="23">
        <v>0</v>
      </c>
      <c r="D131" s="23">
        <v>0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7">
        <f t="shared" si="8"/>
        <v>-3688.1899999999996</v>
      </c>
      <c r="O131"/>
    </row>
    <row r="132" spans="1:15" ht="15">
      <c r="A132" s="50" t="s">
        <v>80</v>
      </c>
      <c r="B132" s="23">
        <v>-22.53</v>
      </c>
      <c r="C132" s="23">
        <v>0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7">
        <f t="shared" si="8"/>
        <v>-22.53</v>
      </c>
      <c r="O132" s="39"/>
    </row>
    <row r="133" spans="1:15" ht="15">
      <c r="A133" s="50" t="s">
        <v>81</v>
      </c>
      <c r="B133" s="23">
        <v>64059.66</v>
      </c>
      <c r="C133" s="23">
        <v>34079.99</v>
      </c>
      <c r="D133" s="23">
        <v>2127.34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7">
        <f t="shared" si="8"/>
        <v>100266.98999999999</v>
      </c>
      <c r="O133"/>
    </row>
    <row r="134" spans="1:15" ht="15">
      <c r="A134" s="50" t="s">
        <v>46</v>
      </c>
      <c r="C134" s="23">
        <v>0</v>
      </c>
      <c r="D134" s="23">
        <v>0</v>
      </c>
      <c r="E134" s="23">
        <v>0</v>
      </c>
      <c r="F134" s="23">
        <v>-346002.46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7">
        <f t="shared" si="8"/>
        <v>-346002.46</v>
      </c>
      <c r="O134"/>
    </row>
    <row r="135" spans="1:15" ht="15">
      <c r="A135" s="50" t="s">
        <v>47</v>
      </c>
      <c r="B135" s="23">
        <v>-39707.900000000009</v>
      </c>
      <c r="C135" s="23">
        <v>0</v>
      </c>
      <c r="D135" s="23">
        <v>0.02</v>
      </c>
      <c r="E135" s="23">
        <v>-218169</v>
      </c>
      <c r="F135" s="23">
        <v>22558.129999999997</v>
      </c>
      <c r="G135" s="23">
        <v>181779</v>
      </c>
      <c r="H135" s="23">
        <v>-10000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7">
        <f t="shared" si="8"/>
        <v>-63539.75</v>
      </c>
      <c r="O135"/>
    </row>
    <row r="136" spans="1:15" ht="15">
      <c r="A136" s="50" t="s">
        <v>47</v>
      </c>
      <c r="B136" s="23">
        <v>-343.55999999999995</v>
      </c>
      <c r="C136" s="23">
        <v>0</v>
      </c>
      <c r="D136" s="23">
        <v>0</v>
      </c>
      <c r="E136" s="23">
        <v>0</v>
      </c>
      <c r="F136" s="23">
        <v>0</v>
      </c>
      <c r="G136" s="23">
        <v>10000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7">
        <f t="shared" si="8"/>
        <v>9656.44</v>
      </c>
      <c r="O136"/>
    </row>
    <row r="137" spans="1:15" ht="15">
      <c r="A137" s="50" t="s">
        <v>48</v>
      </c>
      <c r="B137" s="23">
        <v>-39707.900000000009</v>
      </c>
      <c r="C137" s="23">
        <v>0</v>
      </c>
      <c r="D137" s="23">
        <v>0.02</v>
      </c>
      <c r="E137" s="23">
        <v>-218169</v>
      </c>
      <c r="F137" s="23">
        <v>22558.129999999997</v>
      </c>
      <c r="G137" s="23">
        <v>181779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7">
        <f t="shared" si="8"/>
        <v>-53539.75</v>
      </c>
      <c r="O137"/>
    </row>
    <row r="138" spans="1:15" ht="15">
      <c r="A138" s="50" t="s">
        <v>82</v>
      </c>
      <c r="B138" s="23">
        <v>-394.56999999999994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7">
        <f t="shared" si="8"/>
        <v>-394.56999999999994</v>
      </c>
      <c r="O138"/>
    </row>
    <row r="139" spans="1:15" ht="15">
      <c r="A139" s="50" t="s">
        <v>83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7">
        <f t="shared" si="8"/>
        <v>0</v>
      </c>
      <c r="O139"/>
    </row>
    <row r="140" spans="1:15" ht="15">
      <c r="A140" s="50" t="s">
        <v>84</v>
      </c>
      <c r="B140" s="23">
        <v>-793796.59999999974</v>
      </c>
      <c r="C140" s="23">
        <v>21909.85</v>
      </c>
      <c r="D140" s="23">
        <v>271271.3</v>
      </c>
      <c r="E140" s="23">
        <v>138792.32000000001</v>
      </c>
      <c r="F140" s="23">
        <v>-510.18000000002121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7">
        <f t="shared" si="8"/>
        <v>-362333.30999999976</v>
      </c>
      <c r="O140"/>
    </row>
    <row r="141" spans="1:15" ht="15">
      <c r="A141" s="50" t="s">
        <v>51</v>
      </c>
      <c r="B141" s="23">
        <v>-104.30999999999999</v>
      </c>
      <c r="C141" s="23">
        <v>35.92</v>
      </c>
      <c r="D141" s="23">
        <v>0</v>
      </c>
      <c r="E141" s="23">
        <v>0</v>
      </c>
      <c r="F141" s="23">
        <v>-17514.7</v>
      </c>
      <c r="G141" s="23">
        <v>34833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10">
        <f t="shared" si="8"/>
        <v>17249.91</v>
      </c>
      <c r="O141"/>
    </row>
    <row r="142" spans="1:15" ht="15">
      <c r="A142" s="50" t="s">
        <v>85</v>
      </c>
      <c r="B142" s="23">
        <v>-53920</v>
      </c>
      <c r="C142" s="23">
        <v>47313.69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7">
        <f t="shared" si="8"/>
        <v>-6606.3099999999977</v>
      </c>
      <c r="O142"/>
    </row>
    <row r="143" spans="1:15" ht="15">
      <c r="A143" s="50" t="s">
        <v>86</v>
      </c>
      <c r="B143" s="23">
        <v>-704.21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27">
        <f t="shared" si="8"/>
        <v>-704.21</v>
      </c>
      <c r="O143" s="39"/>
    </row>
    <row r="144" spans="1:15" ht="15">
      <c r="A144" s="50" t="s">
        <v>87</v>
      </c>
      <c r="B144" s="23">
        <v>7461.7199999999993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7">
        <f t="shared" si="8"/>
        <v>7461.7199999999993</v>
      </c>
      <c r="O144"/>
    </row>
    <row r="145" spans="1:15" ht="15">
      <c r="A145" s="50" t="s">
        <v>88</v>
      </c>
      <c r="B145" s="23">
        <v>0</v>
      </c>
      <c r="C145" s="23">
        <v>0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7">
        <f t="shared" si="8"/>
        <v>0</v>
      </c>
      <c r="O145"/>
    </row>
    <row r="146" spans="1:15" ht="17.25" customHeight="1">
      <c r="A146" s="50" t="s">
        <v>53</v>
      </c>
      <c r="B146" s="23">
        <v>-488.30000000000058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7">
        <f t="shared" si="8"/>
        <v>-488.30000000000058</v>
      </c>
      <c r="O146"/>
    </row>
    <row r="147" spans="1:15" ht="15">
      <c r="A147" s="50" t="s">
        <v>54</v>
      </c>
      <c r="B147" s="23">
        <v>-290458.77999999985</v>
      </c>
      <c r="C147" s="23">
        <v>25625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7">
        <f t="shared" si="8"/>
        <v>-264833.77999999985</v>
      </c>
      <c r="O147"/>
    </row>
    <row r="148" spans="1:15" ht="15">
      <c r="A148" s="50" t="s">
        <v>55</v>
      </c>
      <c r="B148" s="23">
        <v>317.94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7">
        <f t="shared" si="8"/>
        <v>317.94</v>
      </c>
      <c r="O148"/>
    </row>
    <row r="149" spans="1:15" ht="15">
      <c r="A149" s="50" t="s">
        <v>56</v>
      </c>
      <c r="B149" s="23">
        <v>11484.48</v>
      </c>
      <c r="C149" s="23">
        <v>-767505</v>
      </c>
      <c r="D149" s="23">
        <v>0</v>
      </c>
      <c r="E149" s="23">
        <v>0</v>
      </c>
      <c r="F149" s="23">
        <v>0</v>
      </c>
      <c r="G149" s="23">
        <v>14509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7">
        <f t="shared" si="8"/>
        <v>-741511.52</v>
      </c>
      <c r="O149" s="39"/>
    </row>
    <row r="150" spans="1:15" ht="17.25" customHeight="1">
      <c r="A150" s="50" t="s">
        <v>89</v>
      </c>
      <c r="B150" s="23">
        <v>0</v>
      </c>
      <c r="C150" s="23">
        <v>0</v>
      </c>
      <c r="D150" s="23">
        <v>-514.08000000000004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7">
        <f t="shared" si="8"/>
        <v>-514.08000000000004</v>
      </c>
      <c r="O150"/>
    </row>
    <row r="151" spans="1:15" ht="17.25" customHeight="1">
      <c r="A151" s="50" t="s">
        <v>90</v>
      </c>
      <c r="B151" s="23">
        <v>0</v>
      </c>
      <c r="C151" s="23">
        <v>450065.59</v>
      </c>
      <c r="D151" s="23">
        <v>148667.9</v>
      </c>
      <c r="E151" s="23">
        <v>69615.73000000001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7">
        <f t="shared" si="8"/>
        <v>668349.22</v>
      </c>
      <c r="O151"/>
    </row>
    <row r="152" spans="1:15" ht="17.25" customHeight="1">
      <c r="A152" s="50" t="s">
        <v>58</v>
      </c>
      <c r="B152" s="23">
        <v>157343.98000000001</v>
      </c>
      <c r="C152" s="23">
        <v>-168000</v>
      </c>
      <c r="D152" s="23">
        <v>132096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7">
        <f t="shared" si="8"/>
        <v>121439.98000000001</v>
      </c>
      <c r="O152"/>
    </row>
    <row r="153" spans="1:15" ht="17.25" customHeight="1">
      <c r="A153" s="50" t="s">
        <v>59</v>
      </c>
      <c r="B153" s="23">
        <v>2365.56</v>
      </c>
      <c r="C153" s="23">
        <v>2359.7199999999998</v>
      </c>
      <c r="D153" s="23">
        <v>2352.15</v>
      </c>
      <c r="E153" s="23">
        <v>2345.5700000000002</v>
      </c>
      <c r="F153" s="23">
        <v>473.04999999999995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7">
        <f t="shared" si="8"/>
        <v>9896.0499999999993</v>
      </c>
      <c r="O153"/>
    </row>
    <row r="154" spans="1:15" ht="17.25" customHeight="1">
      <c r="A154" s="50" t="s">
        <v>62</v>
      </c>
      <c r="B154" s="23">
        <v>317.94</v>
      </c>
      <c r="C154" s="23">
        <v>0</v>
      </c>
      <c r="D154" s="23">
        <v>17958.47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7">
        <f t="shared" si="8"/>
        <v>18276.41</v>
      </c>
      <c r="O154"/>
    </row>
    <row r="155" spans="1:15" ht="17.25" customHeight="1">
      <c r="A155" s="50" t="s">
        <v>91</v>
      </c>
      <c r="B155" s="23">
        <v>-16362.689999999988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7">
        <f t="shared" si="8"/>
        <v>-16362.689999999988</v>
      </c>
      <c r="O155"/>
    </row>
    <row r="156" spans="1:15" ht="15">
      <c r="A156" s="50" t="s">
        <v>92</v>
      </c>
      <c r="B156" s="23">
        <v>-749.81</v>
      </c>
      <c r="C156" s="23">
        <v>0</v>
      </c>
      <c r="D156" s="23">
        <v>0</v>
      </c>
      <c r="E156" s="23">
        <v>0</v>
      </c>
      <c r="F156" s="23">
        <v>0</v>
      </c>
      <c r="G156" s="23">
        <v>-68445.06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7">
        <f t="shared" si="8"/>
        <v>-69194.87</v>
      </c>
      <c r="O156"/>
    </row>
    <row r="157" spans="1:15" ht="15">
      <c r="A157" s="50" t="s">
        <v>93</v>
      </c>
      <c r="B157" s="23">
        <v>-255.01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7">
        <f t="shared" si="8"/>
        <v>-255.01</v>
      </c>
      <c r="O157"/>
    </row>
    <row r="158" spans="1:15" ht="15">
      <c r="A158" s="50" t="s">
        <v>96</v>
      </c>
      <c r="B158" s="23">
        <v>262335.97000000003</v>
      </c>
      <c r="C158" s="23">
        <v>34592.339999999997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7">
        <f t="shared" si="8"/>
        <v>296928.31000000006</v>
      </c>
      <c r="O158"/>
    </row>
    <row r="159" spans="1:15" ht="15">
      <c r="A159" s="50" t="s">
        <v>94</v>
      </c>
      <c r="B159" s="23">
        <v>2917.1399999999981</v>
      </c>
      <c r="C159" s="23">
        <v>0</v>
      </c>
      <c r="D159" s="23">
        <v>0</v>
      </c>
      <c r="E159" s="23">
        <v>3610.0699999999997</v>
      </c>
      <c r="F159" s="23">
        <v>-108.3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7">
        <f t="shared" si="8"/>
        <v>6418.9099999999971</v>
      </c>
      <c r="O159"/>
    </row>
    <row r="160" spans="1:15" ht="15">
      <c r="A160" s="50" t="s">
        <v>95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7">
        <f t="shared" si="8"/>
        <v>0</v>
      </c>
      <c r="O160"/>
    </row>
    <row r="161" spans="1:15" ht="15">
      <c r="A161" s="50" t="s">
        <v>66</v>
      </c>
      <c r="B161" s="23">
        <v>-343.55999999999995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7">
        <f t="shared" si="8"/>
        <v>-343.55999999999995</v>
      </c>
      <c r="O161"/>
    </row>
    <row r="162" spans="1:15" ht="15">
      <c r="A162" s="50" t="s">
        <v>74</v>
      </c>
      <c r="B162" s="23">
        <v>0</v>
      </c>
      <c r="C162" s="23">
        <v>0</v>
      </c>
      <c r="D162" s="23">
        <v>0</v>
      </c>
      <c r="E162" s="23">
        <v>0</v>
      </c>
      <c r="F162" s="23">
        <v>-69427.75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7">
        <f t="shared" si="8"/>
        <v>-69427.75</v>
      </c>
      <c r="O162"/>
    </row>
    <row r="163" spans="1:15" ht="15">
      <c r="A163" s="50" t="s">
        <v>75</v>
      </c>
      <c r="C163" s="23">
        <v>0</v>
      </c>
      <c r="D163" s="23">
        <v>0</v>
      </c>
      <c r="E163" s="23">
        <v>0</v>
      </c>
      <c r="F163" s="23">
        <v>-41661.18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7">
        <f t="shared" si="8"/>
        <v>-41661.18</v>
      </c>
      <c r="O163"/>
    </row>
    <row r="164" spans="1:15">
      <c r="A164" s="11" t="s">
        <v>67</v>
      </c>
      <c r="B164" s="23">
        <f>SUM(B129:B163)</f>
        <v>-731906.86999999976</v>
      </c>
      <c r="C164" s="23">
        <f>SUM(C129:C163)</f>
        <v>-319727.06999999995</v>
      </c>
      <c r="D164" s="23">
        <f>SUM(D129:D163)</f>
        <v>572950.88</v>
      </c>
      <c r="E164" s="23">
        <f t="shared" ref="E164:N164" si="9">SUM(E129:E163)</f>
        <v>-221463.39999999994</v>
      </c>
      <c r="F164" s="23">
        <f t="shared" si="9"/>
        <v>-428323.86</v>
      </c>
      <c r="G164" s="23">
        <f t="shared" si="9"/>
        <v>352981.77999999997</v>
      </c>
      <c r="H164" s="23">
        <f t="shared" si="9"/>
        <v>-9930.26</v>
      </c>
      <c r="I164" s="23">
        <f t="shared" si="9"/>
        <v>0</v>
      </c>
      <c r="J164" s="23">
        <f t="shared" si="9"/>
        <v>0</v>
      </c>
      <c r="K164" s="23">
        <f t="shared" si="9"/>
        <v>0</v>
      </c>
      <c r="L164" s="23">
        <f t="shared" si="9"/>
        <v>0</v>
      </c>
      <c r="M164" s="23">
        <f t="shared" si="9"/>
        <v>0</v>
      </c>
      <c r="N164" s="27">
        <f t="shared" si="9"/>
        <v>-785418.79999999958</v>
      </c>
    </row>
    <row r="165" spans="1:15">
      <c r="A165" s="11"/>
      <c r="N165" s="10"/>
    </row>
    <row r="166" spans="1:15" ht="16.5" thickBot="1">
      <c r="A166" s="14" t="s">
        <v>28</v>
      </c>
      <c r="B166" s="25">
        <f t="shared" ref="B166:M166" si="10">+B164+B126+B93</f>
        <v>-274301</v>
      </c>
      <c r="C166" s="25">
        <f t="shared" si="10"/>
        <v>-2326875</v>
      </c>
      <c r="D166" s="25">
        <f t="shared" si="10"/>
        <v>2935778.0000000005</v>
      </c>
      <c r="E166" s="25">
        <f t="shared" si="10"/>
        <v>-3860361.64</v>
      </c>
      <c r="F166" s="25">
        <f t="shared" si="10"/>
        <v>-261941.55</v>
      </c>
      <c r="G166" s="25">
        <f t="shared" si="10"/>
        <v>1594729.25</v>
      </c>
      <c r="H166" s="25">
        <f t="shared" si="10"/>
        <v>5443180.4500000002</v>
      </c>
      <c r="I166" s="25">
        <f t="shared" si="10"/>
        <v>0</v>
      </c>
      <c r="J166" s="25">
        <f t="shared" si="10"/>
        <v>0</v>
      </c>
      <c r="K166" s="25">
        <f t="shared" si="10"/>
        <v>0</v>
      </c>
      <c r="L166" s="25">
        <f t="shared" si="10"/>
        <v>0</v>
      </c>
      <c r="M166" s="25">
        <f t="shared" si="10"/>
        <v>0</v>
      </c>
      <c r="N166" s="15">
        <f>+N164+N94+N126+N93</f>
        <v>3250208.51</v>
      </c>
    </row>
    <row r="167" spans="1:15" ht="16.5" thickBot="1">
      <c r="A167" s="4"/>
    </row>
    <row r="168" spans="1:15">
      <c r="A168" s="86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91" t="s">
        <v>3</v>
      </c>
    </row>
    <row r="169" spans="1:15" ht="13.5" thickBot="1">
      <c r="A169" s="16" t="s">
        <v>97</v>
      </c>
      <c r="B169" s="24" t="s">
        <v>5</v>
      </c>
      <c r="C169" s="24" t="s">
        <v>6</v>
      </c>
      <c r="D169" s="24" t="s">
        <v>7</v>
      </c>
      <c r="E169" s="24" t="s">
        <v>8</v>
      </c>
      <c r="F169" s="24" t="s">
        <v>9</v>
      </c>
      <c r="G169" s="24" t="s">
        <v>10</v>
      </c>
      <c r="H169" s="24" t="s">
        <v>11</v>
      </c>
      <c r="I169" s="24" t="s">
        <v>12</v>
      </c>
      <c r="J169" s="24" t="s">
        <v>13</v>
      </c>
      <c r="K169" s="24" t="s">
        <v>14</v>
      </c>
      <c r="L169" s="24" t="s">
        <v>15</v>
      </c>
      <c r="M169" s="24" t="s">
        <v>16</v>
      </c>
      <c r="N169" s="7" t="s">
        <v>17</v>
      </c>
    </row>
    <row r="170" spans="1:15">
      <c r="A170" s="92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40"/>
    </row>
    <row r="171" spans="1:15">
      <c r="A171" s="17" t="s">
        <v>32</v>
      </c>
      <c r="B171" s="23">
        <f>365841-B202-B233</f>
        <v>365841</v>
      </c>
      <c r="C171" s="23">
        <f>342829.77-C202-C233</f>
        <v>342829.77</v>
      </c>
      <c r="D171" s="23">
        <f>46887-D202-D233</f>
        <v>46887</v>
      </c>
      <c r="E171" s="23">
        <f>-315417.51-E202-E233</f>
        <v>-315417.51</v>
      </c>
      <c r="F171" s="23">
        <f>-6761778.17-F202-F233</f>
        <v>-6761778.1699999999</v>
      </c>
      <c r="G171" s="23">
        <f>4628022.64-G202-G233</f>
        <v>4628022.6399999997</v>
      </c>
      <c r="H171" s="23">
        <f>-4410583.5-H202-H233</f>
        <v>-4410583.5</v>
      </c>
      <c r="I171" s="23">
        <f t="shared" ref="I171:M171" si="11">0-I202-I233</f>
        <v>0</v>
      </c>
      <c r="J171" s="23">
        <f t="shared" si="11"/>
        <v>0</v>
      </c>
      <c r="K171" s="23">
        <f t="shared" si="11"/>
        <v>0</v>
      </c>
      <c r="L171" s="23">
        <f t="shared" si="11"/>
        <v>0</v>
      </c>
      <c r="M171" s="23">
        <f t="shared" si="11"/>
        <v>0</v>
      </c>
      <c r="N171" s="10">
        <f>SUM(B171:M171)</f>
        <v>-6104198.7700000005</v>
      </c>
    </row>
    <row r="172" spans="1:15">
      <c r="A172" s="11" t="s">
        <v>33</v>
      </c>
      <c r="N172" s="10">
        <f>SUM(B172:M172)</f>
        <v>0</v>
      </c>
    </row>
    <row r="173" spans="1:15">
      <c r="A173" s="17" t="s">
        <v>34</v>
      </c>
      <c r="N173" s="10"/>
    </row>
    <row r="174" spans="1:15" ht="15">
      <c r="A174" s="50" t="s">
        <v>48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10">
        <f t="shared" ref="N174:N199" si="12">SUM(B174:M174)</f>
        <v>0</v>
      </c>
      <c r="O174"/>
    </row>
    <row r="175" spans="1:15" ht="15">
      <c r="A175" s="50" t="s">
        <v>66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10">
        <f t="shared" ref="N175:N195" si="13">SUM(B175:M175)</f>
        <v>0</v>
      </c>
      <c r="O175"/>
    </row>
    <row r="176" spans="1:15" ht="15">
      <c r="A176" s="50" t="s">
        <v>98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10">
        <f t="shared" si="13"/>
        <v>0</v>
      </c>
      <c r="O176"/>
    </row>
    <row r="177" spans="1:15" ht="15">
      <c r="A177" s="50" t="s">
        <v>99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10">
        <f t="shared" si="13"/>
        <v>0</v>
      </c>
      <c r="O177"/>
    </row>
    <row r="178" spans="1:15" ht="15">
      <c r="A178" s="50" t="s">
        <v>58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10">
        <f t="shared" si="13"/>
        <v>0</v>
      </c>
      <c r="O178"/>
    </row>
    <row r="179" spans="1:15" ht="15">
      <c r="A179" s="50" t="s">
        <v>100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10">
        <f t="shared" si="13"/>
        <v>0</v>
      </c>
      <c r="O179"/>
    </row>
    <row r="180" spans="1:15" ht="15">
      <c r="A180" s="50" t="s">
        <v>101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10">
        <f t="shared" si="13"/>
        <v>0</v>
      </c>
      <c r="O180"/>
    </row>
    <row r="181" spans="1:15" ht="15">
      <c r="A181" s="50" t="s">
        <v>102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10">
        <f t="shared" si="13"/>
        <v>0</v>
      </c>
      <c r="O181"/>
    </row>
    <row r="182" spans="1:15" ht="15">
      <c r="A182" s="50" t="s">
        <v>103</v>
      </c>
      <c r="B182" s="23">
        <v>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10">
        <f t="shared" si="13"/>
        <v>0</v>
      </c>
      <c r="O182"/>
    </row>
    <row r="183" spans="1:15" ht="17.25" customHeight="1">
      <c r="A183" s="50" t="s">
        <v>104</v>
      </c>
      <c r="B183" s="23">
        <v>0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10">
        <f t="shared" si="13"/>
        <v>0</v>
      </c>
      <c r="O183"/>
    </row>
    <row r="184" spans="1:15" ht="17.25" customHeight="1">
      <c r="A184" s="50" t="s">
        <v>53</v>
      </c>
      <c r="B184" s="23">
        <v>0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10">
        <f t="shared" si="13"/>
        <v>0</v>
      </c>
      <c r="O184"/>
    </row>
    <row r="185" spans="1:15" ht="17.25" customHeight="1">
      <c r="A185" s="50" t="s">
        <v>105</v>
      </c>
      <c r="B185" s="23">
        <v>0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10">
        <f t="shared" si="13"/>
        <v>0</v>
      </c>
      <c r="O185"/>
    </row>
    <row r="186" spans="1:15" ht="17.25" customHeight="1">
      <c r="A186" s="50" t="s">
        <v>106</v>
      </c>
      <c r="B186" s="23">
        <v>0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10">
        <f t="shared" si="13"/>
        <v>0</v>
      </c>
      <c r="O186"/>
    </row>
    <row r="187" spans="1:15" ht="17.25" customHeight="1">
      <c r="A187" s="50" t="s">
        <v>107</v>
      </c>
      <c r="B187" s="23">
        <v>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10">
        <f t="shared" si="13"/>
        <v>0</v>
      </c>
      <c r="O187"/>
    </row>
    <row r="188" spans="1:15" ht="17.25" customHeight="1">
      <c r="A188" s="50" t="s">
        <v>54</v>
      </c>
      <c r="B188" s="23">
        <v>0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10">
        <f t="shared" si="13"/>
        <v>0</v>
      </c>
      <c r="O188"/>
    </row>
    <row r="189" spans="1:15" ht="15">
      <c r="A189" s="50" t="s">
        <v>59</v>
      </c>
      <c r="B189" s="23">
        <v>0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10">
        <f t="shared" si="13"/>
        <v>0</v>
      </c>
      <c r="O189"/>
    </row>
    <row r="190" spans="1:15" ht="15">
      <c r="A190" s="50" t="s">
        <v>89</v>
      </c>
      <c r="B190" s="23">
        <v>0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10">
        <f t="shared" si="13"/>
        <v>0</v>
      </c>
      <c r="O190"/>
    </row>
    <row r="191" spans="1:15" ht="15">
      <c r="A191" s="50" t="s">
        <v>62</v>
      </c>
      <c r="B191" s="23">
        <v>0</v>
      </c>
      <c r="C191" s="23">
        <v>0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10">
        <f t="shared" si="13"/>
        <v>0</v>
      </c>
      <c r="O191"/>
    </row>
    <row r="192" spans="1:15" ht="15">
      <c r="A192" s="50" t="s">
        <v>55</v>
      </c>
      <c r="B192" s="23">
        <v>0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10">
        <f t="shared" si="13"/>
        <v>0</v>
      </c>
      <c r="O192"/>
    </row>
    <row r="193" spans="1:15" ht="15">
      <c r="A193" s="50" t="s">
        <v>40</v>
      </c>
      <c r="B193" s="23">
        <v>0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10">
        <f t="shared" si="13"/>
        <v>0</v>
      </c>
      <c r="O193"/>
    </row>
    <row r="194" spans="1:15" ht="15">
      <c r="A194" s="50" t="s">
        <v>80</v>
      </c>
      <c r="B194" s="23">
        <v>0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10">
        <f t="shared" si="13"/>
        <v>0</v>
      </c>
      <c r="O194"/>
    </row>
    <row r="195" spans="1:15" ht="15">
      <c r="A195" s="50" t="s">
        <v>108</v>
      </c>
      <c r="B195" s="23">
        <v>0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10">
        <f t="shared" si="13"/>
        <v>0</v>
      </c>
      <c r="O195"/>
    </row>
    <row r="196" spans="1:15" ht="15">
      <c r="A196" s="50" t="s">
        <v>109</v>
      </c>
      <c r="B196" s="23">
        <v>0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10">
        <f t="shared" si="12"/>
        <v>0</v>
      </c>
      <c r="O196"/>
    </row>
    <row r="197" spans="1:15" ht="15">
      <c r="A197" s="50" t="s">
        <v>110</v>
      </c>
      <c r="B197" s="23">
        <v>0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10">
        <f t="shared" si="12"/>
        <v>0</v>
      </c>
      <c r="O197"/>
    </row>
    <row r="198" spans="1:15" ht="17.25" customHeight="1">
      <c r="A198" s="50" t="s">
        <v>111</v>
      </c>
      <c r="B198" s="23">
        <v>0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10">
        <f t="shared" si="12"/>
        <v>0</v>
      </c>
      <c r="O198"/>
    </row>
    <row r="199" spans="1:15" ht="17.25" customHeight="1">
      <c r="A199" s="50" t="s">
        <v>112</v>
      </c>
      <c r="B199" s="23">
        <v>0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10">
        <f t="shared" si="12"/>
        <v>0</v>
      </c>
      <c r="O199"/>
    </row>
    <row r="200" spans="1:15" ht="17.25" customHeight="1">
      <c r="A200" s="50" t="s">
        <v>88</v>
      </c>
      <c r="B200" s="23">
        <v>0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10">
        <f t="shared" ref="N200:N201" si="14">SUM(B200:M200)</f>
        <v>0</v>
      </c>
      <c r="O200"/>
    </row>
    <row r="201" spans="1:15" ht="17.25" customHeight="1">
      <c r="A201" s="50" t="s">
        <v>95</v>
      </c>
      <c r="B201" s="23">
        <v>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10">
        <f t="shared" si="14"/>
        <v>0</v>
      </c>
      <c r="O201"/>
    </row>
    <row r="202" spans="1:15">
      <c r="A202" s="11" t="s">
        <v>67</v>
      </c>
      <c r="B202" s="23">
        <f>SUM(B174:B201)</f>
        <v>0</v>
      </c>
      <c r="C202" s="23">
        <f t="shared" ref="C202:M202" si="15">SUM(C174:C201)</f>
        <v>0</v>
      </c>
      <c r="D202" s="23">
        <f>SUM(D174:D201)</f>
        <v>0</v>
      </c>
      <c r="E202" s="23">
        <f>SUM(E174:E201)</f>
        <v>0</v>
      </c>
      <c r="F202" s="23">
        <f t="shared" si="15"/>
        <v>0</v>
      </c>
      <c r="G202" s="23">
        <f>SUM(G174:G201)</f>
        <v>0</v>
      </c>
      <c r="H202" s="23">
        <f t="shared" si="15"/>
        <v>0</v>
      </c>
      <c r="I202" s="23">
        <f t="shared" si="15"/>
        <v>0</v>
      </c>
      <c r="J202" s="23">
        <f t="shared" si="15"/>
        <v>0</v>
      </c>
      <c r="K202" s="23">
        <f t="shared" si="15"/>
        <v>0</v>
      </c>
      <c r="L202" s="23">
        <f t="shared" si="15"/>
        <v>0</v>
      </c>
      <c r="M202" s="23">
        <f t="shared" si="15"/>
        <v>0</v>
      </c>
      <c r="N202" s="10">
        <f>SUM(N174:N201)</f>
        <v>0</v>
      </c>
    </row>
    <row r="203" spans="1:15">
      <c r="A203" s="11"/>
      <c r="N203" s="10"/>
    </row>
    <row r="204" spans="1:15">
      <c r="A204" s="17" t="s">
        <v>68</v>
      </c>
      <c r="N204" s="10"/>
    </row>
    <row r="205" spans="1:15" ht="15">
      <c r="A205" s="50" t="s">
        <v>48</v>
      </c>
      <c r="B205" s="23">
        <v>0</v>
      </c>
      <c r="C205" s="23">
        <v>0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7">
        <f>SUM(B205:M205)</f>
        <v>0</v>
      </c>
      <c r="O205"/>
    </row>
    <row r="206" spans="1:15" ht="15">
      <c r="A206" s="50" t="s">
        <v>66</v>
      </c>
      <c r="B206" s="23">
        <v>0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7">
        <f t="shared" ref="N206:N232" si="16">SUM(B206:M206)</f>
        <v>0</v>
      </c>
      <c r="O206"/>
    </row>
    <row r="207" spans="1:15" ht="15">
      <c r="A207" s="50" t="s">
        <v>98</v>
      </c>
      <c r="B207" s="23">
        <v>0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7">
        <f t="shared" si="16"/>
        <v>0</v>
      </c>
      <c r="O207"/>
    </row>
    <row r="208" spans="1:15" ht="15">
      <c r="A208" s="50" t="s">
        <v>99</v>
      </c>
      <c r="B208" s="23">
        <v>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7">
        <f t="shared" si="16"/>
        <v>0</v>
      </c>
      <c r="O208"/>
    </row>
    <row r="209" spans="1:15" ht="15">
      <c r="A209" s="50" t="s">
        <v>58</v>
      </c>
      <c r="B209" s="23">
        <v>0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7">
        <f t="shared" si="16"/>
        <v>0</v>
      </c>
      <c r="O209"/>
    </row>
    <row r="210" spans="1:15" ht="15">
      <c r="A210" s="50" t="s">
        <v>100</v>
      </c>
      <c r="B210" s="23">
        <v>0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7">
        <f t="shared" si="16"/>
        <v>0</v>
      </c>
      <c r="O210"/>
    </row>
    <row r="211" spans="1:15" ht="15">
      <c r="A211" s="50" t="s">
        <v>101</v>
      </c>
      <c r="B211" s="23">
        <v>0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7">
        <f t="shared" si="16"/>
        <v>0</v>
      </c>
      <c r="O211"/>
    </row>
    <row r="212" spans="1:15" ht="15">
      <c r="A212" s="50" t="s">
        <v>102</v>
      </c>
      <c r="B212" s="23">
        <v>0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7">
        <f t="shared" si="16"/>
        <v>0</v>
      </c>
      <c r="O212"/>
    </row>
    <row r="213" spans="1:15" ht="15">
      <c r="A213" s="50" t="s">
        <v>103</v>
      </c>
      <c r="B213" s="23">
        <v>0</v>
      </c>
      <c r="C213" s="23">
        <v>0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7">
        <f t="shared" si="16"/>
        <v>0</v>
      </c>
      <c r="O213"/>
    </row>
    <row r="214" spans="1:15" ht="15">
      <c r="A214" s="50" t="s">
        <v>104</v>
      </c>
      <c r="B214" s="23">
        <v>0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7">
        <f t="shared" si="16"/>
        <v>0</v>
      </c>
      <c r="O214"/>
    </row>
    <row r="215" spans="1:15" ht="15">
      <c r="A215" s="50" t="s">
        <v>53</v>
      </c>
      <c r="B215" s="23">
        <v>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23">
        <v>0</v>
      </c>
      <c r="N215" s="27">
        <f t="shared" si="16"/>
        <v>0</v>
      </c>
      <c r="O215"/>
    </row>
    <row r="216" spans="1:15" ht="15">
      <c r="A216" s="50" t="s">
        <v>105</v>
      </c>
      <c r="B216" s="23">
        <v>0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7">
        <f t="shared" si="16"/>
        <v>0</v>
      </c>
      <c r="O216"/>
    </row>
    <row r="217" spans="1:15" ht="15">
      <c r="A217" s="50" t="s">
        <v>106</v>
      </c>
      <c r="B217" s="23">
        <v>0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7">
        <f t="shared" si="16"/>
        <v>0</v>
      </c>
      <c r="O217" s="39"/>
    </row>
    <row r="218" spans="1:15" ht="15">
      <c r="A218" s="50" t="s">
        <v>107</v>
      </c>
      <c r="B218" s="23">
        <v>0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7">
        <f t="shared" si="16"/>
        <v>0</v>
      </c>
      <c r="O218" s="39"/>
    </row>
    <row r="219" spans="1:15" ht="15">
      <c r="A219" s="50" t="s">
        <v>54</v>
      </c>
      <c r="B219" s="23">
        <v>0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7">
        <f t="shared" si="16"/>
        <v>0</v>
      </c>
      <c r="O219" s="39"/>
    </row>
    <row r="220" spans="1:15" ht="17.25" customHeight="1">
      <c r="A220" s="50" t="s">
        <v>59</v>
      </c>
      <c r="B220" s="23">
        <v>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7">
        <f t="shared" si="16"/>
        <v>0</v>
      </c>
      <c r="O220"/>
    </row>
    <row r="221" spans="1:15" ht="17.25" customHeight="1">
      <c r="A221" s="50" t="s">
        <v>89</v>
      </c>
      <c r="B221" s="23">
        <v>0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7">
        <f t="shared" si="16"/>
        <v>0</v>
      </c>
      <c r="O221"/>
    </row>
    <row r="222" spans="1:15" ht="17.25" customHeight="1">
      <c r="A222" s="50" t="s">
        <v>62</v>
      </c>
      <c r="B222" s="23">
        <v>0</v>
      </c>
      <c r="C222" s="23">
        <v>0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23">
        <v>0</v>
      </c>
      <c r="N222" s="27">
        <f t="shared" si="16"/>
        <v>0</v>
      </c>
      <c r="O222"/>
    </row>
    <row r="223" spans="1:15" ht="17.25" customHeight="1">
      <c r="A223" s="50" t="s">
        <v>55</v>
      </c>
      <c r="B223" s="23">
        <v>0</v>
      </c>
      <c r="C223" s="23">
        <v>0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7">
        <f t="shared" si="16"/>
        <v>0</v>
      </c>
      <c r="O223"/>
    </row>
    <row r="224" spans="1:15" ht="17.25" customHeight="1">
      <c r="A224" s="50" t="s">
        <v>40</v>
      </c>
      <c r="B224" s="23">
        <v>0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7">
        <f t="shared" si="16"/>
        <v>0</v>
      </c>
      <c r="O224"/>
    </row>
    <row r="225" spans="1:15" ht="17.25" customHeight="1">
      <c r="A225" s="50" t="s">
        <v>80</v>
      </c>
      <c r="B225" s="23">
        <v>0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7">
        <f t="shared" si="16"/>
        <v>0</v>
      </c>
      <c r="O225"/>
    </row>
    <row r="226" spans="1:15" ht="17.25" customHeight="1">
      <c r="A226" s="50" t="s">
        <v>108</v>
      </c>
      <c r="B226" s="23">
        <v>0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7">
        <f t="shared" si="16"/>
        <v>0</v>
      </c>
      <c r="O226"/>
    </row>
    <row r="227" spans="1:15" ht="15">
      <c r="A227" s="50" t="s">
        <v>109</v>
      </c>
      <c r="B227" s="23">
        <v>0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7">
        <f t="shared" si="16"/>
        <v>0</v>
      </c>
      <c r="O227"/>
    </row>
    <row r="228" spans="1:15" ht="15">
      <c r="A228" s="50" t="s">
        <v>110</v>
      </c>
      <c r="B228" s="23">
        <v>0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7">
        <f t="shared" si="16"/>
        <v>0</v>
      </c>
      <c r="O228"/>
    </row>
    <row r="229" spans="1:15" ht="15">
      <c r="A229" s="50" t="s">
        <v>111</v>
      </c>
      <c r="B229" s="23">
        <v>0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7">
        <f t="shared" si="16"/>
        <v>0</v>
      </c>
      <c r="O229"/>
    </row>
    <row r="230" spans="1:15" ht="15">
      <c r="A230" s="50" t="s">
        <v>112</v>
      </c>
      <c r="B230" s="23">
        <v>0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  <c r="I230" s="23">
        <v>0</v>
      </c>
      <c r="J230" s="23">
        <v>0</v>
      </c>
      <c r="K230" s="23">
        <v>0</v>
      </c>
      <c r="L230" s="23">
        <v>0</v>
      </c>
      <c r="M230" s="23">
        <v>0</v>
      </c>
      <c r="N230" s="27">
        <f t="shared" si="16"/>
        <v>0</v>
      </c>
      <c r="O230"/>
    </row>
    <row r="231" spans="1:15" ht="15">
      <c r="A231" s="50" t="s">
        <v>88</v>
      </c>
      <c r="B231" s="23">
        <v>0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7">
        <f t="shared" si="16"/>
        <v>0</v>
      </c>
      <c r="O231"/>
    </row>
    <row r="232" spans="1:15" ht="15">
      <c r="A232" s="50" t="s">
        <v>95</v>
      </c>
      <c r="B232" s="23">
        <v>0</v>
      </c>
      <c r="C232" s="23">
        <v>0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7">
        <f t="shared" si="16"/>
        <v>0</v>
      </c>
      <c r="O232"/>
    </row>
    <row r="233" spans="1:15">
      <c r="A233" s="11" t="s">
        <v>67</v>
      </c>
      <c r="B233" s="23">
        <f>SUM(B205:B232)</f>
        <v>0</v>
      </c>
      <c r="C233" s="23">
        <f t="shared" ref="C233" si="17">SUM(C205:C226)</f>
        <v>0</v>
      </c>
      <c r="D233" s="23">
        <f>SUM(D205:D232)</f>
        <v>0</v>
      </c>
      <c r="E233" s="23">
        <f t="shared" ref="E233:M233" si="18">SUM(E205:E232)</f>
        <v>0</v>
      </c>
      <c r="F233" s="23">
        <f>SUM(F205:F232)</f>
        <v>0</v>
      </c>
      <c r="G233" s="23">
        <f t="shared" si="18"/>
        <v>0</v>
      </c>
      <c r="H233" s="23">
        <f t="shared" si="18"/>
        <v>0</v>
      </c>
      <c r="I233" s="23">
        <f t="shared" si="18"/>
        <v>0</v>
      </c>
      <c r="J233" s="23">
        <f t="shared" si="18"/>
        <v>0</v>
      </c>
      <c r="K233" s="23">
        <f t="shared" si="18"/>
        <v>0</v>
      </c>
      <c r="L233" s="23">
        <f t="shared" si="18"/>
        <v>0</v>
      </c>
      <c r="M233" s="23">
        <f t="shared" si="18"/>
        <v>0</v>
      </c>
      <c r="N233" s="27">
        <f>SUM(N205:N232)</f>
        <v>0</v>
      </c>
    </row>
    <row r="234" spans="1:15">
      <c r="A234" s="11"/>
      <c r="N234" s="10"/>
    </row>
    <row r="235" spans="1:15" ht="16.5" thickBot="1">
      <c r="A235" s="14" t="s">
        <v>28</v>
      </c>
      <c r="B235" s="25">
        <f>+B233+B202+B171</f>
        <v>365841</v>
      </c>
      <c r="C235" s="25">
        <f t="shared" ref="C235:M235" si="19">+C233+C202+C171</f>
        <v>342829.77</v>
      </c>
      <c r="D235" s="25">
        <f t="shared" si="19"/>
        <v>46887</v>
      </c>
      <c r="E235" s="25">
        <f t="shared" si="19"/>
        <v>-315417.51</v>
      </c>
      <c r="F235" s="25">
        <f>+F233+F202+F171</f>
        <v>-6761778.1699999999</v>
      </c>
      <c r="G235" s="25">
        <f t="shared" si="19"/>
        <v>4628022.6399999997</v>
      </c>
      <c r="H235" s="25">
        <f t="shared" si="19"/>
        <v>-4410583.5</v>
      </c>
      <c r="I235" s="25">
        <f t="shared" si="19"/>
        <v>0</v>
      </c>
      <c r="J235" s="25">
        <f t="shared" si="19"/>
        <v>0</v>
      </c>
      <c r="K235" s="25">
        <f t="shared" si="19"/>
        <v>0</v>
      </c>
      <c r="L235" s="25">
        <f t="shared" si="19"/>
        <v>0</v>
      </c>
      <c r="M235" s="25">
        <f t="shared" si="19"/>
        <v>0</v>
      </c>
      <c r="N235" s="15">
        <f>+N233+N172+N202+N171</f>
        <v>-6104198.7700000005</v>
      </c>
    </row>
    <row r="236" spans="1:15">
      <c r="A236" s="86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91" t="s">
        <v>3</v>
      </c>
    </row>
    <row r="237" spans="1:15" ht="13.5" thickBot="1">
      <c r="A237" s="16" t="s">
        <v>113</v>
      </c>
      <c r="B237" s="24" t="s">
        <v>5</v>
      </c>
      <c r="C237" s="24" t="s">
        <v>6</v>
      </c>
      <c r="D237" s="24" t="s">
        <v>7</v>
      </c>
      <c r="E237" s="24" t="s">
        <v>8</v>
      </c>
      <c r="F237" s="24" t="s">
        <v>9</v>
      </c>
      <c r="G237" s="24" t="s">
        <v>10</v>
      </c>
      <c r="H237" s="24" t="s">
        <v>11</v>
      </c>
      <c r="I237" s="24" t="s">
        <v>12</v>
      </c>
      <c r="J237" s="24" t="s">
        <v>13</v>
      </c>
      <c r="K237" s="24" t="s">
        <v>14</v>
      </c>
      <c r="L237" s="24" t="s">
        <v>15</v>
      </c>
      <c r="M237" s="24" t="s">
        <v>16</v>
      </c>
      <c r="N237" s="7" t="s">
        <v>17</v>
      </c>
    </row>
    <row r="238" spans="1:15">
      <c r="A238" s="92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40"/>
    </row>
    <row r="239" spans="1:15">
      <c r="A239" s="17" t="s">
        <v>32</v>
      </c>
      <c r="B239" s="23">
        <f>29815-B273-B307</f>
        <v>29815</v>
      </c>
      <c r="C239" s="23">
        <f>123629.86-C273-C307</f>
        <v>123629.86</v>
      </c>
      <c r="D239" s="23">
        <f>147719-D273-D307</f>
        <v>147719</v>
      </c>
      <c r="E239" s="23">
        <f>-101163.14-E273-E307</f>
        <v>73054.240000000005</v>
      </c>
      <c r="F239" s="23">
        <f>90929.82-F273-F307</f>
        <v>88920.3</v>
      </c>
      <c r="G239" s="23">
        <f>36452.82-G273-G307</f>
        <v>36452.82</v>
      </c>
      <c r="H239" s="23">
        <f>55720.68-H273-H307</f>
        <v>55720.68</v>
      </c>
      <c r="I239" s="23">
        <f t="shared" ref="I239:M239" si="20">0-I273-I307</f>
        <v>0</v>
      </c>
      <c r="J239" s="23">
        <f t="shared" si="20"/>
        <v>0</v>
      </c>
      <c r="K239" s="23">
        <f t="shared" si="20"/>
        <v>0</v>
      </c>
      <c r="L239" s="23">
        <f t="shared" si="20"/>
        <v>0</v>
      </c>
      <c r="M239" s="23">
        <f t="shared" si="20"/>
        <v>0</v>
      </c>
      <c r="N239" s="10">
        <f>SUM(B239:M239)</f>
        <v>555311.9</v>
      </c>
    </row>
    <row r="240" spans="1:15">
      <c r="A240" s="11" t="s">
        <v>33</v>
      </c>
      <c r="N240" s="10">
        <f>SUM(B240:M240)</f>
        <v>0</v>
      </c>
    </row>
    <row r="241" spans="1:15">
      <c r="A241" s="17" t="s">
        <v>34</v>
      </c>
      <c r="N241" s="10"/>
    </row>
    <row r="242" spans="1:15" ht="15">
      <c r="A242" s="50" t="s">
        <v>48</v>
      </c>
      <c r="B242" s="23">
        <v>0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10">
        <f>SUM(B242:M242)</f>
        <v>0</v>
      </c>
      <c r="O242"/>
    </row>
    <row r="243" spans="1:15" ht="15">
      <c r="A243" s="50" t="s">
        <v>114</v>
      </c>
      <c r="B243" s="23">
        <v>0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10">
        <f t="shared" ref="N243:N257" si="21">SUM(B243:M243)</f>
        <v>0</v>
      </c>
      <c r="O243"/>
    </row>
    <row r="244" spans="1:15" ht="15">
      <c r="A244" s="50" t="s">
        <v>115</v>
      </c>
      <c r="B244" s="23">
        <v>0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10">
        <f t="shared" si="21"/>
        <v>0</v>
      </c>
      <c r="O244"/>
    </row>
    <row r="245" spans="1:15" ht="15">
      <c r="A245" s="50" t="s">
        <v>66</v>
      </c>
      <c r="B245" s="23">
        <v>0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10">
        <f t="shared" si="21"/>
        <v>0</v>
      </c>
      <c r="O245"/>
    </row>
    <row r="246" spans="1:15" ht="15">
      <c r="A246" s="50" t="s">
        <v>98</v>
      </c>
      <c r="B246" s="23">
        <v>0</v>
      </c>
      <c r="C246" s="23">
        <v>0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10">
        <f t="shared" si="21"/>
        <v>0</v>
      </c>
      <c r="O246"/>
    </row>
    <row r="247" spans="1:15" ht="15">
      <c r="A247" s="50" t="s">
        <v>99</v>
      </c>
      <c r="B247" s="23">
        <v>0</v>
      </c>
      <c r="C247" s="23">
        <v>0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10">
        <f t="shared" si="21"/>
        <v>0</v>
      </c>
      <c r="O247"/>
    </row>
    <row r="248" spans="1:15" ht="15">
      <c r="A248" s="50" t="s">
        <v>58</v>
      </c>
      <c r="B248" s="23">
        <v>0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10">
        <f t="shared" si="21"/>
        <v>0</v>
      </c>
      <c r="O248"/>
    </row>
    <row r="249" spans="1:15" ht="15">
      <c r="A249" s="50" t="s">
        <v>100</v>
      </c>
      <c r="B249" s="23">
        <v>0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10">
        <f t="shared" si="21"/>
        <v>0</v>
      </c>
      <c r="O249"/>
    </row>
    <row r="250" spans="1:15" ht="15">
      <c r="A250" s="50" t="s">
        <v>101</v>
      </c>
      <c r="B250" s="23">
        <v>0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10">
        <f t="shared" si="21"/>
        <v>0</v>
      </c>
      <c r="O250"/>
    </row>
    <row r="251" spans="1:15" ht="15">
      <c r="A251" s="50" t="s">
        <v>102</v>
      </c>
      <c r="B251" s="23">
        <v>0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10">
        <f t="shared" si="21"/>
        <v>0</v>
      </c>
      <c r="O251"/>
    </row>
    <row r="252" spans="1:15" ht="15">
      <c r="A252" s="50" t="s">
        <v>116</v>
      </c>
      <c r="B252" s="23">
        <v>0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10">
        <f t="shared" si="21"/>
        <v>0</v>
      </c>
      <c r="O252"/>
    </row>
    <row r="253" spans="1:15" ht="15">
      <c r="A253" s="50" t="s">
        <v>103</v>
      </c>
      <c r="B253" s="23">
        <v>0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10">
        <f t="shared" si="21"/>
        <v>0</v>
      </c>
      <c r="O253"/>
    </row>
    <row r="254" spans="1:15" ht="17.25" customHeight="1">
      <c r="A254" s="50" t="s">
        <v>117</v>
      </c>
      <c r="B254" s="23">
        <v>0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10">
        <f t="shared" si="21"/>
        <v>0</v>
      </c>
      <c r="O254"/>
    </row>
    <row r="255" spans="1:15" ht="17.25" customHeight="1">
      <c r="A255" s="50" t="s">
        <v>118</v>
      </c>
      <c r="B255" s="23">
        <v>0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10">
        <f t="shared" si="21"/>
        <v>0</v>
      </c>
      <c r="O255"/>
    </row>
    <row r="256" spans="1:15" ht="17.25" customHeight="1">
      <c r="A256" s="50" t="s">
        <v>104</v>
      </c>
      <c r="B256" s="23">
        <v>0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10">
        <f t="shared" si="21"/>
        <v>0</v>
      </c>
      <c r="O256"/>
    </row>
    <row r="257" spans="1:15" ht="17.25" customHeight="1">
      <c r="A257" s="50" t="s">
        <v>53</v>
      </c>
      <c r="B257" s="23">
        <v>0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10">
        <f t="shared" si="21"/>
        <v>0</v>
      </c>
      <c r="O257"/>
    </row>
    <row r="258" spans="1:15" ht="17.25" customHeight="1">
      <c r="A258" s="50" t="s">
        <v>105</v>
      </c>
      <c r="B258" s="23">
        <v>0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10">
        <f>SUM(B258:M258)</f>
        <v>0</v>
      </c>
      <c r="O258"/>
    </row>
    <row r="259" spans="1:15" ht="17.25" customHeight="1">
      <c r="A259" s="50" t="s">
        <v>106</v>
      </c>
      <c r="B259" s="23">
        <v>0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10">
        <f t="shared" ref="N259:N272" si="22">SUM(B259:M259)</f>
        <v>0</v>
      </c>
      <c r="O259"/>
    </row>
    <row r="260" spans="1:15" ht="17.25" customHeight="1">
      <c r="A260" s="50" t="s">
        <v>107</v>
      </c>
      <c r="B260" s="23">
        <v>0</v>
      </c>
      <c r="C260" s="23">
        <v>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10">
        <f t="shared" si="22"/>
        <v>0</v>
      </c>
      <c r="O260"/>
    </row>
    <row r="261" spans="1:15" ht="17.25" customHeight="1">
      <c r="A261" s="50" t="s">
        <v>119</v>
      </c>
      <c r="B261" s="23">
        <v>0</v>
      </c>
      <c r="C261" s="23">
        <v>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10">
        <f t="shared" si="22"/>
        <v>0</v>
      </c>
      <c r="O261"/>
    </row>
    <row r="262" spans="1:15" ht="17.25" customHeight="1">
      <c r="A262" s="50" t="s">
        <v>54</v>
      </c>
      <c r="B262" s="23">
        <v>0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10">
        <f t="shared" si="22"/>
        <v>0</v>
      </c>
      <c r="O262"/>
    </row>
    <row r="263" spans="1:15" ht="17.25" customHeight="1">
      <c r="A263" s="50" t="s">
        <v>120</v>
      </c>
      <c r="B263" s="23">
        <v>0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10">
        <f t="shared" si="22"/>
        <v>0</v>
      </c>
      <c r="O263"/>
    </row>
    <row r="264" spans="1:15" ht="15">
      <c r="A264" s="50" t="s">
        <v>121</v>
      </c>
      <c r="B264" s="23">
        <v>0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10">
        <f t="shared" si="22"/>
        <v>0</v>
      </c>
      <c r="O264"/>
    </row>
    <row r="265" spans="1:15" ht="15">
      <c r="A265" s="50" t="s">
        <v>122</v>
      </c>
      <c r="B265" s="23">
        <v>0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10">
        <f t="shared" si="22"/>
        <v>0</v>
      </c>
      <c r="O265"/>
    </row>
    <row r="266" spans="1:15" ht="15">
      <c r="A266" s="50" t="s">
        <v>59</v>
      </c>
      <c r="B266" s="23">
        <v>0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10">
        <f t="shared" si="22"/>
        <v>0</v>
      </c>
      <c r="O266"/>
    </row>
    <row r="267" spans="1:15" ht="15">
      <c r="A267" s="50" t="s">
        <v>89</v>
      </c>
      <c r="B267" s="23">
        <v>0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10">
        <f t="shared" si="22"/>
        <v>0</v>
      </c>
      <c r="O267"/>
    </row>
    <row r="268" spans="1:15" ht="15">
      <c r="A268" s="50" t="s">
        <v>62</v>
      </c>
      <c r="B268" s="23">
        <v>0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10">
        <f t="shared" si="22"/>
        <v>0</v>
      </c>
      <c r="O268"/>
    </row>
    <row r="269" spans="1:15" ht="15">
      <c r="A269" s="50" t="s">
        <v>55</v>
      </c>
      <c r="B269" s="23">
        <v>0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10">
        <f t="shared" si="22"/>
        <v>0</v>
      </c>
      <c r="O269"/>
    </row>
    <row r="270" spans="1:15" ht="15">
      <c r="A270" s="50" t="s">
        <v>40</v>
      </c>
      <c r="B270" s="23">
        <v>0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10">
        <f t="shared" si="22"/>
        <v>0</v>
      </c>
      <c r="O270"/>
    </row>
    <row r="271" spans="1:15" ht="15">
      <c r="A271" s="50" t="s">
        <v>80</v>
      </c>
      <c r="B271" s="23">
        <v>0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10">
        <f t="shared" si="22"/>
        <v>0</v>
      </c>
      <c r="O271"/>
    </row>
    <row r="272" spans="1:15" ht="15">
      <c r="A272" s="50" t="s">
        <v>108</v>
      </c>
      <c r="B272" s="23">
        <v>0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10">
        <f t="shared" si="22"/>
        <v>0</v>
      </c>
      <c r="O272"/>
    </row>
    <row r="273" spans="1:15">
      <c r="A273" s="11" t="s">
        <v>67</v>
      </c>
      <c r="B273" s="23">
        <f>SUM(B242:B272)</f>
        <v>0</v>
      </c>
      <c r="C273" s="23">
        <f>SUM(C242:C272)</f>
        <v>0</v>
      </c>
      <c r="D273" s="23">
        <f t="shared" ref="D273:M273" si="23">SUM(D242:D272)</f>
        <v>0</v>
      </c>
      <c r="E273" s="23">
        <f t="shared" si="23"/>
        <v>0</v>
      </c>
      <c r="F273" s="23">
        <f t="shared" si="23"/>
        <v>0</v>
      </c>
      <c r="G273" s="23">
        <f t="shared" si="23"/>
        <v>0</v>
      </c>
      <c r="H273" s="23">
        <f t="shared" si="23"/>
        <v>0</v>
      </c>
      <c r="I273" s="23">
        <f t="shared" si="23"/>
        <v>0</v>
      </c>
      <c r="J273" s="23">
        <f t="shared" si="23"/>
        <v>0</v>
      </c>
      <c r="K273" s="23">
        <f t="shared" si="23"/>
        <v>0</v>
      </c>
      <c r="L273" s="23">
        <f t="shared" si="23"/>
        <v>0</v>
      </c>
      <c r="M273" s="23">
        <f t="shared" si="23"/>
        <v>0</v>
      </c>
      <c r="N273" s="10">
        <f>SUM(N242:N272)</f>
        <v>0</v>
      </c>
    </row>
    <row r="274" spans="1:15">
      <c r="A274" s="11"/>
      <c r="N274" s="10"/>
    </row>
    <row r="275" spans="1:15">
      <c r="A275" s="17" t="s">
        <v>68</v>
      </c>
      <c r="N275" s="10"/>
    </row>
    <row r="276" spans="1:15" ht="15">
      <c r="A276" s="50" t="s">
        <v>48</v>
      </c>
      <c r="B276" s="23">
        <v>0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10">
        <f>SUM(B276:M276)</f>
        <v>0</v>
      </c>
      <c r="O276"/>
    </row>
    <row r="277" spans="1:15" ht="15">
      <c r="A277" s="50" t="s">
        <v>114</v>
      </c>
      <c r="B277" s="23">
        <v>0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10">
        <f t="shared" ref="N277:N307" si="24">SUM(B277:M277)</f>
        <v>0</v>
      </c>
      <c r="O277"/>
    </row>
    <row r="278" spans="1:15" ht="15">
      <c r="A278" s="50" t="s">
        <v>115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10">
        <f t="shared" si="24"/>
        <v>0</v>
      </c>
      <c r="O278"/>
    </row>
    <row r="279" spans="1:15" ht="15">
      <c r="A279" s="50" t="s">
        <v>66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10">
        <f t="shared" si="24"/>
        <v>0</v>
      </c>
      <c r="O279"/>
    </row>
    <row r="280" spans="1:15" ht="15">
      <c r="A280" s="50" t="s">
        <v>98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10">
        <f t="shared" si="24"/>
        <v>0</v>
      </c>
      <c r="O280"/>
    </row>
    <row r="281" spans="1:15" ht="15">
      <c r="A281" s="50" t="s">
        <v>99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10">
        <f t="shared" si="24"/>
        <v>0</v>
      </c>
      <c r="O281"/>
    </row>
    <row r="282" spans="1:15" ht="15">
      <c r="A282" s="50" t="s">
        <v>58</v>
      </c>
      <c r="B282" s="23">
        <v>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10">
        <f t="shared" si="24"/>
        <v>0</v>
      </c>
      <c r="O282"/>
    </row>
    <row r="283" spans="1:15" ht="15">
      <c r="A283" s="50" t="s">
        <v>100</v>
      </c>
      <c r="B283" s="23">
        <v>0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10">
        <f t="shared" si="24"/>
        <v>0</v>
      </c>
      <c r="O283"/>
    </row>
    <row r="284" spans="1:15" ht="15">
      <c r="A284" s="50" t="s">
        <v>101</v>
      </c>
      <c r="B284" s="23">
        <v>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10">
        <f t="shared" si="24"/>
        <v>0</v>
      </c>
      <c r="O284"/>
    </row>
    <row r="285" spans="1:15" ht="15">
      <c r="A285" s="50" t="s">
        <v>102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10">
        <f t="shared" si="24"/>
        <v>0</v>
      </c>
      <c r="O285"/>
    </row>
    <row r="286" spans="1:15" ht="15">
      <c r="A286" s="50" t="s">
        <v>116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10">
        <f t="shared" si="24"/>
        <v>0</v>
      </c>
      <c r="O286"/>
    </row>
    <row r="287" spans="1:15" ht="15">
      <c r="A287" s="50" t="s">
        <v>103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10">
        <f t="shared" si="24"/>
        <v>0</v>
      </c>
      <c r="O287"/>
    </row>
    <row r="288" spans="1:15" ht="15">
      <c r="A288" s="50" t="s">
        <v>117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10">
        <f t="shared" si="24"/>
        <v>0</v>
      </c>
      <c r="O288" s="39"/>
    </row>
    <row r="289" spans="1:15" ht="15">
      <c r="A289" s="50" t="s">
        <v>118</v>
      </c>
      <c r="B289" s="23">
        <v>0</v>
      </c>
      <c r="C289" s="23">
        <v>0</v>
      </c>
      <c r="D289" s="23">
        <v>0</v>
      </c>
      <c r="E289" s="23">
        <v>-174284</v>
      </c>
      <c r="F289" s="23">
        <v>1967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10">
        <f t="shared" si="24"/>
        <v>-172317</v>
      </c>
      <c r="O289" s="39"/>
    </row>
    <row r="290" spans="1:15" ht="15">
      <c r="A290" s="50" t="s">
        <v>104</v>
      </c>
      <c r="B290" s="23">
        <v>0</v>
      </c>
      <c r="C290" s="23">
        <v>0</v>
      </c>
      <c r="D290" s="23">
        <v>0</v>
      </c>
      <c r="E290" s="23">
        <v>66.62</v>
      </c>
      <c r="F290" s="23">
        <v>42.519999999999996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10">
        <f t="shared" si="24"/>
        <v>109.14</v>
      </c>
      <c r="O290" s="39"/>
    </row>
    <row r="291" spans="1:15" ht="17.25" customHeight="1">
      <c r="A291" s="50" t="s">
        <v>53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10">
        <f t="shared" si="24"/>
        <v>0</v>
      </c>
      <c r="O291"/>
    </row>
    <row r="292" spans="1:15" ht="17.25" customHeight="1">
      <c r="A292" s="50" t="s">
        <v>105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10">
        <f t="shared" si="24"/>
        <v>0</v>
      </c>
      <c r="O292"/>
    </row>
    <row r="293" spans="1:15" ht="17.25" customHeight="1">
      <c r="A293" s="50" t="s">
        <v>106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10">
        <f t="shared" si="24"/>
        <v>0</v>
      </c>
      <c r="O293"/>
    </row>
    <row r="294" spans="1:15" ht="17.25" customHeight="1">
      <c r="A294" s="50" t="s">
        <v>107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10">
        <f t="shared" si="24"/>
        <v>0</v>
      </c>
      <c r="O294"/>
    </row>
    <row r="295" spans="1:15" ht="17.25" customHeight="1">
      <c r="A295" s="50" t="s">
        <v>119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10">
        <f t="shared" si="24"/>
        <v>0</v>
      </c>
      <c r="O295"/>
    </row>
    <row r="296" spans="1:15" ht="17.25" customHeight="1">
      <c r="A296" s="50" t="s">
        <v>54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10">
        <f t="shared" si="24"/>
        <v>0</v>
      </c>
      <c r="O296"/>
    </row>
    <row r="297" spans="1:15" ht="17.25" customHeight="1">
      <c r="A297" s="50" t="s">
        <v>120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10">
        <f t="shared" si="24"/>
        <v>0</v>
      </c>
      <c r="O297"/>
    </row>
    <row r="298" spans="1:15" ht="15">
      <c r="A298" s="50" t="s">
        <v>121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10">
        <f t="shared" si="24"/>
        <v>0</v>
      </c>
      <c r="O298"/>
    </row>
    <row r="299" spans="1:15" ht="15">
      <c r="A299" s="50" t="s">
        <v>122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10">
        <f t="shared" si="24"/>
        <v>0</v>
      </c>
      <c r="O299"/>
    </row>
    <row r="300" spans="1:15" ht="15">
      <c r="A300" s="50" t="s">
        <v>59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10">
        <f t="shared" si="24"/>
        <v>0</v>
      </c>
      <c r="O300"/>
    </row>
    <row r="301" spans="1:15" ht="15">
      <c r="A301" s="50" t="s">
        <v>89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10">
        <f t="shared" si="24"/>
        <v>0</v>
      </c>
      <c r="O301"/>
    </row>
    <row r="302" spans="1:15" ht="15">
      <c r="A302" s="50" t="s">
        <v>62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10">
        <f t="shared" si="24"/>
        <v>0</v>
      </c>
      <c r="O302"/>
    </row>
    <row r="303" spans="1:15" ht="15">
      <c r="A303" s="50" t="s">
        <v>55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10">
        <f t="shared" si="24"/>
        <v>0</v>
      </c>
      <c r="O303"/>
    </row>
    <row r="304" spans="1:15" ht="15">
      <c r="A304" s="50" t="s">
        <v>40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10">
        <f t="shared" si="24"/>
        <v>0</v>
      </c>
      <c r="O304"/>
    </row>
    <row r="305" spans="1:15" ht="15">
      <c r="A305" s="50" t="s">
        <v>80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10">
        <f t="shared" si="24"/>
        <v>0</v>
      </c>
      <c r="O305"/>
    </row>
    <row r="306" spans="1:15" ht="15">
      <c r="A306" s="50" t="s">
        <v>108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10">
        <f t="shared" si="24"/>
        <v>0</v>
      </c>
      <c r="O306"/>
    </row>
    <row r="307" spans="1:15">
      <c r="A307" s="11" t="s">
        <v>67</v>
      </c>
      <c r="B307" s="23">
        <f>SUM(B276:B306)</f>
        <v>0</v>
      </c>
      <c r="C307" s="23">
        <f t="shared" ref="C307:M307" si="25">SUM(C276:C306)</f>
        <v>0</v>
      </c>
      <c r="D307" s="23">
        <f t="shared" si="25"/>
        <v>0</v>
      </c>
      <c r="E307" s="23">
        <f t="shared" si="25"/>
        <v>-174217.38</v>
      </c>
      <c r="F307" s="23">
        <f t="shared" si="25"/>
        <v>2009.52</v>
      </c>
      <c r="G307" s="23">
        <f t="shared" si="25"/>
        <v>0</v>
      </c>
      <c r="H307" s="23">
        <f t="shared" si="25"/>
        <v>0</v>
      </c>
      <c r="I307" s="23">
        <f t="shared" si="25"/>
        <v>0</v>
      </c>
      <c r="J307" s="23">
        <f t="shared" si="25"/>
        <v>0</v>
      </c>
      <c r="K307" s="23">
        <f t="shared" si="25"/>
        <v>0</v>
      </c>
      <c r="L307" s="23">
        <f t="shared" si="25"/>
        <v>0</v>
      </c>
      <c r="M307" s="23">
        <f t="shared" si="25"/>
        <v>0</v>
      </c>
      <c r="N307" s="10">
        <f t="shared" si="24"/>
        <v>-172207.86000000002</v>
      </c>
    </row>
    <row r="308" spans="1:15">
      <c r="A308" s="11"/>
      <c r="N308" s="10"/>
    </row>
    <row r="309" spans="1:15" ht="16.5" thickBot="1">
      <c r="A309" s="14" t="s">
        <v>28</v>
      </c>
      <c r="B309" s="25">
        <f t="shared" ref="B309:M309" si="26">+B307+B273+B239</f>
        <v>29815</v>
      </c>
      <c r="C309" s="25">
        <f t="shared" si="26"/>
        <v>123629.86</v>
      </c>
      <c r="D309" s="25">
        <f t="shared" si="26"/>
        <v>147719</v>
      </c>
      <c r="E309" s="25">
        <f t="shared" si="26"/>
        <v>-101163.14</v>
      </c>
      <c r="F309" s="25">
        <f t="shared" si="26"/>
        <v>90929.82</v>
      </c>
      <c r="G309" s="25">
        <f t="shared" si="26"/>
        <v>36452.82</v>
      </c>
      <c r="H309" s="25">
        <f t="shared" si="26"/>
        <v>55720.68</v>
      </c>
      <c r="I309" s="25">
        <f t="shared" si="26"/>
        <v>0</v>
      </c>
      <c r="J309" s="25">
        <f t="shared" si="26"/>
        <v>0</v>
      </c>
      <c r="K309" s="25">
        <f t="shared" si="26"/>
        <v>0</v>
      </c>
      <c r="L309" s="25">
        <f t="shared" si="26"/>
        <v>0</v>
      </c>
      <c r="M309" s="25">
        <f t="shared" si="26"/>
        <v>0</v>
      </c>
      <c r="N309" s="15">
        <f>+N307+N240+N273+N239</f>
        <v>383104.04000000004</v>
      </c>
    </row>
    <row r="310" spans="1:15" ht="16.5" thickBot="1">
      <c r="A310" s="4"/>
    </row>
    <row r="311" spans="1:15">
      <c r="A311" s="86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91" t="s">
        <v>3</v>
      </c>
    </row>
    <row r="312" spans="1:15" ht="13.5" thickBot="1">
      <c r="A312" s="16" t="s">
        <v>123</v>
      </c>
      <c r="B312" s="24" t="s">
        <v>5</v>
      </c>
      <c r="C312" s="24" t="s">
        <v>6</v>
      </c>
      <c r="D312" s="24" t="s">
        <v>7</v>
      </c>
      <c r="E312" s="24" t="s">
        <v>8</v>
      </c>
      <c r="F312" s="24" t="s">
        <v>9</v>
      </c>
      <c r="G312" s="24" t="s">
        <v>10</v>
      </c>
      <c r="H312" s="24" t="s">
        <v>11</v>
      </c>
      <c r="I312" s="24" t="s">
        <v>12</v>
      </c>
      <c r="J312" s="24" t="s">
        <v>13</v>
      </c>
      <c r="K312" s="24" t="s">
        <v>14</v>
      </c>
      <c r="L312" s="24" t="s">
        <v>15</v>
      </c>
      <c r="M312" s="24" t="s">
        <v>16</v>
      </c>
      <c r="N312" s="7" t="s">
        <v>17</v>
      </c>
    </row>
    <row r="313" spans="1:15">
      <c r="A313" s="92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40"/>
    </row>
    <row r="314" spans="1:15">
      <c r="A314" s="17" t="s">
        <v>32</v>
      </c>
      <c r="B314" s="23">
        <f>-383-B339-B364</f>
        <v>-383</v>
      </c>
      <c r="C314" s="23">
        <f>23567.25-C339-C364</f>
        <v>23567.25</v>
      </c>
      <c r="D314" s="23">
        <f>17858-D339-D364</f>
        <v>17858</v>
      </c>
      <c r="E314" s="23">
        <f>182893.52-E339-E364</f>
        <v>182893.52</v>
      </c>
      <c r="F314" s="23">
        <f>995357.86-F339-F364</f>
        <v>995357.86</v>
      </c>
      <c r="G314" s="23">
        <f>9382.97-G339-G364</f>
        <v>9382.9699999999993</v>
      </c>
      <c r="H314" s="23">
        <f>9630.9-H339-H364</f>
        <v>9630.9</v>
      </c>
      <c r="I314" s="23">
        <f t="shared" ref="I314:M314" si="27">0-I339-I364</f>
        <v>0</v>
      </c>
      <c r="J314" s="23">
        <f t="shared" si="27"/>
        <v>0</v>
      </c>
      <c r="K314" s="23">
        <f t="shared" si="27"/>
        <v>0</v>
      </c>
      <c r="L314" s="23">
        <f t="shared" si="27"/>
        <v>0</v>
      </c>
      <c r="M314" s="23">
        <f t="shared" si="27"/>
        <v>0</v>
      </c>
      <c r="N314" s="10">
        <f>SUM(B314:M314)</f>
        <v>1238307.4999999998</v>
      </c>
    </row>
    <row r="315" spans="1:15">
      <c r="A315" s="11" t="s">
        <v>33</v>
      </c>
      <c r="N315" s="10">
        <f>SUM(B315:M315)</f>
        <v>0</v>
      </c>
    </row>
    <row r="316" spans="1:15">
      <c r="A316" s="17" t="s">
        <v>34</v>
      </c>
      <c r="N316" s="10"/>
    </row>
    <row r="317" spans="1:15" ht="15">
      <c r="A317" s="50" t="s">
        <v>124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10">
        <f t="shared" ref="N317:N332" si="28">SUM(B317:M317)</f>
        <v>0</v>
      </c>
      <c r="O317"/>
    </row>
    <row r="318" spans="1:15" ht="15">
      <c r="A318" s="50" t="s">
        <v>125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10">
        <f t="shared" si="28"/>
        <v>0</v>
      </c>
      <c r="O318"/>
    </row>
    <row r="319" spans="1:15" ht="15">
      <c r="A319" s="50" t="s">
        <v>126</v>
      </c>
      <c r="B319" s="23">
        <v>0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  <c r="I319" s="23">
        <v>0</v>
      </c>
      <c r="J319" s="23">
        <v>0</v>
      </c>
      <c r="K319" s="23">
        <v>0</v>
      </c>
      <c r="L319" s="23">
        <v>0</v>
      </c>
      <c r="M319" s="23">
        <v>0</v>
      </c>
      <c r="N319" s="10">
        <f t="shared" si="28"/>
        <v>0</v>
      </c>
      <c r="O319"/>
    </row>
    <row r="320" spans="1:15" ht="15">
      <c r="A320" s="50" t="s">
        <v>127</v>
      </c>
      <c r="B320" s="23">
        <v>0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10">
        <f t="shared" si="28"/>
        <v>0</v>
      </c>
      <c r="O320"/>
    </row>
    <row r="321" spans="1:15" ht="15">
      <c r="A321" s="50" t="s">
        <v>128</v>
      </c>
      <c r="B321" s="23">
        <v>0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10">
        <f t="shared" si="28"/>
        <v>0</v>
      </c>
      <c r="O321"/>
    </row>
    <row r="322" spans="1:15" ht="15">
      <c r="A322" s="50" t="s">
        <v>129</v>
      </c>
      <c r="B322" s="23">
        <v>0</v>
      </c>
      <c r="C322" s="23">
        <v>0</v>
      </c>
      <c r="D322" s="23">
        <v>0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0</v>
      </c>
      <c r="K322" s="23">
        <v>0</v>
      </c>
      <c r="L322" s="23">
        <v>0</v>
      </c>
      <c r="M322" s="23">
        <v>0</v>
      </c>
      <c r="N322" s="10">
        <f t="shared" si="28"/>
        <v>0</v>
      </c>
      <c r="O322"/>
    </row>
    <row r="323" spans="1:15" ht="15">
      <c r="A323" s="50" t="s">
        <v>130</v>
      </c>
      <c r="B323" s="23">
        <v>0</v>
      </c>
      <c r="C323" s="23">
        <v>0</v>
      </c>
      <c r="D323" s="23">
        <v>0</v>
      </c>
      <c r="E323" s="23">
        <v>0</v>
      </c>
      <c r="F323" s="23">
        <v>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10">
        <f t="shared" si="28"/>
        <v>0</v>
      </c>
      <c r="O323"/>
    </row>
    <row r="324" spans="1:15" ht="15">
      <c r="A324" s="50" t="s">
        <v>131</v>
      </c>
      <c r="B324" s="23">
        <v>0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10">
        <f t="shared" si="28"/>
        <v>0</v>
      </c>
      <c r="O324"/>
    </row>
    <row r="325" spans="1:15" ht="15">
      <c r="A325" s="50" t="s">
        <v>132</v>
      </c>
      <c r="B325" s="23">
        <v>0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  <c r="I325" s="23">
        <v>0</v>
      </c>
      <c r="J325" s="23">
        <v>0</v>
      </c>
      <c r="K325" s="23">
        <v>0</v>
      </c>
      <c r="L325" s="23">
        <v>0</v>
      </c>
      <c r="M325" s="23">
        <v>0</v>
      </c>
      <c r="N325" s="10">
        <f t="shared" si="28"/>
        <v>0</v>
      </c>
      <c r="O325"/>
    </row>
    <row r="326" spans="1:15" ht="15">
      <c r="A326" s="50" t="s">
        <v>133</v>
      </c>
      <c r="B326" s="23">
        <v>0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10">
        <f t="shared" si="28"/>
        <v>0</v>
      </c>
      <c r="O326"/>
    </row>
    <row r="327" spans="1:15" ht="15">
      <c r="A327" s="50" t="s">
        <v>134</v>
      </c>
      <c r="B327" s="23">
        <v>0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10">
        <f t="shared" si="28"/>
        <v>0</v>
      </c>
      <c r="O327"/>
    </row>
    <row r="328" spans="1:15" ht="15">
      <c r="A328" s="50" t="s">
        <v>135</v>
      </c>
      <c r="B328" s="23">
        <v>0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10">
        <f t="shared" si="28"/>
        <v>0</v>
      </c>
      <c r="O328"/>
    </row>
    <row r="329" spans="1:15" ht="17.25" customHeight="1">
      <c r="A329" s="50" t="s">
        <v>136</v>
      </c>
      <c r="B329" s="23">
        <v>0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10">
        <f t="shared" si="28"/>
        <v>0</v>
      </c>
      <c r="O329"/>
    </row>
    <row r="330" spans="1:15" ht="17.25" customHeight="1">
      <c r="A330" s="50" t="s">
        <v>137</v>
      </c>
      <c r="B330" s="23">
        <v>0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10">
        <f t="shared" si="28"/>
        <v>0</v>
      </c>
      <c r="O330"/>
    </row>
    <row r="331" spans="1:15" ht="17.25" customHeight="1">
      <c r="A331" s="50" t="s">
        <v>138</v>
      </c>
      <c r="B331" s="23">
        <v>0</v>
      </c>
      <c r="C331" s="23">
        <v>0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10">
        <f t="shared" si="28"/>
        <v>0</v>
      </c>
      <c r="O331"/>
    </row>
    <row r="332" spans="1:15" ht="17.25" customHeight="1">
      <c r="A332" s="50" t="s">
        <v>139</v>
      </c>
      <c r="B332" s="23">
        <v>0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10">
        <f t="shared" si="28"/>
        <v>0</v>
      </c>
      <c r="O332"/>
    </row>
    <row r="333" spans="1:15" ht="17.25" customHeight="1">
      <c r="A333" s="50" t="s">
        <v>140</v>
      </c>
      <c r="B333" s="23">
        <v>0</v>
      </c>
      <c r="C333" s="23">
        <v>0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  <c r="I333" s="23">
        <v>0</v>
      </c>
      <c r="J333" s="23">
        <v>0</v>
      </c>
      <c r="K333" s="23">
        <v>0</v>
      </c>
      <c r="L333" s="23">
        <v>0</v>
      </c>
      <c r="M333" s="23">
        <v>0</v>
      </c>
      <c r="N333" s="10">
        <f>SUM(B333:M333)</f>
        <v>0</v>
      </c>
      <c r="O333"/>
    </row>
    <row r="334" spans="1:15" ht="17.25" customHeight="1">
      <c r="A334" s="50" t="s">
        <v>141</v>
      </c>
      <c r="B334" s="23">
        <v>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10">
        <f t="shared" ref="N334:N338" si="29">SUM(B334:M334)</f>
        <v>0</v>
      </c>
      <c r="O334"/>
    </row>
    <row r="335" spans="1:15" ht="17.25" customHeight="1">
      <c r="A335" s="50" t="s">
        <v>142</v>
      </c>
      <c r="B335" s="23">
        <v>0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10">
        <f t="shared" si="29"/>
        <v>0</v>
      </c>
      <c r="O335"/>
    </row>
    <row r="336" spans="1:15" ht="17.25" customHeight="1">
      <c r="A336" s="50" t="s">
        <v>143</v>
      </c>
      <c r="B336" s="23">
        <v>0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10">
        <f t="shared" si="29"/>
        <v>0</v>
      </c>
      <c r="O336"/>
    </row>
    <row r="337" spans="1:15" ht="17.25" customHeight="1">
      <c r="A337" s="50" t="s">
        <v>144</v>
      </c>
      <c r="B337" s="23">
        <v>0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10">
        <f t="shared" si="29"/>
        <v>0</v>
      </c>
      <c r="O337"/>
    </row>
    <row r="338" spans="1:15" ht="17.25" customHeight="1">
      <c r="A338" s="50" t="s">
        <v>145</v>
      </c>
      <c r="B338" s="23">
        <v>0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10">
        <f t="shared" si="29"/>
        <v>0</v>
      </c>
      <c r="O338"/>
    </row>
    <row r="339" spans="1:15">
      <c r="A339" s="11" t="s">
        <v>67</v>
      </c>
      <c r="B339" s="23">
        <f>SUM(B317:B338)</f>
        <v>0</v>
      </c>
      <c r="C339" s="23">
        <f t="shared" ref="C339:N339" si="30">SUM(C317:C338)</f>
        <v>0</v>
      </c>
      <c r="D339" s="23">
        <f t="shared" si="30"/>
        <v>0</v>
      </c>
      <c r="E339" s="23">
        <f t="shared" si="30"/>
        <v>0</v>
      </c>
      <c r="F339" s="23">
        <f t="shared" si="30"/>
        <v>0</v>
      </c>
      <c r="G339" s="23">
        <f t="shared" si="30"/>
        <v>0</v>
      </c>
      <c r="H339" s="23">
        <f t="shared" si="30"/>
        <v>0</v>
      </c>
      <c r="I339" s="23">
        <f t="shared" si="30"/>
        <v>0</v>
      </c>
      <c r="J339" s="23">
        <f t="shared" si="30"/>
        <v>0</v>
      </c>
      <c r="K339" s="23">
        <f t="shared" si="30"/>
        <v>0</v>
      </c>
      <c r="L339" s="23">
        <f t="shared" si="30"/>
        <v>0</v>
      </c>
      <c r="M339" s="23">
        <f t="shared" si="30"/>
        <v>0</v>
      </c>
      <c r="N339" s="10">
        <f t="shared" si="30"/>
        <v>0</v>
      </c>
    </row>
    <row r="340" spans="1:15">
      <c r="A340" s="11"/>
      <c r="N340" s="10"/>
    </row>
    <row r="341" spans="1:15">
      <c r="A341" s="17" t="s">
        <v>68</v>
      </c>
      <c r="N341" s="10"/>
    </row>
    <row r="342" spans="1:15" ht="15">
      <c r="A342" s="50" t="s">
        <v>124</v>
      </c>
      <c r="B342" s="23">
        <v>0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10">
        <f t="shared" ref="N342:N356" si="31">SUM(B342:M342)</f>
        <v>0</v>
      </c>
      <c r="O342"/>
    </row>
    <row r="343" spans="1:15" ht="15">
      <c r="A343" s="50" t="s">
        <v>125</v>
      </c>
      <c r="B343" s="23">
        <v>0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  <c r="I343" s="23">
        <v>0</v>
      </c>
      <c r="J343" s="23">
        <v>0</v>
      </c>
      <c r="K343" s="23">
        <v>0</v>
      </c>
      <c r="L343" s="23">
        <v>0</v>
      </c>
      <c r="M343" s="23">
        <v>0</v>
      </c>
      <c r="N343" s="10">
        <f t="shared" si="31"/>
        <v>0</v>
      </c>
      <c r="O343"/>
    </row>
    <row r="344" spans="1:15" ht="15">
      <c r="A344" s="50" t="s">
        <v>126</v>
      </c>
      <c r="B344" s="23">
        <v>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10">
        <f t="shared" si="31"/>
        <v>0</v>
      </c>
      <c r="O344"/>
    </row>
    <row r="345" spans="1:15" ht="15">
      <c r="A345" s="50" t="s">
        <v>127</v>
      </c>
      <c r="B345" s="23">
        <v>0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10">
        <f t="shared" si="31"/>
        <v>0</v>
      </c>
      <c r="O345"/>
    </row>
    <row r="346" spans="1:15" ht="15">
      <c r="A346" s="50" t="s">
        <v>128</v>
      </c>
      <c r="B346" s="23">
        <v>0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0</v>
      </c>
      <c r="N346" s="10">
        <f t="shared" si="31"/>
        <v>0</v>
      </c>
      <c r="O346"/>
    </row>
    <row r="347" spans="1:15" ht="15">
      <c r="A347" s="50" t="s">
        <v>129</v>
      </c>
      <c r="B347" s="23">
        <v>0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10">
        <f t="shared" si="31"/>
        <v>0</v>
      </c>
      <c r="O347"/>
    </row>
    <row r="348" spans="1:15" ht="15">
      <c r="A348" s="50" t="s">
        <v>130</v>
      </c>
      <c r="B348" s="23">
        <v>0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10">
        <f t="shared" si="31"/>
        <v>0</v>
      </c>
      <c r="O348"/>
    </row>
    <row r="349" spans="1:15" ht="15">
      <c r="A349" s="50" t="s">
        <v>131</v>
      </c>
      <c r="B349" s="23">
        <v>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3">
        <v>0</v>
      </c>
      <c r="M349" s="23">
        <v>0</v>
      </c>
      <c r="N349" s="10">
        <f t="shared" si="31"/>
        <v>0</v>
      </c>
      <c r="O349"/>
    </row>
    <row r="350" spans="1:15" ht="15">
      <c r="A350" s="50" t="s">
        <v>132</v>
      </c>
      <c r="B350" s="23">
        <v>0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10">
        <f t="shared" si="31"/>
        <v>0</v>
      </c>
      <c r="O350"/>
    </row>
    <row r="351" spans="1:15" ht="15">
      <c r="A351" s="50" t="s">
        <v>133</v>
      </c>
      <c r="B351" s="23">
        <v>0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0</v>
      </c>
      <c r="N351" s="10">
        <f t="shared" si="31"/>
        <v>0</v>
      </c>
      <c r="O351"/>
    </row>
    <row r="352" spans="1:15" ht="15">
      <c r="A352" s="50" t="s">
        <v>134</v>
      </c>
      <c r="B352" s="23">
        <v>0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0</v>
      </c>
      <c r="N352" s="10">
        <f t="shared" si="31"/>
        <v>0</v>
      </c>
      <c r="O352"/>
    </row>
    <row r="353" spans="1:15" ht="15">
      <c r="A353" s="50" t="s">
        <v>135</v>
      </c>
      <c r="B353" s="23">
        <v>0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23">
        <v>0</v>
      </c>
      <c r="N353" s="10">
        <f t="shared" si="31"/>
        <v>0</v>
      </c>
      <c r="O353"/>
    </row>
    <row r="354" spans="1:15" ht="15">
      <c r="A354" s="50" t="s">
        <v>136</v>
      </c>
      <c r="B354" s="23">
        <v>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10">
        <f t="shared" si="31"/>
        <v>0</v>
      </c>
      <c r="O354" s="39"/>
    </row>
    <row r="355" spans="1:15" ht="15">
      <c r="A355" s="50" t="s">
        <v>137</v>
      </c>
      <c r="B355" s="23">
        <v>0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10">
        <f t="shared" si="31"/>
        <v>0</v>
      </c>
      <c r="O355" s="39"/>
    </row>
    <row r="356" spans="1:15" ht="15">
      <c r="A356" s="50" t="s">
        <v>138</v>
      </c>
      <c r="B356" s="23">
        <v>0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10">
        <f t="shared" si="31"/>
        <v>0</v>
      </c>
      <c r="O356" s="39"/>
    </row>
    <row r="357" spans="1:15" ht="17.25" customHeight="1">
      <c r="A357" s="50" t="s">
        <v>139</v>
      </c>
      <c r="B357" s="23">
        <v>0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  <c r="I357" s="23">
        <v>0</v>
      </c>
      <c r="J357" s="23">
        <v>0</v>
      </c>
      <c r="K357" s="23">
        <v>0</v>
      </c>
      <c r="L357" s="23">
        <v>0</v>
      </c>
      <c r="M357" s="23">
        <v>0</v>
      </c>
      <c r="N357" s="10">
        <f>SUM(B357:M357)</f>
        <v>0</v>
      </c>
      <c r="O357"/>
    </row>
    <row r="358" spans="1:15" ht="17.25" customHeight="1">
      <c r="A358" s="50" t="s">
        <v>140</v>
      </c>
      <c r="B358" s="23">
        <v>0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0</v>
      </c>
      <c r="L358" s="23">
        <v>0</v>
      </c>
      <c r="M358" s="23">
        <v>0</v>
      </c>
      <c r="N358" s="10">
        <f>SUM(B358:M358)</f>
        <v>0</v>
      </c>
      <c r="O358"/>
    </row>
    <row r="359" spans="1:15" ht="17.25" customHeight="1">
      <c r="A359" s="50" t="s">
        <v>141</v>
      </c>
      <c r="B359" s="23">
        <v>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3">
        <v>0</v>
      </c>
      <c r="M359" s="23">
        <v>0</v>
      </c>
      <c r="N359" s="10">
        <f>SUM(B359:M359)</f>
        <v>0</v>
      </c>
      <c r="O359"/>
    </row>
    <row r="360" spans="1:15" ht="17.25" customHeight="1">
      <c r="A360" s="50" t="s">
        <v>142</v>
      </c>
      <c r="B360" s="23">
        <v>0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10">
        <f t="shared" ref="N360:N363" si="32">SUM(B360:M360)</f>
        <v>0</v>
      </c>
      <c r="O360"/>
    </row>
    <row r="361" spans="1:15" ht="17.25" customHeight="1">
      <c r="A361" s="50" t="s">
        <v>143</v>
      </c>
      <c r="B361" s="23">
        <v>0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10">
        <f t="shared" si="32"/>
        <v>0</v>
      </c>
      <c r="O361"/>
    </row>
    <row r="362" spans="1:15" ht="17.25" customHeight="1">
      <c r="A362" s="50" t="s">
        <v>144</v>
      </c>
      <c r="B362" s="23">
        <v>0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10">
        <f t="shared" si="32"/>
        <v>0</v>
      </c>
      <c r="O362"/>
    </row>
    <row r="363" spans="1:15" ht="17.25" customHeight="1">
      <c r="A363" s="50" t="s">
        <v>145</v>
      </c>
      <c r="B363" s="23">
        <v>0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10">
        <f t="shared" si="32"/>
        <v>0</v>
      </c>
      <c r="O363"/>
    </row>
    <row r="364" spans="1:15">
      <c r="A364" s="11" t="s">
        <v>67</v>
      </c>
      <c r="B364" s="23">
        <f>SUM(B342:B363)</f>
        <v>0</v>
      </c>
      <c r="C364" s="23">
        <f t="shared" ref="C364:N364" si="33">SUM(C342:C363)</f>
        <v>0</v>
      </c>
      <c r="D364" s="23">
        <f t="shared" si="33"/>
        <v>0</v>
      </c>
      <c r="E364" s="23">
        <f t="shared" si="33"/>
        <v>0</v>
      </c>
      <c r="F364" s="23">
        <f t="shared" si="33"/>
        <v>0</v>
      </c>
      <c r="G364" s="23">
        <f t="shared" si="33"/>
        <v>0</v>
      </c>
      <c r="H364" s="23">
        <f t="shared" si="33"/>
        <v>0</v>
      </c>
      <c r="I364" s="23">
        <f t="shared" si="33"/>
        <v>0</v>
      </c>
      <c r="J364" s="23">
        <f t="shared" si="33"/>
        <v>0</v>
      </c>
      <c r="K364" s="23">
        <f t="shared" si="33"/>
        <v>0</v>
      </c>
      <c r="L364" s="23">
        <f t="shared" si="33"/>
        <v>0</v>
      </c>
      <c r="M364" s="23">
        <f t="shared" si="33"/>
        <v>0</v>
      </c>
      <c r="N364" s="10">
        <f t="shared" si="33"/>
        <v>0</v>
      </c>
    </row>
    <row r="365" spans="1:15">
      <c r="A365" s="11"/>
      <c r="N365" s="10"/>
    </row>
    <row r="366" spans="1:15" ht="16.5" thickBot="1">
      <c r="A366" s="14" t="s">
        <v>28</v>
      </c>
      <c r="B366" s="25">
        <f t="shared" ref="B366:M366" si="34">+B364+B339+B314</f>
        <v>-383</v>
      </c>
      <c r="C366" s="25">
        <f t="shared" si="34"/>
        <v>23567.25</v>
      </c>
      <c r="D366" s="25">
        <f t="shared" si="34"/>
        <v>17858</v>
      </c>
      <c r="E366" s="25">
        <f t="shared" si="34"/>
        <v>182893.52</v>
      </c>
      <c r="F366" s="25">
        <f t="shared" si="34"/>
        <v>995357.86</v>
      </c>
      <c r="G366" s="25">
        <f t="shared" si="34"/>
        <v>9382.9699999999993</v>
      </c>
      <c r="H366" s="25">
        <f t="shared" si="34"/>
        <v>9630.9</v>
      </c>
      <c r="I366" s="25">
        <f t="shared" si="34"/>
        <v>0</v>
      </c>
      <c r="J366" s="25">
        <f t="shared" si="34"/>
        <v>0</v>
      </c>
      <c r="K366" s="25">
        <f t="shared" si="34"/>
        <v>0</v>
      </c>
      <c r="L366" s="25">
        <f t="shared" si="34"/>
        <v>0</v>
      </c>
      <c r="M366" s="25">
        <f t="shared" si="34"/>
        <v>0</v>
      </c>
      <c r="N366" s="15">
        <f>+N364+N315+N339+N314</f>
        <v>1238307.4999999998</v>
      </c>
    </row>
    <row r="367" spans="1:15">
      <c r="A367" s="86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91" t="s">
        <v>3</v>
      </c>
    </row>
    <row r="368" spans="1:15" ht="13.5" thickBot="1">
      <c r="A368" s="16" t="s">
        <v>146</v>
      </c>
      <c r="B368" s="24" t="s">
        <v>5</v>
      </c>
      <c r="C368" s="24" t="s">
        <v>6</v>
      </c>
      <c r="D368" s="24" t="s">
        <v>7</v>
      </c>
      <c r="E368" s="24" t="s">
        <v>8</v>
      </c>
      <c r="F368" s="24" t="s">
        <v>9</v>
      </c>
      <c r="G368" s="24" t="s">
        <v>10</v>
      </c>
      <c r="H368" s="24" t="s">
        <v>11</v>
      </c>
      <c r="I368" s="24" t="s">
        <v>12</v>
      </c>
      <c r="J368" s="24" t="s">
        <v>13</v>
      </c>
      <c r="K368" s="24" t="s">
        <v>14</v>
      </c>
      <c r="L368" s="24" t="s">
        <v>15</v>
      </c>
      <c r="M368" s="24" t="s">
        <v>16</v>
      </c>
      <c r="N368" s="7" t="s">
        <v>17</v>
      </c>
    </row>
    <row r="369" spans="1:15">
      <c r="A369" s="92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40"/>
    </row>
    <row r="370" spans="1:15">
      <c r="A370" s="17" t="s">
        <v>32</v>
      </c>
      <c r="B370" s="23">
        <f>162830-B397-B424</f>
        <v>162830</v>
      </c>
      <c r="C370" s="23">
        <f>258150.81-C397-C424</f>
        <v>258150.81</v>
      </c>
      <c r="D370" s="23">
        <f>194781-D397-D424</f>
        <v>194781</v>
      </c>
      <c r="E370" s="23">
        <f>12061.42-E397-E424</f>
        <v>12061.42</v>
      </c>
      <c r="F370" s="23">
        <f>-16870.42-F397-F424</f>
        <v>-16870.419999999998</v>
      </c>
      <c r="G370" s="23">
        <f>262098.4-G397-G424</f>
        <v>262098.4</v>
      </c>
      <c r="H370" s="23">
        <f>-64299.33-H397-H424</f>
        <v>-64299.33</v>
      </c>
      <c r="I370" s="23">
        <f t="shared" ref="I370:M370" si="35">0-I397-I424</f>
        <v>0</v>
      </c>
      <c r="J370" s="23">
        <f t="shared" si="35"/>
        <v>0</v>
      </c>
      <c r="K370" s="23">
        <f t="shared" si="35"/>
        <v>0</v>
      </c>
      <c r="L370" s="23">
        <f t="shared" si="35"/>
        <v>0</v>
      </c>
      <c r="M370" s="23">
        <f t="shared" si="35"/>
        <v>0</v>
      </c>
      <c r="N370" s="10">
        <f>SUM(B370:M370)</f>
        <v>808751.88000000012</v>
      </c>
    </row>
    <row r="371" spans="1:15">
      <c r="A371" s="11" t="s">
        <v>33</v>
      </c>
      <c r="N371" s="10">
        <f>SUM(B371:M371)</f>
        <v>0</v>
      </c>
    </row>
    <row r="372" spans="1:15">
      <c r="A372" s="17" t="s">
        <v>34</v>
      </c>
      <c r="N372" s="10"/>
    </row>
    <row r="373" spans="1:15" ht="15">
      <c r="A373" s="50" t="s">
        <v>147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10">
        <f t="shared" ref="N373:N386" si="36">SUM(B373:M373)</f>
        <v>0</v>
      </c>
      <c r="O373"/>
    </row>
    <row r="374" spans="1:15" ht="15">
      <c r="A374" s="50" t="s">
        <v>124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10">
        <f t="shared" si="36"/>
        <v>0</v>
      </c>
      <c r="O374"/>
    </row>
    <row r="375" spans="1:15" ht="15">
      <c r="A375" s="50" t="s">
        <v>125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10">
        <f t="shared" si="36"/>
        <v>0</v>
      </c>
      <c r="O375"/>
    </row>
    <row r="376" spans="1:15" ht="15">
      <c r="A376" s="50" t="s">
        <v>126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10">
        <f t="shared" si="36"/>
        <v>0</v>
      </c>
      <c r="O376"/>
    </row>
    <row r="377" spans="1:15" ht="15">
      <c r="A377" s="50" t="s">
        <v>127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10">
        <f t="shared" si="36"/>
        <v>0</v>
      </c>
      <c r="O377"/>
    </row>
    <row r="378" spans="1:15" ht="15">
      <c r="A378" s="50" t="s">
        <v>128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10">
        <f t="shared" si="36"/>
        <v>0</v>
      </c>
      <c r="O378"/>
    </row>
    <row r="379" spans="1:15" ht="15">
      <c r="A379" s="50" t="s">
        <v>129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10">
        <f t="shared" si="36"/>
        <v>0</v>
      </c>
      <c r="O379"/>
    </row>
    <row r="380" spans="1:15" ht="15">
      <c r="A380" s="50" t="s">
        <v>130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10">
        <f t="shared" si="36"/>
        <v>0</v>
      </c>
      <c r="O380"/>
    </row>
    <row r="381" spans="1:15" ht="15">
      <c r="A381" s="50" t="s">
        <v>131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10">
        <f t="shared" si="36"/>
        <v>0</v>
      </c>
      <c r="O381"/>
    </row>
    <row r="382" spans="1:15" ht="15">
      <c r="A382" s="50" t="s">
        <v>132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10">
        <f t="shared" si="36"/>
        <v>0</v>
      </c>
      <c r="O382"/>
    </row>
    <row r="383" spans="1:15" ht="15">
      <c r="A383" s="50" t="s">
        <v>148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10">
        <f t="shared" si="36"/>
        <v>0</v>
      </c>
      <c r="O383"/>
    </row>
    <row r="384" spans="1:15" ht="15">
      <c r="A384" s="50" t="s">
        <v>133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10">
        <f t="shared" si="36"/>
        <v>0</v>
      </c>
      <c r="O384"/>
    </row>
    <row r="385" spans="1:15" ht="15">
      <c r="A385" s="50" t="s">
        <v>134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10">
        <f t="shared" si="36"/>
        <v>0</v>
      </c>
      <c r="O385"/>
    </row>
    <row r="386" spans="1:15" ht="15">
      <c r="A386" s="50" t="s">
        <v>135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10">
        <f t="shared" si="36"/>
        <v>0</v>
      </c>
      <c r="O386"/>
    </row>
    <row r="387" spans="1:15" ht="17.25" customHeight="1">
      <c r="A387" s="50" t="s">
        <v>136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10">
        <f t="shared" ref="N387:N390" si="37">SUM(B387:M387)</f>
        <v>0</v>
      </c>
      <c r="O387"/>
    </row>
    <row r="388" spans="1:15" ht="17.25" customHeight="1">
      <c r="A388" s="50" t="s">
        <v>137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10">
        <f t="shared" si="37"/>
        <v>0</v>
      </c>
      <c r="O388"/>
    </row>
    <row r="389" spans="1:15" ht="17.25" customHeight="1">
      <c r="A389" s="50" t="s">
        <v>138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10">
        <f t="shared" si="37"/>
        <v>0</v>
      </c>
      <c r="O389"/>
    </row>
    <row r="390" spans="1:15" ht="17.25" customHeight="1">
      <c r="A390" s="50" t="s">
        <v>139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10">
        <f t="shared" si="37"/>
        <v>0</v>
      </c>
      <c r="O390"/>
    </row>
    <row r="391" spans="1:15" ht="17.25" customHeight="1">
      <c r="A391" s="50" t="s">
        <v>140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10">
        <f>SUM(B391:M391)</f>
        <v>0</v>
      </c>
      <c r="O391"/>
    </row>
    <row r="392" spans="1:15" ht="17.25" customHeight="1">
      <c r="A392" s="50" t="s">
        <v>141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10">
        <f t="shared" ref="N392:N393" si="38">SUM(B392:M392)</f>
        <v>0</v>
      </c>
      <c r="O392"/>
    </row>
    <row r="393" spans="1:15" ht="17.25" customHeight="1">
      <c r="A393" s="50" t="s">
        <v>142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10">
        <f t="shared" si="38"/>
        <v>0</v>
      </c>
      <c r="O393"/>
    </row>
    <row r="394" spans="1:15" ht="17.25" customHeight="1">
      <c r="A394" s="50" t="s">
        <v>143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10">
        <f t="shared" ref="N394" si="39">SUM(B394:M394)</f>
        <v>0</v>
      </c>
      <c r="O394"/>
    </row>
    <row r="395" spans="1:15" ht="17.25" customHeight="1">
      <c r="A395" s="50" t="s">
        <v>144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10">
        <f t="shared" ref="N395" si="40">SUM(B395:M395)</f>
        <v>0</v>
      </c>
      <c r="O395"/>
    </row>
    <row r="396" spans="1:15" ht="17.25" customHeight="1">
      <c r="A396" s="50" t="s">
        <v>149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10">
        <f t="shared" ref="N396" si="41">SUM(B396:M396)</f>
        <v>0</v>
      </c>
      <c r="O396"/>
    </row>
    <row r="397" spans="1:15">
      <c r="A397" s="11" t="s">
        <v>67</v>
      </c>
      <c r="B397" s="23">
        <f t="shared" ref="B397:N397" si="42">SUM(B373:B396)</f>
        <v>0</v>
      </c>
      <c r="C397" s="23">
        <f t="shared" si="42"/>
        <v>0</v>
      </c>
      <c r="D397" s="23">
        <f t="shared" si="42"/>
        <v>0</v>
      </c>
      <c r="E397" s="23">
        <f t="shared" si="42"/>
        <v>0</v>
      </c>
      <c r="F397" s="23">
        <f t="shared" si="42"/>
        <v>0</v>
      </c>
      <c r="G397" s="23">
        <f t="shared" si="42"/>
        <v>0</v>
      </c>
      <c r="H397" s="23">
        <f t="shared" si="42"/>
        <v>0</v>
      </c>
      <c r="I397" s="23">
        <f t="shared" si="42"/>
        <v>0</v>
      </c>
      <c r="J397" s="23">
        <f t="shared" si="42"/>
        <v>0</v>
      </c>
      <c r="K397" s="23">
        <f t="shared" si="42"/>
        <v>0</v>
      </c>
      <c r="L397" s="23">
        <f t="shared" si="42"/>
        <v>0</v>
      </c>
      <c r="M397" s="23">
        <f t="shared" si="42"/>
        <v>0</v>
      </c>
      <c r="N397" s="10">
        <f t="shared" si="42"/>
        <v>0</v>
      </c>
    </row>
    <row r="398" spans="1:15">
      <c r="A398" s="11"/>
      <c r="N398" s="10"/>
    </row>
    <row r="399" spans="1:15">
      <c r="A399" s="17" t="s">
        <v>68</v>
      </c>
      <c r="N399" s="10"/>
    </row>
    <row r="400" spans="1:15" ht="15">
      <c r="A400" s="50" t="s">
        <v>147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10">
        <f t="shared" ref="N400:N414" si="43">SUM(B400:M400)</f>
        <v>0</v>
      </c>
      <c r="O400"/>
    </row>
    <row r="401" spans="1:15" ht="15">
      <c r="A401" s="50" t="s">
        <v>124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10">
        <f t="shared" si="43"/>
        <v>0</v>
      </c>
      <c r="O401"/>
    </row>
    <row r="402" spans="1:15" ht="15">
      <c r="A402" s="50" t="s">
        <v>125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10">
        <f t="shared" si="43"/>
        <v>0</v>
      </c>
      <c r="O402"/>
    </row>
    <row r="403" spans="1:15" ht="15">
      <c r="A403" s="50" t="s">
        <v>126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10">
        <f t="shared" si="43"/>
        <v>0</v>
      </c>
      <c r="O403"/>
    </row>
    <row r="404" spans="1:15" ht="15">
      <c r="A404" s="50" t="s">
        <v>127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10">
        <f t="shared" si="43"/>
        <v>0</v>
      </c>
      <c r="O404"/>
    </row>
    <row r="405" spans="1:15" ht="15">
      <c r="A405" s="50" t="s">
        <v>128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10">
        <f t="shared" si="43"/>
        <v>0</v>
      </c>
      <c r="O405"/>
    </row>
    <row r="406" spans="1:15" ht="15">
      <c r="A406" s="50" t="s">
        <v>129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10">
        <f t="shared" si="43"/>
        <v>0</v>
      </c>
      <c r="O406"/>
    </row>
    <row r="407" spans="1:15" ht="15">
      <c r="A407" s="50" t="s">
        <v>130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10">
        <f t="shared" si="43"/>
        <v>0</v>
      </c>
      <c r="O407"/>
    </row>
    <row r="408" spans="1:15" ht="15">
      <c r="A408" s="50" t="s">
        <v>131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10">
        <f t="shared" si="43"/>
        <v>0</v>
      </c>
      <c r="O408"/>
    </row>
    <row r="409" spans="1:15" ht="15">
      <c r="A409" s="50" t="s">
        <v>132</v>
      </c>
      <c r="B409" s="23">
        <v>0</v>
      </c>
      <c r="C409" s="23">
        <v>0</v>
      </c>
      <c r="D409" s="23">
        <v>0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  <c r="K409" s="23">
        <v>0</v>
      </c>
      <c r="L409" s="23">
        <v>0</v>
      </c>
      <c r="M409" s="23">
        <v>0</v>
      </c>
      <c r="N409" s="10">
        <f t="shared" si="43"/>
        <v>0</v>
      </c>
      <c r="O409"/>
    </row>
    <row r="410" spans="1:15" ht="15">
      <c r="A410" s="50" t="s">
        <v>148</v>
      </c>
      <c r="B410" s="23">
        <v>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0</v>
      </c>
      <c r="N410" s="10">
        <f t="shared" si="43"/>
        <v>0</v>
      </c>
      <c r="O410"/>
    </row>
    <row r="411" spans="1:15" ht="15">
      <c r="A411" s="50" t="s">
        <v>133</v>
      </c>
      <c r="B411" s="23">
        <v>0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0</v>
      </c>
      <c r="L411" s="23">
        <v>0</v>
      </c>
      <c r="M411" s="23">
        <v>0</v>
      </c>
      <c r="N411" s="10">
        <f t="shared" si="43"/>
        <v>0</v>
      </c>
      <c r="O411"/>
    </row>
    <row r="412" spans="1:15" ht="15">
      <c r="A412" s="50" t="s">
        <v>134</v>
      </c>
      <c r="B412" s="23">
        <v>0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  <c r="J412" s="23">
        <v>0</v>
      </c>
      <c r="K412" s="23">
        <v>0</v>
      </c>
      <c r="L412" s="23">
        <v>0</v>
      </c>
      <c r="M412" s="23">
        <v>0</v>
      </c>
      <c r="N412" s="10">
        <f t="shared" si="43"/>
        <v>0</v>
      </c>
      <c r="O412"/>
    </row>
    <row r="413" spans="1:15" ht="15">
      <c r="A413" s="50" t="s">
        <v>135</v>
      </c>
      <c r="B413" s="23">
        <v>0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10">
        <f t="shared" si="43"/>
        <v>0</v>
      </c>
      <c r="O413"/>
    </row>
    <row r="414" spans="1:15" ht="15">
      <c r="A414" s="50" t="s">
        <v>136</v>
      </c>
      <c r="B414" s="23">
        <v>0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  <c r="K414" s="23">
        <v>0</v>
      </c>
      <c r="L414" s="23">
        <v>0</v>
      </c>
      <c r="M414" s="23">
        <v>0</v>
      </c>
      <c r="N414" s="10">
        <f t="shared" si="43"/>
        <v>0</v>
      </c>
      <c r="O414" s="39"/>
    </row>
    <row r="415" spans="1:15" ht="15">
      <c r="A415" s="50" t="s">
        <v>137</v>
      </c>
      <c r="B415" s="23">
        <v>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23">
        <v>0</v>
      </c>
      <c r="N415" s="10">
        <f t="shared" ref="N415" si="44">SUM(B415:M415)</f>
        <v>0</v>
      </c>
      <c r="O415" s="39"/>
    </row>
    <row r="416" spans="1:15" ht="15">
      <c r="A416" s="50" t="s">
        <v>138</v>
      </c>
      <c r="B416" s="23">
        <v>0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10">
        <f t="shared" ref="N416" si="45">SUM(B416:M416)</f>
        <v>0</v>
      </c>
      <c r="O416" s="39"/>
    </row>
    <row r="417" spans="1:15" ht="17.25" customHeight="1">
      <c r="A417" s="50" t="s">
        <v>139</v>
      </c>
      <c r="B417" s="23">
        <v>0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23">
        <v>0</v>
      </c>
      <c r="N417" s="10">
        <f>SUM(B417:M417)</f>
        <v>0</v>
      </c>
      <c r="O417"/>
    </row>
    <row r="418" spans="1:15" ht="17.25" customHeight="1">
      <c r="A418" s="50" t="s">
        <v>140</v>
      </c>
      <c r="B418" s="23">
        <v>0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  <c r="I418" s="23">
        <v>0</v>
      </c>
      <c r="J418" s="23">
        <v>0</v>
      </c>
      <c r="K418" s="23">
        <v>0</v>
      </c>
      <c r="L418" s="23">
        <v>0</v>
      </c>
      <c r="M418" s="23">
        <v>0</v>
      </c>
      <c r="N418" s="10">
        <f>SUM(B418:M418)</f>
        <v>0</v>
      </c>
      <c r="O418"/>
    </row>
    <row r="419" spans="1:15" ht="17.25" customHeight="1">
      <c r="A419" s="50" t="s">
        <v>141</v>
      </c>
      <c r="B419" s="23">
        <v>0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0</v>
      </c>
      <c r="N419" s="10">
        <f>SUM(B419:M419)</f>
        <v>0</v>
      </c>
      <c r="O419"/>
    </row>
    <row r="420" spans="1:15" ht="17.25" customHeight="1">
      <c r="A420" s="50" t="s">
        <v>142</v>
      </c>
      <c r="B420" s="23">
        <v>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  <c r="I420" s="23">
        <v>0</v>
      </c>
      <c r="J420" s="23">
        <v>0</v>
      </c>
      <c r="K420" s="23">
        <v>0</v>
      </c>
      <c r="L420" s="23">
        <v>0</v>
      </c>
      <c r="M420" s="23">
        <v>0</v>
      </c>
      <c r="N420" s="10">
        <f t="shared" ref="N420" si="46">SUM(B420:M420)</f>
        <v>0</v>
      </c>
      <c r="O420"/>
    </row>
    <row r="421" spans="1:15" ht="17.25" customHeight="1">
      <c r="A421" s="50" t="s">
        <v>143</v>
      </c>
      <c r="B421" s="23">
        <v>0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  <c r="I421" s="23">
        <v>0</v>
      </c>
      <c r="J421" s="23">
        <v>0</v>
      </c>
      <c r="K421" s="23">
        <v>0</v>
      </c>
      <c r="L421" s="23">
        <v>0</v>
      </c>
      <c r="M421" s="23">
        <v>0</v>
      </c>
      <c r="N421" s="10">
        <f t="shared" ref="N421:N423" si="47">SUM(B421:M421)</f>
        <v>0</v>
      </c>
      <c r="O421"/>
    </row>
    <row r="422" spans="1:15" ht="17.25" customHeight="1">
      <c r="A422" s="50" t="s">
        <v>144</v>
      </c>
      <c r="B422" s="23">
        <v>0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0</v>
      </c>
      <c r="K422" s="23">
        <v>0</v>
      </c>
      <c r="L422" s="23">
        <v>0</v>
      </c>
      <c r="M422" s="23">
        <v>0</v>
      </c>
      <c r="N422" s="10">
        <f t="shared" si="47"/>
        <v>0</v>
      </c>
      <c r="O422"/>
    </row>
    <row r="423" spans="1:15" ht="17.25" customHeight="1">
      <c r="A423" s="50" t="s">
        <v>145</v>
      </c>
      <c r="B423" s="23">
        <v>0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  <c r="K423" s="23">
        <v>0</v>
      </c>
      <c r="L423" s="23">
        <v>0</v>
      </c>
      <c r="M423" s="23">
        <v>0</v>
      </c>
      <c r="N423" s="10">
        <f t="shared" si="47"/>
        <v>0</v>
      </c>
      <c r="O423"/>
    </row>
    <row r="424" spans="1:15">
      <c r="A424" s="11" t="s">
        <v>67</v>
      </c>
      <c r="B424" s="23">
        <f t="shared" ref="B424:N424" si="48">SUM(B400:B423)</f>
        <v>0</v>
      </c>
      <c r="C424" s="23">
        <f t="shared" si="48"/>
        <v>0</v>
      </c>
      <c r="D424" s="23">
        <f t="shared" si="48"/>
        <v>0</v>
      </c>
      <c r="E424" s="23">
        <f t="shared" si="48"/>
        <v>0</v>
      </c>
      <c r="F424" s="23">
        <f t="shared" si="48"/>
        <v>0</v>
      </c>
      <c r="G424" s="23">
        <f t="shared" si="48"/>
        <v>0</v>
      </c>
      <c r="H424" s="23">
        <f t="shared" si="48"/>
        <v>0</v>
      </c>
      <c r="I424" s="23">
        <f t="shared" si="48"/>
        <v>0</v>
      </c>
      <c r="J424" s="23">
        <f t="shared" si="48"/>
        <v>0</v>
      </c>
      <c r="K424" s="23">
        <f t="shared" si="48"/>
        <v>0</v>
      </c>
      <c r="L424" s="23">
        <f t="shared" si="48"/>
        <v>0</v>
      </c>
      <c r="M424" s="23">
        <f t="shared" si="48"/>
        <v>0</v>
      </c>
      <c r="N424" s="10">
        <f t="shared" si="48"/>
        <v>0</v>
      </c>
    </row>
    <row r="425" spans="1:15">
      <c r="A425" s="11"/>
      <c r="N425" s="10"/>
    </row>
    <row r="426" spans="1:15" ht="16.5" thickBot="1">
      <c r="A426" s="14" t="s">
        <v>28</v>
      </c>
      <c r="B426" s="25">
        <f t="shared" ref="B426:M426" si="49">+B424+B397+B370</f>
        <v>162830</v>
      </c>
      <c r="C426" s="25">
        <f t="shared" si="49"/>
        <v>258150.81</v>
      </c>
      <c r="D426" s="25">
        <f t="shared" si="49"/>
        <v>194781</v>
      </c>
      <c r="E426" s="25">
        <f t="shared" si="49"/>
        <v>12061.42</v>
      </c>
      <c r="F426" s="25">
        <f t="shared" si="49"/>
        <v>-16870.419999999998</v>
      </c>
      <c r="G426" s="25">
        <f t="shared" si="49"/>
        <v>262098.4</v>
      </c>
      <c r="H426" s="25">
        <f t="shared" si="49"/>
        <v>-64299.33</v>
      </c>
      <c r="I426" s="25">
        <f t="shared" si="49"/>
        <v>0</v>
      </c>
      <c r="J426" s="25">
        <f t="shared" si="49"/>
        <v>0</v>
      </c>
      <c r="K426" s="25">
        <f>+K424+K397+K370</f>
        <v>0</v>
      </c>
      <c r="L426" s="25">
        <f t="shared" si="49"/>
        <v>0</v>
      </c>
      <c r="M426" s="25">
        <f t="shared" si="49"/>
        <v>0</v>
      </c>
      <c r="N426" s="15">
        <f>+N424+N371+N397+N370</f>
        <v>808751.88000000012</v>
      </c>
    </row>
    <row r="427" spans="1:15" ht="16.5" thickBot="1">
      <c r="A427" s="4"/>
    </row>
    <row r="428" spans="1:15">
      <c r="A428" s="86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91" t="s">
        <v>3</v>
      </c>
    </row>
    <row r="429" spans="1:15" ht="13.5" thickBot="1">
      <c r="A429" s="16" t="s">
        <v>150</v>
      </c>
      <c r="B429" s="24" t="s">
        <v>5</v>
      </c>
      <c r="C429" s="24" t="s">
        <v>6</v>
      </c>
      <c r="D429" s="24" t="s">
        <v>7</v>
      </c>
      <c r="E429" s="24" t="s">
        <v>8</v>
      </c>
      <c r="F429" s="24" t="s">
        <v>9</v>
      </c>
      <c r="G429" s="24" t="s">
        <v>10</v>
      </c>
      <c r="H429" s="24" t="s">
        <v>11</v>
      </c>
      <c r="I429" s="24" t="s">
        <v>12</v>
      </c>
      <c r="J429" s="24" t="s">
        <v>13</v>
      </c>
      <c r="K429" s="24" t="s">
        <v>14</v>
      </c>
      <c r="L429" s="24" t="s">
        <v>15</v>
      </c>
      <c r="M429" s="24" t="s">
        <v>16</v>
      </c>
      <c r="N429" s="7" t="s">
        <v>17</v>
      </c>
    </row>
    <row r="430" spans="1:15">
      <c r="A430" s="92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40"/>
    </row>
    <row r="431" spans="1:15">
      <c r="A431" s="17" t="s">
        <v>32</v>
      </c>
      <c r="B431" s="23">
        <f>0-B452-B473</f>
        <v>0</v>
      </c>
      <c r="C431" s="23">
        <f t="shared" ref="C431:E431" si="50">0-C452-C473</f>
        <v>0</v>
      </c>
      <c r="D431" s="23">
        <f t="shared" si="50"/>
        <v>0</v>
      </c>
      <c r="E431" s="23">
        <f t="shared" si="50"/>
        <v>0</v>
      </c>
      <c r="F431" s="23">
        <f t="shared" ref="F431:L431" si="51">0-F452-F473</f>
        <v>0</v>
      </c>
      <c r="G431" s="23">
        <f t="shared" si="51"/>
        <v>0</v>
      </c>
      <c r="H431" s="23">
        <f t="shared" si="51"/>
        <v>0</v>
      </c>
      <c r="I431" s="23">
        <f t="shared" si="51"/>
        <v>0</v>
      </c>
      <c r="J431" s="23">
        <f t="shared" si="51"/>
        <v>0</v>
      </c>
      <c r="K431" s="23">
        <f t="shared" si="51"/>
        <v>0</v>
      </c>
      <c r="L431" s="23">
        <f t="shared" si="51"/>
        <v>0</v>
      </c>
      <c r="M431" s="23">
        <f t="shared" ref="M431" si="52">0-M452-M473</f>
        <v>0</v>
      </c>
      <c r="N431" s="10">
        <f>SUM(B431:M431)</f>
        <v>0</v>
      </c>
    </row>
    <row r="432" spans="1:15">
      <c r="A432" s="11" t="s">
        <v>33</v>
      </c>
      <c r="N432" s="10"/>
    </row>
    <row r="433" spans="1:15">
      <c r="A433" s="17" t="s">
        <v>34</v>
      </c>
      <c r="N433" s="10"/>
    </row>
    <row r="434" spans="1:15">
      <c r="A434" s="11" t="s">
        <v>151</v>
      </c>
      <c r="B434" s="23">
        <v>0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10">
        <f t="shared" ref="N434:N447" si="53">SUM(B434:M434)</f>
        <v>0</v>
      </c>
      <c r="O434"/>
    </row>
    <row r="435" spans="1:15">
      <c r="A435" s="11" t="s">
        <v>152</v>
      </c>
      <c r="B435" s="23">
        <v>0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10">
        <f t="shared" si="53"/>
        <v>0</v>
      </c>
      <c r="O435"/>
    </row>
    <row r="436" spans="1:15">
      <c r="A436" s="11" t="s">
        <v>153</v>
      </c>
      <c r="B436" s="23">
        <v>0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0</v>
      </c>
      <c r="N436" s="10">
        <f t="shared" si="53"/>
        <v>0</v>
      </c>
      <c r="O436"/>
    </row>
    <row r="437" spans="1:15">
      <c r="A437" s="11" t="s">
        <v>154</v>
      </c>
      <c r="B437" s="23">
        <v>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10">
        <f t="shared" si="53"/>
        <v>0</v>
      </c>
      <c r="O437"/>
    </row>
    <row r="438" spans="1:15">
      <c r="A438" s="11" t="s">
        <v>155</v>
      </c>
      <c r="B438" s="23">
        <v>0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23">
        <v>0</v>
      </c>
      <c r="N438" s="10">
        <f t="shared" si="53"/>
        <v>0</v>
      </c>
      <c r="O438"/>
    </row>
    <row r="439" spans="1:15">
      <c r="A439" s="11" t="s">
        <v>156</v>
      </c>
      <c r="B439" s="23">
        <v>0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23">
        <v>0</v>
      </c>
      <c r="N439" s="10">
        <f t="shared" si="53"/>
        <v>0</v>
      </c>
      <c r="O439"/>
    </row>
    <row r="440" spans="1:15">
      <c r="A440" s="11" t="s">
        <v>157</v>
      </c>
      <c r="B440" s="23">
        <v>0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0</v>
      </c>
      <c r="N440" s="10">
        <f t="shared" si="53"/>
        <v>0</v>
      </c>
      <c r="O440"/>
    </row>
    <row r="441" spans="1:15">
      <c r="A441" s="11" t="s">
        <v>158</v>
      </c>
      <c r="B441" s="23">
        <v>0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10">
        <f t="shared" si="53"/>
        <v>0</v>
      </c>
      <c r="O441"/>
    </row>
    <row r="442" spans="1:15">
      <c r="A442" s="11" t="s">
        <v>159</v>
      </c>
      <c r="B442" s="23">
        <v>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  <c r="I442" s="23">
        <v>0</v>
      </c>
      <c r="J442" s="23">
        <v>0</v>
      </c>
      <c r="K442" s="23">
        <v>0</v>
      </c>
      <c r="L442" s="23">
        <v>0</v>
      </c>
      <c r="M442" s="23">
        <v>0</v>
      </c>
      <c r="N442" s="10">
        <f t="shared" si="53"/>
        <v>0</v>
      </c>
      <c r="O442"/>
    </row>
    <row r="443" spans="1:15">
      <c r="A443" s="11" t="s">
        <v>160</v>
      </c>
      <c r="B443" s="23">
        <v>0</v>
      </c>
      <c r="C443" s="23">
        <v>0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10">
        <f t="shared" si="53"/>
        <v>0</v>
      </c>
      <c r="O443"/>
    </row>
    <row r="444" spans="1:15">
      <c r="A444" s="11" t="s">
        <v>161</v>
      </c>
      <c r="B444" s="23">
        <v>0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  <c r="I444" s="23">
        <v>0</v>
      </c>
      <c r="J444" s="23">
        <v>0</v>
      </c>
      <c r="K444" s="23">
        <v>0</v>
      </c>
      <c r="L444" s="23">
        <v>0</v>
      </c>
      <c r="M444" s="23">
        <v>0</v>
      </c>
      <c r="N444" s="10">
        <f t="shared" si="53"/>
        <v>0</v>
      </c>
      <c r="O444"/>
    </row>
    <row r="445" spans="1:15">
      <c r="A445" s="11" t="s">
        <v>162</v>
      </c>
      <c r="B445" s="23">
        <v>0</v>
      </c>
      <c r="C445" s="23">
        <v>0</v>
      </c>
      <c r="D445" s="23">
        <v>0</v>
      </c>
      <c r="E445" s="23">
        <v>0</v>
      </c>
      <c r="F445" s="23">
        <v>0</v>
      </c>
      <c r="G445" s="23">
        <v>0</v>
      </c>
      <c r="H445" s="23">
        <v>0</v>
      </c>
      <c r="I445" s="23">
        <v>0</v>
      </c>
      <c r="J445" s="23">
        <v>0</v>
      </c>
      <c r="K445" s="23">
        <v>0</v>
      </c>
      <c r="L445" s="23">
        <v>0</v>
      </c>
      <c r="M445" s="23">
        <v>0</v>
      </c>
      <c r="N445" s="10">
        <f t="shared" si="53"/>
        <v>0</v>
      </c>
      <c r="O445"/>
    </row>
    <row r="446" spans="1:15">
      <c r="A446" s="11" t="s">
        <v>163</v>
      </c>
      <c r="B446" s="23">
        <v>0</v>
      </c>
      <c r="C446" s="23">
        <v>0</v>
      </c>
      <c r="D446" s="23">
        <v>0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0</v>
      </c>
      <c r="L446" s="23">
        <v>0</v>
      </c>
      <c r="M446" s="23">
        <v>0</v>
      </c>
      <c r="N446" s="10">
        <f t="shared" si="53"/>
        <v>0</v>
      </c>
      <c r="O446"/>
    </row>
    <row r="447" spans="1:15">
      <c r="A447" s="11" t="s">
        <v>164</v>
      </c>
      <c r="B447" s="23">
        <v>0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  <c r="I447" s="23">
        <v>0</v>
      </c>
      <c r="J447" s="23">
        <v>0</v>
      </c>
      <c r="K447" s="23">
        <v>0</v>
      </c>
      <c r="L447" s="23">
        <v>0</v>
      </c>
      <c r="M447" s="23">
        <v>0</v>
      </c>
      <c r="N447" s="10">
        <f t="shared" si="53"/>
        <v>0</v>
      </c>
      <c r="O447"/>
    </row>
    <row r="448" spans="1:15">
      <c r="A448" s="11" t="s">
        <v>165</v>
      </c>
      <c r="B448" s="23">
        <v>0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  <c r="I448" s="23">
        <v>0</v>
      </c>
      <c r="J448" s="23">
        <v>0</v>
      </c>
      <c r="K448" s="23">
        <v>0</v>
      </c>
      <c r="L448" s="23">
        <v>0</v>
      </c>
      <c r="M448" s="23">
        <v>0</v>
      </c>
      <c r="N448" s="10">
        <f>SUM(B448:M448)</f>
        <v>0</v>
      </c>
      <c r="O448"/>
    </row>
    <row r="449" spans="1:15">
      <c r="A449" s="11" t="s">
        <v>166</v>
      </c>
      <c r="B449" s="23">
        <v>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10">
        <f>SUM(B449:M449)</f>
        <v>0</v>
      </c>
      <c r="O449" s="39"/>
    </row>
    <row r="450" spans="1:15">
      <c r="A450" s="11" t="s">
        <v>167</v>
      </c>
      <c r="B450" s="23">
        <v>0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10">
        <f>SUM(B450:M450)</f>
        <v>0</v>
      </c>
      <c r="O450"/>
    </row>
    <row r="451" spans="1:15">
      <c r="A451" s="11" t="s">
        <v>168</v>
      </c>
      <c r="B451" s="23">
        <v>0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  <c r="I451" s="23">
        <v>0</v>
      </c>
      <c r="J451" s="23">
        <v>0</v>
      </c>
      <c r="K451" s="23">
        <v>0</v>
      </c>
      <c r="L451" s="23">
        <v>0</v>
      </c>
      <c r="M451" s="23">
        <v>0</v>
      </c>
      <c r="N451" s="10">
        <f>SUM(B451:M451)</f>
        <v>0</v>
      </c>
      <c r="O451"/>
    </row>
    <row r="452" spans="1:15">
      <c r="A452" s="11" t="s">
        <v>67</v>
      </c>
      <c r="B452" s="23">
        <f t="shared" ref="B452:M452" si="54">SUM(B434:B451)</f>
        <v>0</v>
      </c>
      <c r="C452" s="23">
        <f t="shared" si="54"/>
        <v>0</v>
      </c>
      <c r="D452" s="23">
        <f t="shared" si="54"/>
        <v>0</v>
      </c>
      <c r="E452" s="23">
        <f t="shared" si="54"/>
        <v>0</v>
      </c>
      <c r="F452" s="23">
        <f t="shared" si="54"/>
        <v>0</v>
      </c>
      <c r="G452" s="23">
        <f t="shared" si="54"/>
        <v>0</v>
      </c>
      <c r="H452" s="23">
        <f t="shared" si="54"/>
        <v>0</v>
      </c>
      <c r="I452" s="23">
        <f t="shared" si="54"/>
        <v>0</v>
      </c>
      <c r="J452" s="23">
        <f t="shared" si="54"/>
        <v>0</v>
      </c>
      <c r="K452" s="23">
        <f t="shared" si="54"/>
        <v>0</v>
      </c>
      <c r="L452" s="23">
        <f t="shared" si="54"/>
        <v>0</v>
      </c>
      <c r="M452" s="23">
        <f t="shared" si="54"/>
        <v>0</v>
      </c>
      <c r="N452" s="10">
        <f>SUM(B452:M452)</f>
        <v>0</v>
      </c>
    </row>
    <row r="453" spans="1:15">
      <c r="A453" s="11"/>
      <c r="N453" s="10"/>
    </row>
    <row r="454" spans="1:15">
      <c r="A454" s="17" t="s">
        <v>68</v>
      </c>
      <c r="N454" s="10"/>
    </row>
    <row r="455" spans="1:15">
      <c r="A455" s="11" t="s">
        <v>151</v>
      </c>
      <c r="B455" s="23">
        <v>0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10">
        <f t="shared" ref="N455:N473" si="55">SUM(B455:M455)</f>
        <v>0</v>
      </c>
      <c r="O455"/>
    </row>
    <row r="456" spans="1:15">
      <c r="A456" s="11" t="s">
        <v>152</v>
      </c>
      <c r="B456" s="23">
        <v>0</v>
      </c>
      <c r="C456" s="23">
        <v>0</v>
      </c>
      <c r="D456" s="23">
        <v>0</v>
      </c>
      <c r="E456" s="23">
        <v>0</v>
      </c>
      <c r="F456" s="23">
        <v>0</v>
      </c>
      <c r="G456" s="23">
        <v>0</v>
      </c>
      <c r="H456" s="23">
        <v>0</v>
      </c>
      <c r="I456" s="23">
        <v>0</v>
      </c>
      <c r="J456" s="23">
        <v>0</v>
      </c>
      <c r="K456" s="23">
        <v>0</v>
      </c>
      <c r="L456" s="23">
        <v>0</v>
      </c>
      <c r="M456" s="23">
        <v>0</v>
      </c>
      <c r="N456" s="10">
        <f t="shared" si="55"/>
        <v>0</v>
      </c>
      <c r="O456"/>
    </row>
    <row r="457" spans="1:15">
      <c r="A457" s="11" t="s">
        <v>153</v>
      </c>
      <c r="B457" s="23">
        <v>0</v>
      </c>
      <c r="C457" s="23">
        <v>0</v>
      </c>
      <c r="D457" s="23">
        <v>0</v>
      </c>
      <c r="E457" s="23">
        <v>0</v>
      </c>
      <c r="F457" s="23">
        <v>0</v>
      </c>
      <c r="G457" s="23">
        <v>0</v>
      </c>
      <c r="H457" s="23">
        <v>0</v>
      </c>
      <c r="I457" s="23">
        <v>0</v>
      </c>
      <c r="J457" s="23">
        <v>0</v>
      </c>
      <c r="K457" s="23">
        <v>0</v>
      </c>
      <c r="L457" s="23">
        <v>0</v>
      </c>
      <c r="M457" s="23">
        <v>0</v>
      </c>
      <c r="N457" s="10">
        <f t="shared" si="55"/>
        <v>0</v>
      </c>
      <c r="O457"/>
    </row>
    <row r="458" spans="1:15">
      <c r="A458" s="11" t="s">
        <v>154</v>
      </c>
      <c r="B458" s="23">
        <v>0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23">
        <v>0</v>
      </c>
      <c r="N458" s="10">
        <f t="shared" si="55"/>
        <v>0</v>
      </c>
      <c r="O458"/>
    </row>
    <row r="459" spans="1:15">
      <c r="A459" s="11" t="s">
        <v>155</v>
      </c>
      <c r="B459" s="23">
        <v>0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  <c r="J459" s="23">
        <v>0</v>
      </c>
      <c r="K459" s="23">
        <v>0</v>
      </c>
      <c r="L459" s="23">
        <v>0</v>
      </c>
      <c r="M459" s="23">
        <v>0</v>
      </c>
      <c r="N459" s="10">
        <f t="shared" si="55"/>
        <v>0</v>
      </c>
      <c r="O459"/>
    </row>
    <row r="460" spans="1:15">
      <c r="A460" s="11" t="s">
        <v>156</v>
      </c>
      <c r="B460" s="23">
        <v>0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0</v>
      </c>
      <c r="K460" s="23">
        <v>0</v>
      </c>
      <c r="L460" s="23">
        <v>0</v>
      </c>
      <c r="M460" s="23">
        <v>0</v>
      </c>
      <c r="N460" s="10">
        <f t="shared" si="55"/>
        <v>0</v>
      </c>
      <c r="O460"/>
    </row>
    <row r="461" spans="1:15">
      <c r="A461" s="11" t="s">
        <v>157</v>
      </c>
      <c r="B461" s="23">
        <v>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0</v>
      </c>
      <c r="N461" s="10">
        <f t="shared" si="55"/>
        <v>0</v>
      </c>
      <c r="O461"/>
    </row>
    <row r="462" spans="1:15">
      <c r="A462" s="11" t="s">
        <v>158</v>
      </c>
      <c r="B462" s="23">
        <v>0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3">
        <v>0</v>
      </c>
      <c r="M462" s="23">
        <v>0</v>
      </c>
      <c r="N462" s="10">
        <f t="shared" si="55"/>
        <v>0</v>
      </c>
      <c r="O462"/>
    </row>
    <row r="463" spans="1:15">
      <c r="A463" s="11" t="s">
        <v>159</v>
      </c>
      <c r="B463" s="23">
        <v>0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10">
        <f t="shared" si="55"/>
        <v>0</v>
      </c>
      <c r="O463"/>
    </row>
    <row r="464" spans="1:15">
      <c r="A464" s="11" t="s">
        <v>160</v>
      </c>
      <c r="B464" s="23">
        <v>0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10">
        <f t="shared" si="55"/>
        <v>0</v>
      </c>
      <c r="O464"/>
    </row>
    <row r="465" spans="1:15">
      <c r="A465" s="11" t="s">
        <v>161</v>
      </c>
      <c r="B465" s="23">
        <v>0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10">
        <f t="shared" si="55"/>
        <v>0</v>
      </c>
      <c r="O465"/>
    </row>
    <row r="466" spans="1:15">
      <c r="A466" s="11" t="s">
        <v>162</v>
      </c>
      <c r="B466" s="23">
        <v>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  <c r="I466" s="23">
        <v>0</v>
      </c>
      <c r="J466" s="23">
        <v>0</v>
      </c>
      <c r="K466" s="23">
        <v>0</v>
      </c>
      <c r="L466" s="23">
        <v>0</v>
      </c>
      <c r="M466" s="23">
        <v>0</v>
      </c>
      <c r="N466" s="10">
        <f t="shared" si="55"/>
        <v>0</v>
      </c>
      <c r="O466"/>
    </row>
    <row r="467" spans="1:15">
      <c r="A467" s="11" t="s">
        <v>163</v>
      </c>
      <c r="B467" s="23">
        <v>0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0</v>
      </c>
      <c r="N467" s="10">
        <f t="shared" si="55"/>
        <v>0</v>
      </c>
      <c r="O467"/>
    </row>
    <row r="468" spans="1:15">
      <c r="A468" s="11" t="s">
        <v>164</v>
      </c>
      <c r="B468" s="23">
        <v>0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  <c r="I468" s="23">
        <v>0</v>
      </c>
      <c r="J468" s="23">
        <v>0</v>
      </c>
      <c r="K468" s="23">
        <v>0</v>
      </c>
      <c r="L468" s="23">
        <v>0</v>
      </c>
      <c r="M468" s="23">
        <v>0</v>
      </c>
      <c r="N468" s="10">
        <f t="shared" si="55"/>
        <v>0</v>
      </c>
      <c r="O468"/>
    </row>
    <row r="469" spans="1:15">
      <c r="A469" s="11" t="s">
        <v>165</v>
      </c>
      <c r="B469" s="23">
        <v>0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0</v>
      </c>
      <c r="N469" s="10">
        <f t="shared" si="55"/>
        <v>0</v>
      </c>
      <c r="O469" s="39"/>
    </row>
    <row r="470" spans="1:15">
      <c r="A470" s="11" t="s">
        <v>166</v>
      </c>
      <c r="B470" s="23">
        <v>0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10">
        <f t="shared" si="55"/>
        <v>0</v>
      </c>
      <c r="O470" s="39"/>
    </row>
    <row r="471" spans="1:15">
      <c r="A471" s="11" t="s">
        <v>167</v>
      </c>
      <c r="B471" s="23">
        <v>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10">
        <f t="shared" si="55"/>
        <v>0</v>
      </c>
      <c r="O471" s="39"/>
    </row>
    <row r="472" spans="1:15">
      <c r="A472" s="11" t="s">
        <v>168</v>
      </c>
      <c r="B472" s="23">
        <v>0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10">
        <f t="shared" si="55"/>
        <v>0</v>
      </c>
      <c r="O472" s="39"/>
    </row>
    <row r="473" spans="1:15">
      <c r="A473" s="11" t="s">
        <v>67</v>
      </c>
      <c r="B473" s="23">
        <f t="shared" ref="B473:M473" si="56">SUM(B455:B472)</f>
        <v>0</v>
      </c>
      <c r="C473" s="23">
        <f t="shared" si="56"/>
        <v>0</v>
      </c>
      <c r="D473" s="23">
        <f t="shared" si="56"/>
        <v>0</v>
      </c>
      <c r="E473" s="23">
        <f t="shared" si="56"/>
        <v>0</v>
      </c>
      <c r="F473" s="23">
        <f t="shared" si="56"/>
        <v>0</v>
      </c>
      <c r="G473" s="23">
        <f t="shared" si="56"/>
        <v>0</v>
      </c>
      <c r="H473" s="23">
        <f t="shared" si="56"/>
        <v>0</v>
      </c>
      <c r="I473" s="23">
        <f t="shared" si="56"/>
        <v>0</v>
      </c>
      <c r="J473" s="23">
        <f t="shared" si="56"/>
        <v>0</v>
      </c>
      <c r="K473" s="23">
        <f t="shared" si="56"/>
        <v>0</v>
      </c>
      <c r="L473" s="23">
        <f t="shared" si="56"/>
        <v>0</v>
      </c>
      <c r="M473" s="23">
        <f t="shared" si="56"/>
        <v>0</v>
      </c>
      <c r="N473" s="10">
        <f t="shared" si="55"/>
        <v>0</v>
      </c>
    </row>
    <row r="474" spans="1:15">
      <c r="A474" s="11"/>
      <c r="N474" s="10"/>
    </row>
    <row r="475" spans="1:15" ht="16.5" thickBot="1">
      <c r="A475" s="14" t="s">
        <v>28</v>
      </c>
      <c r="B475" s="25">
        <f t="shared" ref="B475:M475" si="57">+B473+B452+B431</f>
        <v>0</v>
      </c>
      <c r="C475" s="25">
        <f t="shared" si="57"/>
        <v>0</v>
      </c>
      <c r="D475" s="25">
        <f t="shared" si="57"/>
        <v>0</v>
      </c>
      <c r="E475" s="25">
        <f t="shared" si="57"/>
        <v>0</v>
      </c>
      <c r="F475" s="25">
        <f t="shared" si="57"/>
        <v>0</v>
      </c>
      <c r="G475" s="25">
        <f t="shared" si="57"/>
        <v>0</v>
      </c>
      <c r="H475" s="25">
        <f t="shared" si="57"/>
        <v>0</v>
      </c>
      <c r="I475" s="25">
        <f t="shared" si="57"/>
        <v>0</v>
      </c>
      <c r="J475" s="25">
        <f t="shared" si="57"/>
        <v>0</v>
      </c>
      <c r="K475" s="25">
        <f t="shared" si="57"/>
        <v>0</v>
      </c>
      <c r="L475" s="25">
        <f t="shared" si="57"/>
        <v>0</v>
      </c>
      <c r="M475" s="25">
        <f t="shared" si="57"/>
        <v>0</v>
      </c>
      <c r="N475" s="15">
        <f>+N473+N432+N452+N431</f>
        <v>0</v>
      </c>
    </row>
    <row r="476" spans="1:15">
      <c r="A476" s="2" t="s">
        <v>169</v>
      </c>
    </row>
    <row r="477" spans="1:15">
      <c r="A477" s="2" t="s">
        <v>170</v>
      </c>
    </row>
    <row r="478" spans="1:15">
      <c r="A478" s="2" t="s">
        <v>171</v>
      </c>
    </row>
    <row r="479" spans="1:15">
      <c r="A479" s="2" t="s">
        <v>172</v>
      </c>
    </row>
    <row r="480" spans="1:15">
      <c r="A480" s="2" t="s">
        <v>173</v>
      </c>
    </row>
  </sheetData>
  <sortState xmlns:xlrd2="http://schemas.microsoft.com/office/spreadsheetml/2017/richdata2" ref="A129:O163">
    <sortCondition ref="A129:A163"/>
  </sortState>
  <phoneticPr fontId="0" type="noConversion"/>
  <pageMargins left="0" right="0" top="1" bottom="1" header="0.5" footer="0.5"/>
  <pageSetup scale="65" fitToHeight="2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Q214"/>
  <sheetViews>
    <sheetView tabSelected="1" zoomScaleNormal="100" workbookViewId="0">
      <pane xSplit="1" ySplit="7" topLeftCell="D8" activePane="bottomRight" state="frozen"/>
      <selection pane="bottomRight" activeCell="N20" sqref="N20"/>
      <selection pane="bottomLeft" activeCell="A8" sqref="A8"/>
      <selection pane="topRight" activeCell="B1" sqref="B1"/>
    </sheetView>
  </sheetViews>
  <sheetFormatPr defaultColWidth="9.140625" defaultRowHeight="12.75"/>
  <cols>
    <col min="1" max="1" width="36.85546875" style="2" bestFit="1" customWidth="1"/>
    <col min="2" max="2" width="15.5703125" style="23" bestFit="1" customWidth="1"/>
    <col min="3" max="3" width="12.85546875" style="23" bestFit="1" customWidth="1"/>
    <col min="4" max="5" width="15.5703125" style="23" customWidth="1"/>
    <col min="6" max="6" width="14.5703125" style="23" customWidth="1"/>
    <col min="7" max="10" width="15.5703125" style="23" customWidth="1"/>
    <col min="11" max="13" width="14.5703125" style="23" customWidth="1"/>
    <col min="14" max="14" width="16.5703125" style="23" bestFit="1" customWidth="1"/>
    <col min="15" max="15" width="14.5703125" style="2" bestFit="1" customWidth="1"/>
    <col min="16" max="17" width="13.5703125" style="2" bestFit="1" customWidth="1"/>
    <col min="18" max="16384" width="9.140625" style="2"/>
  </cols>
  <sheetData>
    <row r="1" spans="1:14" ht="15.75" customHeight="1">
      <c r="A1" s="1" t="s">
        <v>174</v>
      </c>
    </row>
    <row r="2" spans="1:14" ht="15.75" customHeight="1">
      <c r="A2" s="3" t="s">
        <v>175</v>
      </c>
    </row>
    <row r="3" spans="1:14" ht="15.75" customHeight="1">
      <c r="A3" s="1" t="str">
        <f>'Table G-1'!A3</f>
        <v>Calendar Year 2022</v>
      </c>
    </row>
    <row r="4" spans="1:14" ht="15.75" customHeight="1">
      <c r="A4" s="4"/>
    </row>
    <row r="5" spans="1:14" ht="16.5" customHeight="1" thickBot="1">
      <c r="A5" s="4"/>
    </row>
    <row r="6" spans="1:14" ht="12.75" customHeight="1">
      <c r="A6" s="86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9" t="s">
        <v>3</v>
      </c>
    </row>
    <row r="7" spans="1:14" ht="16.5" thickBot="1">
      <c r="A7" s="5" t="s">
        <v>3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176</v>
      </c>
      <c r="K7" s="38" t="s">
        <v>177</v>
      </c>
      <c r="L7" s="24" t="s">
        <v>178</v>
      </c>
      <c r="M7" s="24" t="s">
        <v>179</v>
      </c>
      <c r="N7" s="26" t="s">
        <v>17</v>
      </c>
    </row>
    <row r="8" spans="1:14" ht="15.75">
      <c r="A8" s="8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34"/>
    </row>
    <row r="9" spans="1:14" ht="14.25">
      <c r="A9" s="19" t="s">
        <v>180</v>
      </c>
      <c r="B9" s="93"/>
      <c r="N9" s="27"/>
    </row>
    <row r="10" spans="1:14">
      <c r="A10" s="11" t="s">
        <v>181</v>
      </c>
      <c r="B10" s="93">
        <v>-54464774.040000007</v>
      </c>
      <c r="C10" s="93">
        <f t="shared" ref="C10:H10" si="0">B25</f>
        <v>-30414341.690000009</v>
      </c>
      <c r="D10" s="93">
        <f t="shared" si="0"/>
        <v>-40100245.360000014</v>
      </c>
      <c r="E10" s="93">
        <f t="shared" si="0"/>
        <v>-42840424.517788023</v>
      </c>
      <c r="F10" s="93">
        <f t="shared" si="0"/>
        <v>-10970998.260000017</v>
      </c>
      <c r="G10" s="93">
        <f t="shared" si="0"/>
        <v>-25913747.346593361</v>
      </c>
      <c r="H10" s="93">
        <f t="shared" si="0"/>
        <v>-49494323.876593366</v>
      </c>
      <c r="I10" s="93">
        <v>0</v>
      </c>
      <c r="J10" s="93">
        <f t="shared" ref="J10:M10" si="1">I25</f>
        <v>0</v>
      </c>
      <c r="K10" s="93">
        <f t="shared" si="1"/>
        <v>0</v>
      </c>
      <c r="L10" s="93">
        <f t="shared" si="1"/>
        <v>0</v>
      </c>
      <c r="M10" s="93">
        <f t="shared" si="1"/>
        <v>0</v>
      </c>
      <c r="N10" s="27" t="s">
        <v>182</v>
      </c>
    </row>
    <row r="11" spans="1:14">
      <c r="A11" s="11" t="s">
        <v>183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27">
        <f>SUM(B11:M11)</f>
        <v>0</v>
      </c>
    </row>
    <row r="12" spans="1:14">
      <c r="A12" s="51" t="s">
        <v>184</v>
      </c>
      <c r="B12" s="30">
        <f>'Table G-1'!B20</f>
        <v>13840012.85</v>
      </c>
      <c r="C12" s="30">
        <f>'Table G-1'!C20</f>
        <v>12073924.850000001</v>
      </c>
      <c r="D12" s="30">
        <f>'Table G-1'!D20</f>
        <v>10156977.120000001</v>
      </c>
      <c r="E12" s="30">
        <f>'Table G-1'!E20</f>
        <v>8377063.1799999997</v>
      </c>
      <c r="F12" s="30">
        <f>'Table G-1'!F20</f>
        <v>7545681.0488053439</v>
      </c>
      <c r="G12" s="30">
        <f>'Table G-1'!G20</f>
        <v>7107107.9500000011</v>
      </c>
      <c r="H12" s="30">
        <f>'Table G-1'!H20</f>
        <v>6330899.9100000001</v>
      </c>
      <c r="I12" s="30">
        <f>'Table G-1'!I20</f>
        <v>0</v>
      </c>
      <c r="J12" s="30">
        <f>'Table G-1'!J20</f>
        <v>0</v>
      </c>
      <c r="K12" s="30">
        <f>'Table G-1'!K20</f>
        <v>0</v>
      </c>
      <c r="L12" s="30">
        <f>'Table G-1'!L20</f>
        <v>0</v>
      </c>
      <c r="M12" s="30">
        <f>'Table G-1'!M20</f>
        <v>0</v>
      </c>
      <c r="N12" s="94">
        <f>SUM(B12:M12)</f>
        <v>65431666.908805355</v>
      </c>
    </row>
    <row r="13" spans="1:14">
      <c r="A13" s="22" t="s">
        <v>185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94">
        <f t="shared" ref="N13:N24" si="2">SUM(B13:M13)</f>
        <v>0</v>
      </c>
    </row>
    <row r="14" spans="1:14">
      <c r="A14" s="11" t="s">
        <v>186</v>
      </c>
      <c r="B14" s="30">
        <f>'Table G-4'!B20+'Table G-4'!B11</f>
        <v>-27532316</v>
      </c>
      <c r="C14" s="30">
        <f>'Table G-4'!C20+'Table G-4'!C11</f>
        <v>0</v>
      </c>
      <c r="D14" s="30">
        <f>'Table G-4'!D20+'Table G-4'!D11</f>
        <v>0</v>
      </c>
      <c r="E14" s="30">
        <f>'Table G-4'!E20+'Table G-4'!E11</f>
        <v>-36070915</v>
      </c>
      <c r="F14" s="30">
        <f>'Table G-4'!F20+'Table G-4'!F11</f>
        <v>0</v>
      </c>
      <c r="G14" s="30">
        <f>'Table G-4'!G20+'Table G-4'!G11</f>
        <v>0</v>
      </c>
      <c r="H14" s="30">
        <f>'Table G-4'!H20+'Table G-4'!H11</f>
        <v>-23029852</v>
      </c>
      <c r="I14" s="30">
        <f>'Table G-4'!I20+'Table G-4'!I11</f>
        <v>0</v>
      </c>
      <c r="J14" s="30">
        <f>'Table G-4'!J20+'Table G-4'!J11</f>
        <v>0</v>
      </c>
      <c r="K14" s="30">
        <f>'Table G-4'!K20+'Table G-4'!K11</f>
        <v>0</v>
      </c>
      <c r="L14" s="30">
        <f>'Table G-4'!L20+'Table G-4'!L11</f>
        <v>0</v>
      </c>
      <c r="M14" s="30">
        <f>'Table G-4'!M20+'Table G-4'!M11</f>
        <v>0</v>
      </c>
      <c r="N14" s="94">
        <f t="shared" si="2"/>
        <v>-86633083</v>
      </c>
    </row>
    <row r="15" spans="1:14">
      <c r="A15" s="51" t="s">
        <v>187</v>
      </c>
      <c r="B15" s="30">
        <v>-6073</v>
      </c>
      <c r="C15" s="30">
        <v>-7736</v>
      </c>
      <c r="D15" s="30">
        <v>-13348</v>
      </c>
      <c r="E15" s="30">
        <v>-38252</v>
      </c>
      <c r="F15" s="30">
        <v>-45706</v>
      </c>
      <c r="G15" s="30">
        <v>-70414</v>
      </c>
      <c r="H15" s="30">
        <v>-70702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94">
        <f t="shared" si="2"/>
        <v>-252231</v>
      </c>
    </row>
    <row r="16" spans="1:14">
      <c r="A16" s="11" t="s">
        <v>188</v>
      </c>
      <c r="B16" s="56">
        <f>'Table G-2'!B88+'Table G-2'!B166+'Table G-2'!B235+'Table G-2'!B309+'Table G-2'!B366+'Table G-2'!B426+'Table G-2'!B475</f>
        <v>2678120</v>
      </c>
      <c r="C16" s="56">
        <f>'Table G-2'!C88+'Table G-2'!C166+'Table G-2'!C235+'Table G-2'!C309+'Table G-2'!C366+'Table G-2'!C426+'Table G-2'!C475</f>
        <v>3623179.69</v>
      </c>
      <c r="D16" s="56">
        <f>'Table G-2'!D88+'Table G-2'!D166+'Table G-2'!D235+'Table G-2'!D309+'Table G-2'!D366+'Table G-2'!D426+'Table G-2'!D475</f>
        <v>17384288</v>
      </c>
      <c r="E16" s="56">
        <f>'Table G-2'!E88+'Table G-2'!E166+'Table G-2'!E235+'Table G-2'!E309+'Table G-2'!E366+'Table G-2'!E426+'Table G-2'!E475</f>
        <v>-531477.14000000013</v>
      </c>
      <c r="F16" s="56">
        <f>'Table G-2'!F88+'Table G-2'!F166+'Table G-2'!F235+'Table G-2'!F309+'Table G-2'!F366+'Table G-2'!F426+'Table G-2'!F475</f>
        <v>95763.80000000009</v>
      </c>
      <c r="G16" s="56">
        <f>'Table G-2'!G88+'Table G-2'!G166+'Table G-2'!G235+'Table G-2'!G309+'Table G-2'!G366+'Table G-2'!G426+'Table G-2'!G475</f>
        <v>20329246.179999996</v>
      </c>
      <c r="H16" s="56">
        <f>'Table G-2'!H88+'Table G-2'!H166+'Table G-2'!H235+'Table G-2'!H309+'Table G-2'!H366+'Table G-2'!H426+'Table G-2'!H475+'Table G-5'!H13</f>
        <v>4182942.4499999993</v>
      </c>
      <c r="I16" s="56">
        <f>'Table G-2'!I88+'Table G-2'!I166+'Table G-2'!I235+'Table G-2'!I309+'Table G-2'!I366+'Table G-2'!I426+'Table G-2'!I475</f>
        <v>0</v>
      </c>
      <c r="J16" s="56">
        <f>'Table G-2'!J88+'Table G-2'!J166+'Table G-2'!J235+'Table G-2'!J309+'Table G-2'!J366+'Table G-2'!J426+'Table G-2'!J475</f>
        <v>0</v>
      </c>
      <c r="K16" s="56">
        <f>'Table G-2'!K88+'Table G-2'!K166+'Table G-2'!K235+'Table G-2'!K309+'Table G-2'!K366+'Table G-2'!K426+'Table G-2'!K475</f>
        <v>0</v>
      </c>
      <c r="L16" s="56">
        <f>'Table G-2'!L88+'Table G-2'!L166+'Table G-2'!L235+'Table G-2'!L309+'Table G-2'!L366+'Table G-2'!L426+'Table G-2'!L475</f>
        <v>0</v>
      </c>
      <c r="M16" s="56">
        <f>'Table G-2'!M88+'Table G-2'!M166+'Table G-2'!M235+'Table G-2'!M309+'Table G-2'!M366+'Table G-2'!M426+'Table G-2'!M475</f>
        <v>0</v>
      </c>
      <c r="N16" s="94">
        <f t="shared" si="2"/>
        <v>47762062.979999989</v>
      </c>
    </row>
    <row r="17" spans="1:16">
      <c r="A17" s="51" t="s">
        <v>189</v>
      </c>
      <c r="B17" s="30">
        <f>'Table G-4'!B9+'Table G-4'!B18</f>
        <v>19564752</v>
      </c>
      <c r="C17" s="30">
        <f>'Table G-4'!C9+'Table G-4'!C18</f>
        <v>0</v>
      </c>
      <c r="D17" s="30">
        <f>'Table G-4'!D9+'Table G-4'!D18</f>
        <v>27532316</v>
      </c>
      <c r="E17" s="30">
        <f>'Table G-4'!E9+'Table G-4'!E18</f>
        <v>0</v>
      </c>
      <c r="F17" s="30">
        <f>'Table G-4'!F9+'Table G-4'!F18</f>
        <v>0</v>
      </c>
      <c r="G17" s="30">
        <f>'Table G-4'!G9+'Table G-4'!G18</f>
        <v>36070915</v>
      </c>
      <c r="H17" s="30">
        <f>'Table G-4'!H9+'Table G-4'!H18</f>
        <v>0</v>
      </c>
      <c r="I17" s="30">
        <f>'Table G-4'!I9+'Table G-4'!I18</f>
        <v>0</v>
      </c>
      <c r="J17" s="30">
        <f>'Table G-4'!J9+'Table G-4'!J18</f>
        <v>0</v>
      </c>
      <c r="K17" s="30">
        <f>'Table G-4'!K9+'Table G-4'!K18</f>
        <v>0</v>
      </c>
      <c r="L17" s="30">
        <f>'Table G-4'!L9+'Table G-4'!L18</f>
        <v>0</v>
      </c>
      <c r="M17" s="30">
        <f>'Table G-4'!M9+'Table G-4'!M18</f>
        <v>0</v>
      </c>
      <c r="N17" s="94">
        <f t="shared" si="2"/>
        <v>83167983</v>
      </c>
      <c r="O17" s="58"/>
      <c r="P17"/>
    </row>
    <row r="18" spans="1:16" ht="14.25">
      <c r="A18" s="49" t="s">
        <v>190</v>
      </c>
      <c r="B18" s="30">
        <v>6021482.75</v>
      </c>
      <c r="C18" s="30">
        <v>-1024043</v>
      </c>
      <c r="D18" s="30">
        <v>-4511499.0999999996</v>
      </c>
      <c r="E18" s="30">
        <v>5008235.18</v>
      </c>
      <c r="F18" s="30"/>
      <c r="G18" s="30">
        <v>-144000</v>
      </c>
      <c r="H18" s="30">
        <v>0</v>
      </c>
      <c r="I18" s="30"/>
      <c r="J18" s="30"/>
      <c r="K18" s="30"/>
      <c r="L18" s="30"/>
      <c r="M18" s="30"/>
      <c r="N18" s="27">
        <f t="shared" ref="N18:N20" si="3">SUM(B18:M18)</f>
        <v>5350175.83</v>
      </c>
      <c r="O18" s="58"/>
      <c r="P18"/>
    </row>
    <row r="19" spans="1:16" ht="14.25">
      <c r="A19" s="49" t="s">
        <v>191</v>
      </c>
      <c r="B19" s="30">
        <v>0</v>
      </c>
      <c r="C19" s="30">
        <f>'Table G-4'!C10+'Table G-4'!C19</f>
        <v>0</v>
      </c>
      <c r="D19" s="30">
        <v>22697406.722211994</v>
      </c>
      <c r="E19" s="30">
        <v>-55391.722211994231</v>
      </c>
      <c r="F19" s="30">
        <v>-370100.27778800204</v>
      </c>
      <c r="G19" s="30">
        <v>-127712.82999999821</v>
      </c>
      <c r="H19" s="30">
        <v>-1216717.9700000025</v>
      </c>
      <c r="I19" s="30">
        <f>'Table G-4'!I10+'Table G-4'!I19</f>
        <v>0</v>
      </c>
      <c r="J19" s="30">
        <f>'Table G-4'!J10+'Table G-4'!J19</f>
        <v>0</v>
      </c>
      <c r="K19" s="30">
        <f>'Table G-4'!K10+'Table G-4'!K19</f>
        <v>0</v>
      </c>
      <c r="L19" s="30">
        <f>'Table G-4'!L10+'Table G-4'!L19</f>
        <v>0</v>
      </c>
      <c r="M19" s="30">
        <f>'Table G-4'!M10+'Table G-4'!M19</f>
        <v>0</v>
      </c>
      <c r="N19" s="27">
        <f t="shared" si="3"/>
        <v>20927483.922211997</v>
      </c>
      <c r="P19" s="57"/>
    </row>
    <row r="20" spans="1:16" ht="14.25">
      <c r="A20" s="49" t="s">
        <v>192</v>
      </c>
      <c r="B20" s="30">
        <v>5718251.9900000002</v>
      </c>
      <c r="C20" s="30">
        <v>50670</v>
      </c>
      <c r="D20" s="30">
        <v>-430976.11000000034</v>
      </c>
      <c r="E20" s="30">
        <v>-207539.87999999989</v>
      </c>
      <c r="F20" s="30">
        <v>2232366.7000000002</v>
      </c>
      <c r="G20" s="30">
        <v>-160200</v>
      </c>
      <c r="H20" s="30">
        <v>-55850</v>
      </c>
      <c r="I20" s="30">
        <f>'Table G-4'!I11+'Table G-4'!I20</f>
        <v>0</v>
      </c>
      <c r="J20" s="30">
        <f>'Table G-4'!J11+'Table G-4'!J20</f>
        <v>0</v>
      </c>
      <c r="K20" s="30">
        <f>'Table G-4'!K11+'Table G-4'!K20</f>
        <v>0</v>
      </c>
      <c r="L20" s="30">
        <f>'Table G-4'!L11+'Table G-4'!L20</f>
        <v>0</v>
      </c>
      <c r="M20" s="30">
        <f>'Table G-4'!M11+'Table G-4'!M20</f>
        <v>0</v>
      </c>
      <c r="N20" s="27">
        <f t="shared" si="3"/>
        <v>7146722.7000000002</v>
      </c>
      <c r="P20" s="57"/>
    </row>
    <row r="21" spans="1:16" ht="14.25">
      <c r="A21" s="49" t="s">
        <v>193</v>
      </c>
      <c r="B21" s="30">
        <v>386166.58999999997</v>
      </c>
      <c r="C21" s="30">
        <f>'Table G-4'!C12+'Table G-4'!C21</f>
        <v>0</v>
      </c>
      <c r="D21" s="30">
        <f>'Table G-4'!D12+'Table G-4'!D21</f>
        <v>0</v>
      </c>
      <c r="E21" s="30">
        <f>'Table G-4'!E12+'Table G-4'!E21</f>
        <v>0</v>
      </c>
      <c r="F21" s="30">
        <v>-179877.49999999997</v>
      </c>
      <c r="G21" s="30">
        <f>'Table G-4'!G12+'Table G-4'!G21</f>
        <v>0</v>
      </c>
      <c r="H21" s="23">
        <v>0</v>
      </c>
      <c r="I21" s="30">
        <f>'Table G-4'!I12+'Table G-4'!I21</f>
        <v>0</v>
      </c>
      <c r="J21" s="30">
        <f>'Table G-4'!J12+'Table G-4'!J21</f>
        <v>0</v>
      </c>
      <c r="K21" s="30">
        <f>'Table G-4'!K12+'Table G-4'!K21</f>
        <v>0</v>
      </c>
      <c r="L21" s="30">
        <f>'Table G-4'!L12+'Table G-4'!L21</f>
        <v>0</v>
      </c>
      <c r="M21" s="30">
        <f>'Table G-4'!M12+'Table G-4'!M21</f>
        <v>0</v>
      </c>
      <c r="N21" s="27">
        <f t="shared" ref="N21" si="4">SUM(B21:M21)</f>
        <v>206289.09</v>
      </c>
      <c r="O21" s="39"/>
    </row>
    <row r="22" spans="1:16" ht="14.25">
      <c r="A22" s="49" t="s">
        <v>194</v>
      </c>
      <c r="B22" s="30">
        <v>1450092.5499999998</v>
      </c>
      <c r="C22" s="30">
        <f>'Table G-4'!C13+'Table G-4'!C22</f>
        <v>0</v>
      </c>
      <c r="D22" s="30">
        <f>'Table G-4'!D13+'Table G-4'!D22</f>
        <v>0</v>
      </c>
      <c r="E22" s="30">
        <v>0</v>
      </c>
      <c r="F22" s="30">
        <v>-1152065.1399999997</v>
      </c>
      <c r="G22" s="30">
        <v>0</v>
      </c>
      <c r="H22" s="30">
        <v>-174284.00000000012</v>
      </c>
      <c r="I22" s="30">
        <f>'Table G-4'!I13+'Table G-4'!I22</f>
        <v>0</v>
      </c>
      <c r="J22" s="30">
        <f>'Table G-4'!J13+'Table G-4'!J22</f>
        <v>0</v>
      </c>
      <c r="K22" s="30">
        <f>'Table G-4'!K13+'Table G-4'!K22</f>
        <v>0</v>
      </c>
      <c r="L22" s="30">
        <f>'Table G-4'!L13+'Table G-4'!L22</f>
        <v>0</v>
      </c>
      <c r="M22" s="30">
        <f>'Table G-4'!M13+'Table G-4'!M22</f>
        <v>0</v>
      </c>
      <c r="N22" s="27">
        <f t="shared" ref="N22" si="5">SUM(B22:M22)</f>
        <v>123743.41000000003</v>
      </c>
    </row>
    <row r="23" spans="1:16" ht="14.25">
      <c r="A23" s="49" t="s">
        <v>195</v>
      </c>
      <c r="B23" s="30">
        <v>12336051.209999997</v>
      </c>
      <c r="C23" s="30">
        <v>-254049.51000000164</v>
      </c>
      <c r="D23" s="30">
        <v>-176757.54999999888</v>
      </c>
      <c r="E23" s="30">
        <v>0</v>
      </c>
      <c r="F23" s="30">
        <v>-6638660.6199999973</v>
      </c>
      <c r="G23" s="30">
        <v>-229472.93000000063</v>
      </c>
      <c r="H23" s="30">
        <v>80252.030000000304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27">
        <f t="shared" si="2"/>
        <v>5117362.629999999</v>
      </c>
    </row>
    <row r="24" spans="1:16" ht="15" thickBot="1">
      <c r="A24" s="49" t="s">
        <v>196</v>
      </c>
      <c r="B24" s="31">
        <v>1338789.1100000003</v>
      </c>
      <c r="C24" s="31">
        <v>0</v>
      </c>
      <c r="D24" s="31">
        <v>0</v>
      </c>
      <c r="E24" s="31">
        <v>0</v>
      </c>
      <c r="F24" s="31">
        <v>-1338789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27">
        <f t="shared" si="2"/>
        <v>0.11000000033527613</v>
      </c>
    </row>
    <row r="25" spans="1:16">
      <c r="A25" s="86" t="s">
        <v>197</v>
      </c>
      <c r="B25" s="30">
        <f>B10+B16-(B12+B14+B17)+B15+B18+B19+B20+B21+B22+B23+B24</f>
        <v>-30414341.690000009</v>
      </c>
      <c r="C25" s="30">
        <f t="shared" ref="C25:M25" si="6">C10+C16-(C12+C14+C17)+C15+C18+C19+C20+C21+C22+C23+C24</f>
        <v>-40100245.360000014</v>
      </c>
      <c r="D25" s="30">
        <f t="shared" si="6"/>
        <v>-42840424.517788023</v>
      </c>
      <c r="E25" s="30">
        <f t="shared" si="6"/>
        <v>-10970998.260000017</v>
      </c>
      <c r="F25" s="30">
        <f t="shared" si="6"/>
        <v>-25913747.346593361</v>
      </c>
      <c r="G25" s="30">
        <f t="shared" si="6"/>
        <v>-49494323.876593366</v>
      </c>
      <c r="H25" s="30" t="e">
        <f>H10+H16-(H12+H14+H17)+H15+H18+H19+#REF!+H20+H22+H23+H24</f>
        <v>#REF!</v>
      </c>
      <c r="I25" s="30">
        <f t="shared" si="6"/>
        <v>0</v>
      </c>
      <c r="J25" s="30">
        <f t="shared" si="6"/>
        <v>0</v>
      </c>
      <c r="K25" s="30">
        <f t="shared" si="6"/>
        <v>0</v>
      </c>
      <c r="L25" s="30">
        <f t="shared" si="6"/>
        <v>0</v>
      </c>
      <c r="M25" s="30">
        <f t="shared" si="6"/>
        <v>0</v>
      </c>
      <c r="N25" s="95" t="s">
        <v>182</v>
      </c>
    </row>
    <row r="26" spans="1:16" ht="13.5" thickBot="1">
      <c r="A26" s="47"/>
      <c r="B26" s="48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7"/>
    </row>
    <row r="27" spans="1:16">
      <c r="A27" s="12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</row>
    <row r="28" spans="1:16">
      <c r="A28" s="54" t="s">
        <v>198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</row>
    <row r="29" spans="1:16">
      <c r="A29" s="52" t="s">
        <v>199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</row>
    <row r="30" spans="1:16">
      <c r="A30" s="52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</row>
    <row r="31" spans="1:16">
      <c r="A31" s="54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</row>
    <row r="32" spans="1:16">
      <c r="A32" s="21"/>
      <c r="B32" s="30"/>
      <c r="C32" s="30"/>
      <c r="D32" s="30"/>
      <c r="E32" s="30"/>
      <c r="F32"/>
      <c r="G32" s="30"/>
      <c r="H32" s="30"/>
      <c r="I32" s="30"/>
      <c r="J32" s="30"/>
      <c r="K32" s="30"/>
      <c r="L32" s="30"/>
      <c r="M32" s="30"/>
      <c r="N32" s="30"/>
    </row>
    <row r="33" spans="1:17" customFormat="1">
      <c r="A33" s="54"/>
      <c r="B33" s="30"/>
      <c r="C33" s="30"/>
      <c r="D33" s="30"/>
      <c r="E33" s="39"/>
      <c r="F33" s="32"/>
      <c r="G33" s="32"/>
      <c r="H33" s="32"/>
      <c r="I33" s="32"/>
      <c r="J33" s="32"/>
      <c r="K33" s="32"/>
      <c r="L33" s="32"/>
      <c r="M33" s="32"/>
      <c r="N33" s="32"/>
      <c r="Q33" s="2"/>
    </row>
    <row r="34" spans="1:17">
      <c r="A34" s="46"/>
      <c r="B34" s="41"/>
      <c r="C34" s="41"/>
      <c r="D34" s="42"/>
      <c r="E34" s="42"/>
      <c r="F34" s="42"/>
      <c r="G34" s="30"/>
      <c r="H34" s="30"/>
      <c r="I34" s="30"/>
      <c r="J34" s="30"/>
      <c r="K34" s="30"/>
      <c r="L34" s="30"/>
      <c r="M34" s="30"/>
      <c r="N34" s="30"/>
    </row>
    <row r="35" spans="1:17">
      <c r="A35" s="43"/>
      <c r="B35" s="41"/>
      <c r="C35" s="41"/>
      <c r="D35" s="42"/>
      <c r="E35" s="44"/>
      <c r="F35" s="45"/>
      <c r="G35" s="30"/>
      <c r="H35" s="30"/>
      <c r="I35" s="30"/>
      <c r="J35" s="30"/>
      <c r="K35" s="30"/>
      <c r="L35" s="30"/>
      <c r="M35" s="30"/>
      <c r="N35" s="30"/>
    </row>
    <row r="36" spans="1:17" ht="12.75" customHeight="1">
      <c r="A36" s="43"/>
      <c r="B36" s="41"/>
      <c r="C36" s="41"/>
      <c r="D36" s="42"/>
      <c r="E36" s="55"/>
      <c r="F36" s="42"/>
      <c r="G36" s="12"/>
      <c r="H36" s="30"/>
      <c r="I36" s="30"/>
      <c r="J36" s="30"/>
      <c r="K36" s="30"/>
      <c r="L36" s="30"/>
      <c r="M36" s="30"/>
      <c r="N36" s="30"/>
    </row>
    <row r="37" spans="1:17" ht="12.75" customHeight="1">
      <c r="A37" s="43"/>
      <c r="B37" s="41"/>
      <c r="C37" s="41"/>
      <c r="D37" s="42"/>
      <c r="E37" s="44"/>
      <c r="F37" s="45"/>
      <c r="G37" s="30"/>
      <c r="H37" s="30"/>
      <c r="I37" s="30"/>
      <c r="J37" s="30"/>
      <c r="K37" s="30"/>
      <c r="L37" s="30"/>
      <c r="M37" s="30"/>
      <c r="N37" s="30"/>
    </row>
    <row r="38" spans="1:17" ht="12.75" customHeight="1">
      <c r="A38" s="43"/>
      <c r="B38" s="41"/>
      <c r="C38" s="41"/>
      <c r="D38" s="42"/>
      <c r="E38" s="44"/>
      <c r="F38" s="45"/>
      <c r="G38" s="30"/>
      <c r="H38" s="30"/>
      <c r="I38" s="30"/>
      <c r="J38" s="30"/>
      <c r="K38" s="30"/>
      <c r="L38" s="30"/>
      <c r="M38" s="30"/>
      <c r="N38" s="30"/>
    </row>
    <row r="39" spans="1:17" ht="12.75" customHeight="1">
      <c r="A39" s="43"/>
      <c r="B39" s="41"/>
      <c r="C39" s="41"/>
      <c r="D39" s="42"/>
      <c r="E39" s="44"/>
      <c r="F39" s="45"/>
      <c r="G39" s="30"/>
      <c r="H39" s="30"/>
      <c r="I39" s="30"/>
      <c r="J39" s="30"/>
      <c r="K39" s="30"/>
      <c r="L39" s="30"/>
      <c r="M39" s="30"/>
      <c r="N39" s="30"/>
    </row>
    <row r="40" spans="1:17" ht="12.75" customHeight="1">
      <c r="A40" s="43"/>
      <c r="B40" s="41"/>
      <c r="C40" s="41"/>
      <c r="D40" s="42"/>
      <c r="E40" s="44"/>
      <c r="F40" s="45"/>
      <c r="G40" s="30"/>
      <c r="H40" s="30"/>
      <c r="I40" s="30"/>
      <c r="J40" s="30"/>
      <c r="K40" s="30"/>
      <c r="L40" s="30"/>
      <c r="M40" s="30"/>
      <c r="N40" s="30"/>
    </row>
    <row r="41" spans="1:17" ht="12.75" customHeight="1">
      <c r="A41" s="43"/>
      <c r="B41" s="41"/>
      <c r="C41" s="41"/>
      <c r="D41" s="42"/>
      <c r="E41" s="44"/>
      <c r="F41" s="45"/>
      <c r="G41" s="30"/>
      <c r="H41" s="30"/>
      <c r="I41" s="30"/>
      <c r="J41" s="30"/>
      <c r="K41" s="30"/>
      <c r="L41" s="30"/>
      <c r="M41" s="30"/>
      <c r="N41" s="30"/>
    </row>
    <row r="42" spans="1:17" ht="12.75" customHeight="1">
      <c r="A42" s="12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</row>
    <row r="43" spans="1:17" ht="12.75" customHeight="1">
      <c r="A43" s="12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</row>
    <row r="44" spans="1:17" ht="12.75" customHeight="1">
      <c r="A44" s="1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</row>
    <row r="45" spans="1:17" ht="12.75" customHeight="1">
      <c r="A45" s="12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</row>
    <row r="46" spans="1:17" ht="12.75" customHeight="1">
      <c r="A46" s="12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</row>
    <row r="47" spans="1:17" ht="12.75" customHeight="1">
      <c r="A47" s="12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</row>
    <row r="48" spans="1:17" ht="12.75" customHeight="1">
      <c r="A48" s="12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</row>
    <row r="49" spans="1:14" ht="12.75" customHeight="1">
      <c r="A49" s="12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</row>
    <row r="50" spans="1:14" ht="12.75" customHeight="1">
      <c r="A50" s="12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</row>
    <row r="51" spans="1:14" ht="12.75" customHeight="1">
      <c r="A51" s="12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</row>
    <row r="52" spans="1:14" ht="12.75" customHeight="1">
      <c r="A52" s="12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</row>
    <row r="53" spans="1:14" ht="12.75" customHeight="1">
      <c r="A53" s="12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</row>
    <row r="54" spans="1:14" ht="12.75" customHeight="1">
      <c r="A54" s="12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</row>
    <row r="55" spans="1:14" ht="12.75" customHeight="1">
      <c r="A55" s="12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</row>
    <row r="56" spans="1:14" ht="12.75" customHeight="1">
      <c r="A56" s="12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</row>
    <row r="57" spans="1:14" ht="12.75" customHeight="1">
      <c r="A57" s="12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</row>
    <row r="58" spans="1:14" ht="12.75" customHeight="1">
      <c r="A58" s="12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</row>
    <row r="59" spans="1:14" ht="12.75" customHeight="1">
      <c r="A59" s="12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</row>
    <row r="60" spans="1:14" ht="12.75" customHeight="1">
      <c r="A60" s="12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</row>
    <row r="61" spans="1:14" ht="12.75" customHeight="1">
      <c r="A61" s="12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</row>
    <row r="62" spans="1:14" ht="12.75" customHeight="1">
      <c r="A62" s="12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</row>
    <row r="63" spans="1:14" ht="12.75" customHeight="1">
      <c r="A63" s="12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</row>
    <row r="64" spans="1:14" ht="12.75" customHeight="1">
      <c r="A64" s="12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</sheetData>
  <phoneticPr fontId="0" type="noConversion"/>
  <pageMargins left="0.75" right="0.75" top="1" bottom="1" header="0.5" footer="0.5"/>
  <pageSetup scale="4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N22"/>
  <sheetViews>
    <sheetView workbookViewId="0">
      <pane xSplit="1" ySplit="7" topLeftCell="D8" activePane="bottomRight" state="frozen"/>
      <selection pane="bottomRight" activeCell="G9" sqref="G9"/>
      <selection pane="bottomLeft" activeCell="A8" sqref="A8"/>
      <selection pane="topRight" activeCell="B1" sqref="B1"/>
    </sheetView>
  </sheetViews>
  <sheetFormatPr defaultColWidth="9.140625" defaultRowHeight="12.75"/>
  <cols>
    <col min="1" max="1" width="28.42578125" style="2" customWidth="1"/>
    <col min="2" max="2" width="14" style="23" bestFit="1" customWidth="1"/>
    <col min="3" max="3" width="11.42578125" style="23" bestFit="1" customWidth="1"/>
    <col min="4" max="4" width="11.85546875" style="23" bestFit="1" customWidth="1"/>
    <col min="5" max="5" width="14.42578125" style="23" bestFit="1" customWidth="1"/>
    <col min="6" max="7" width="11.85546875" style="23" bestFit="1" customWidth="1"/>
    <col min="8" max="8" width="12.140625" style="23" bestFit="1" customWidth="1"/>
    <col min="9" max="9" width="10.85546875" style="23" bestFit="1" customWidth="1"/>
    <col min="10" max="10" width="11.42578125" style="23" bestFit="1" customWidth="1"/>
    <col min="11" max="12" width="11.85546875" style="23" bestFit="1" customWidth="1"/>
    <col min="13" max="13" width="11.42578125" style="23" bestFit="1" customWidth="1"/>
    <col min="14" max="14" width="12.42578125" style="23" bestFit="1" customWidth="1"/>
    <col min="15" max="15" width="9.140625" style="2"/>
    <col min="16" max="16" width="14" style="2" bestFit="1" customWidth="1"/>
    <col min="17" max="16384" width="9.140625" style="2"/>
  </cols>
  <sheetData>
    <row r="1" spans="1:14" ht="15.75">
      <c r="A1" s="1" t="s">
        <v>200</v>
      </c>
    </row>
    <row r="2" spans="1:14" ht="15.75">
      <c r="A2" s="3" t="s">
        <v>201</v>
      </c>
    </row>
    <row r="3" spans="1:14" ht="15.75">
      <c r="A3" s="1" t="str">
        <f>'Table G-1'!A3</f>
        <v>Calendar Year 2022</v>
      </c>
    </row>
    <row r="4" spans="1:14" ht="15.75">
      <c r="A4" s="4"/>
    </row>
    <row r="5" spans="1:14" ht="16.5" thickBot="1">
      <c r="A5" s="4"/>
    </row>
    <row r="6" spans="1:14">
      <c r="A6" s="86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9" t="s">
        <v>3</v>
      </c>
    </row>
    <row r="7" spans="1:14">
      <c r="A7" s="19" t="s">
        <v>202</v>
      </c>
      <c r="B7" s="29" t="s">
        <v>5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I7" s="29" t="s">
        <v>12</v>
      </c>
      <c r="J7" s="29" t="s">
        <v>13</v>
      </c>
      <c r="K7" s="29" t="s">
        <v>14</v>
      </c>
      <c r="L7" s="29" t="s">
        <v>15</v>
      </c>
      <c r="M7" s="29" t="s">
        <v>16</v>
      </c>
      <c r="N7" s="34" t="s">
        <v>17</v>
      </c>
    </row>
    <row r="8" spans="1:14">
      <c r="A8" s="11" t="s">
        <v>3</v>
      </c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27"/>
    </row>
    <row r="9" spans="1:14">
      <c r="A9" s="9" t="s">
        <v>203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36070915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27">
        <f>SUM(B9:M9)</f>
        <v>36070915</v>
      </c>
    </row>
    <row r="10" spans="1:14">
      <c r="A10" s="11" t="s">
        <v>3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27"/>
    </row>
    <row r="11" spans="1:14">
      <c r="A11" s="9" t="s">
        <v>204</v>
      </c>
      <c r="B11" s="23">
        <v>0</v>
      </c>
      <c r="C11" s="30">
        <v>0</v>
      </c>
      <c r="D11" s="30">
        <v>0</v>
      </c>
      <c r="E11" s="30">
        <v>-36070915</v>
      </c>
      <c r="F11" s="30">
        <v>0</v>
      </c>
      <c r="G11" s="30">
        <v>0</v>
      </c>
      <c r="H11" s="30">
        <v>-23029852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27">
        <f>SUM(B11:M11)</f>
        <v>-59100767</v>
      </c>
    </row>
    <row r="12" spans="1:14">
      <c r="A12" s="11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27"/>
    </row>
    <row r="13" spans="1:14" ht="13.5" thickBot="1">
      <c r="A13" s="18" t="s">
        <v>205</v>
      </c>
      <c r="B13" s="33">
        <f>SUM(B9:B12)</f>
        <v>0</v>
      </c>
      <c r="C13" s="33">
        <f>SUM(C9:C11)</f>
        <v>0</v>
      </c>
      <c r="D13" s="33">
        <f>SUM(D10:D11)</f>
        <v>0</v>
      </c>
      <c r="E13" s="33">
        <f t="shared" ref="E13:M13" si="0">SUM(E9:E11)</f>
        <v>-36070915</v>
      </c>
      <c r="F13" s="33">
        <f t="shared" si="0"/>
        <v>0</v>
      </c>
      <c r="G13" s="33">
        <f t="shared" si="0"/>
        <v>36070915</v>
      </c>
      <c r="H13" s="33">
        <f t="shared" si="0"/>
        <v>-23029852</v>
      </c>
      <c r="I13" s="33">
        <f t="shared" si="0"/>
        <v>0</v>
      </c>
      <c r="J13" s="33">
        <f t="shared" si="0"/>
        <v>0</v>
      </c>
      <c r="K13" s="33">
        <f t="shared" si="0"/>
        <v>0</v>
      </c>
      <c r="L13" s="33">
        <f t="shared" si="0"/>
        <v>0</v>
      </c>
      <c r="M13" s="33">
        <f t="shared" si="0"/>
        <v>0</v>
      </c>
      <c r="N13" s="35">
        <f>SUM(B13:M13)</f>
        <v>-23029852</v>
      </c>
    </row>
    <row r="14" spans="1:14" ht="16.5" thickBot="1">
      <c r="A14" s="4"/>
    </row>
    <row r="15" spans="1:14">
      <c r="A15" s="86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9" t="s">
        <v>3</v>
      </c>
    </row>
    <row r="16" spans="1:14">
      <c r="A16" s="19" t="s">
        <v>206</v>
      </c>
      <c r="B16" s="29" t="s">
        <v>5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I16" s="29" t="s">
        <v>12</v>
      </c>
      <c r="J16" s="29" t="s">
        <v>13</v>
      </c>
      <c r="K16" s="29" t="s">
        <v>14</v>
      </c>
      <c r="L16" s="29" t="s">
        <v>15</v>
      </c>
      <c r="M16" s="29" t="s">
        <v>16</v>
      </c>
      <c r="N16" s="34" t="s">
        <v>17</v>
      </c>
    </row>
    <row r="17" spans="1:14">
      <c r="A17" s="11" t="s">
        <v>3</v>
      </c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7"/>
    </row>
    <row r="18" spans="1:14">
      <c r="A18" s="9" t="s">
        <v>203</v>
      </c>
      <c r="B18" s="30">
        <v>19564752</v>
      </c>
      <c r="C18" s="30">
        <v>0</v>
      </c>
      <c r="D18" s="30">
        <v>27532316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27">
        <f>SUM(B18:M18)</f>
        <v>47097068</v>
      </c>
    </row>
    <row r="19" spans="1:14">
      <c r="A19" s="11" t="s">
        <v>3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27"/>
    </row>
    <row r="20" spans="1:14">
      <c r="A20" s="9" t="s">
        <v>204</v>
      </c>
      <c r="B20" s="30">
        <v>-27532316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27">
        <f>SUM(B20:M20)</f>
        <v>-27532316</v>
      </c>
    </row>
    <row r="21" spans="1:14">
      <c r="A21" s="11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27"/>
    </row>
    <row r="22" spans="1:14" ht="13.5" thickBot="1">
      <c r="A22" s="18" t="s">
        <v>205</v>
      </c>
      <c r="B22" s="33">
        <f>SUM(B18:B20)</f>
        <v>-7967564</v>
      </c>
      <c r="C22" s="33">
        <f>SUM(C18:C20)</f>
        <v>0</v>
      </c>
      <c r="D22" s="33">
        <f>SUM(D19:D20)</f>
        <v>0</v>
      </c>
      <c r="E22" s="33">
        <f t="shared" ref="E22:M22" si="1">SUM(E18:E20)</f>
        <v>0</v>
      </c>
      <c r="F22" s="33">
        <f t="shared" si="1"/>
        <v>0</v>
      </c>
      <c r="G22" s="33">
        <f t="shared" si="1"/>
        <v>0</v>
      </c>
      <c r="H22" s="33">
        <f t="shared" si="1"/>
        <v>0</v>
      </c>
      <c r="I22" s="33">
        <f t="shared" si="1"/>
        <v>0</v>
      </c>
      <c r="J22" s="33">
        <f t="shared" si="1"/>
        <v>0</v>
      </c>
      <c r="K22" s="33">
        <f t="shared" si="1"/>
        <v>0</v>
      </c>
      <c r="L22" s="33">
        <f t="shared" si="1"/>
        <v>0</v>
      </c>
      <c r="M22" s="33">
        <f t="shared" si="1"/>
        <v>0</v>
      </c>
      <c r="N22" s="35">
        <f>SUM(B22:M22)</f>
        <v>-7967564</v>
      </c>
    </row>
  </sheetData>
  <phoneticPr fontId="0" type="noConversion"/>
  <pageMargins left="0.75" right="0.75" top="1" bottom="1" header="0.5" footer="0.5"/>
  <pageSetup scale="76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2FB0-A66C-4E39-A3F8-6A495DA9C44C}">
  <sheetPr codeName="Sheet1"/>
  <dimension ref="A1:N20"/>
  <sheetViews>
    <sheetView workbookViewId="0">
      <selection activeCell="H15" sqref="H15"/>
    </sheetView>
  </sheetViews>
  <sheetFormatPr defaultColWidth="9.140625" defaultRowHeight="14.25"/>
  <cols>
    <col min="1" max="1" width="41" style="61" bestFit="1" customWidth="1"/>
    <col min="2" max="2" width="13.42578125" style="60" customWidth="1"/>
    <col min="3" max="3" width="13.42578125" style="61" customWidth="1"/>
    <col min="4" max="4" width="13.42578125" style="60" customWidth="1"/>
    <col min="5" max="13" width="13.42578125" style="61" customWidth="1"/>
    <col min="14" max="14" width="13.42578125" style="60" customWidth="1"/>
    <col min="15" max="16384" width="9.140625" style="61"/>
  </cols>
  <sheetData>
    <row r="1" spans="1:14" ht="15">
      <c r="A1" s="59" t="s">
        <v>207</v>
      </c>
    </row>
    <row r="2" spans="1:14" ht="15">
      <c r="A2" s="59" t="s">
        <v>208</v>
      </c>
      <c r="C2" s="60"/>
      <c r="E2" s="62"/>
      <c r="F2" s="63"/>
    </row>
    <row r="3" spans="1:14" ht="15">
      <c r="A3" s="59" t="s">
        <v>2</v>
      </c>
      <c r="C3" s="60"/>
      <c r="E3" s="62"/>
      <c r="J3" s="64"/>
    </row>
    <row r="4" spans="1:14" ht="15.75">
      <c r="A4" s="65"/>
      <c r="C4" s="60"/>
      <c r="E4" s="66"/>
    </row>
    <row r="5" spans="1:14" ht="16.5" thickBot="1">
      <c r="A5" s="65"/>
      <c r="N5" s="67"/>
    </row>
    <row r="6" spans="1:14">
      <c r="A6" s="96"/>
      <c r="B6" s="97"/>
      <c r="C6" s="98"/>
      <c r="D6" s="97"/>
      <c r="E6" s="98"/>
      <c r="F6" s="98"/>
      <c r="G6" s="98"/>
      <c r="H6" s="98"/>
      <c r="I6" s="98"/>
      <c r="J6" s="98"/>
      <c r="K6" s="98"/>
      <c r="L6" s="98"/>
      <c r="M6" s="98"/>
      <c r="N6" s="99" t="s">
        <v>3</v>
      </c>
    </row>
    <row r="7" spans="1:14" ht="16.5" thickBot="1">
      <c r="A7" s="68" t="s">
        <v>3</v>
      </c>
      <c r="B7" s="69" t="s">
        <v>5</v>
      </c>
      <c r="C7" s="70" t="s">
        <v>6</v>
      </c>
      <c r="D7" s="69" t="s">
        <v>7</v>
      </c>
      <c r="E7" s="70" t="s">
        <v>8</v>
      </c>
      <c r="F7" s="70" t="s">
        <v>9</v>
      </c>
      <c r="G7" s="70" t="s">
        <v>10</v>
      </c>
      <c r="H7" s="70" t="s">
        <v>11</v>
      </c>
      <c r="I7" s="70" t="s">
        <v>12</v>
      </c>
      <c r="J7" s="70" t="s">
        <v>13</v>
      </c>
      <c r="K7" s="70" t="s">
        <v>14</v>
      </c>
      <c r="L7" s="70" t="s">
        <v>15</v>
      </c>
      <c r="M7" s="70" t="s">
        <v>16</v>
      </c>
      <c r="N7" s="71" t="s">
        <v>17</v>
      </c>
    </row>
    <row r="8" spans="1:14" ht="15.75">
      <c r="A8" s="72"/>
      <c r="B8" s="73"/>
      <c r="C8" s="74"/>
      <c r="D8" s="73"/>
      <c r="E8" s="74"/>
      <c r="F8" s="74"/>
      <c r="G8" s="74"/>
      <c r="H8" s="74"/>
      <c r="I8" s="74"/>
      <c r="J8" s="74"/>
      <c r="K8" s="74"/>
      <c r="L8" s="74"/>
      <c r="M8" s="74"/>
      <c r="N8" s="75"/>
    </row>
    <row r="9" spans="1:14" ht="12.75">
      <c r="A9" s="76" t="s">
        <v>209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8"/>
    </row>
    <row r="10" spans="1:14" ht="12.75">
      <c r="A10" s="79" t="s">
        <v>181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1">
        <f>B10</f>
        <v>0</v>
      </c>
    </row>
    <row r="11" spans="1:14" ht="12.75">
      <c r="A11" s="79" t="s">
        <v>210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1">
        <f>SUM(B11:M11)</f>
        <v>0</v>
      </c>
    </row>
    <row r="12" spans="1:14" ht="12.75">
      <c r="A12" s="79" t="s">
        <v>211</v>
      </c>
      <c r="B12" s="80">
        <v>0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1">
        <f>SUM(B12:M12)</f>
        <v>0</v>
      </c>
    </row>
    <row r="13" spans="1:14" ht="12.75">
      <c r="A13" s="79" t="s">
        <v>212</v>
      </c>
      <c r="B13" s="80">
        <v>0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67416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1">
        <f>SUM(B13:M13)</f>
        <v>67416</v>
      </c>
    </row>
    <row r="14" spans="1:14" ht="12.75">
      <c r="A14" s="79" t="s">
        <v>213</v>
      </c>
      <c r="B14" s="80">
        <v>0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30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1">
        <f>SUM(B14:M14)</f>
        <v>30</v>
      </c>
    </row>
    <row r="15" spans="1:14" ht="12.75">
      <c r="A15" s="79" t="s">
        <v>214</v>
      </c>
      <c r="B15" s="80">
        <f t="shared" ref="B15:C15" si="0">SUM(B10:B14)</f>
        <v>0</v>
      </c>
      <c r="C15" s="80">
        <f t="shared" si="0"/>
        <v>0</v>
      </c>
      <c r="D15" s="80">
        <f>SUM(D10:D14)</f>
        <v>0</v>
      </c>
      <c r="E15" s="80">
        <f t="shared" ref="E15:M15" si="1">SUM(E10:E14)</f>
        <v>0</v>
      </c>
      <c r="F15" s="80">
        <f t="shared" si="1"/>
        <v>0</v>
      </c>
      <c r="G15" s="80">
        <f t="shared" si="1"/>
        <v>0</v>
      </c>
      <c r="H15" s="80">
        <f t="shared" si="1"/>
        <v>67446</v>
      </c>
      <c r="I15" s="80">
        <f t="shared" si="1"/>
        <v>0</v>
      </c>
      <c r="J15" s="80">
        <f t="shared" si="1"/>
        <v>0</v>
      </c>
      <c r="K15" s="80">
        <f t="shared" si="1"/>
        <v>0</v>
      </c>
      <c r="L15" s="80">
        <f t="shared" si="1"/>
        <v>0</v>
      </c>
      <c r="M15" s="80">
        <f t="shared" si="1"/>
        <v>0</v>
      </c>
      <c r="N15" s="81">
        <f>SUM(B15:M15)</f>
        <v>67446</v>
      </c>
    </row>
    <row r="16" spans="1:14" ht="12.75">
      <c r="A16" s="82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83"/>
    </row>
    <row r="17" spans="1:14" ht="12.75"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</row>
    <row r="18" spans="1:14" ht="12.75">
      <c r="A18" s="101" t="s">
        <v>215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</row>
    <row r="19" spans="1:14" ht="12.75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</row>
    <row r="20" spans="1:14">
      <c r="A20" s="85"/>
    </row>
  </sheetData>
  <mergeCells count="1">
    <mergeCell ref="A18:N1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0" ma:contentTypeDescription="Create a new document." ma:contentTypeScope="" ma:versionID="4e69994aa4bbbb4ff1104e20e906f587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5d8c0cc8352c053a10497efe8e06694f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1BF618B-9135-4090-8273-2C77857104BD}"/>
</file>

<file path=customXml/itemProps2.xml><?xml version="1.0" encoding="utf-8"?>
<ds:datastoreItem xmlns:ds="http://schemas.openxmlformats.org/officeDocument/2006/customXml" ds:itemID="{7799D85F-7EB8-443C-83BD-24D27CE9341D}"/>
</file>

<file path=customXml/itemProps3.xml><?xml version="1.0" encoding="utf-8"?>
<ds:datastoreItem xmlns:ds="http://schemas.openxmlformats.org/officeDocument/2006/customXml" ds:itemID="{0B1DDC35-F122-427F-B314-19C44A3FBF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Sempra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Chien, Clinton C</cp:lastModifiedBy>
  <cp:revision/>
  <dcterms:created xsi:type="dcterms:W3CDTF">2002-02-21T22:40:26Z</dcterms:created>
  <dcterms:modified xsi:type="dcterms:W3CDTF">2022-08-22T17:39:12Z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0x0101006EDAF9F80FDE0E459E1A4ABBAD4741F7</vt:lpwstr>
  </property>
</Properties>
</file>