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6600" tabRatio="601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<sst xmlns="http://schemas.openxmlformats.org/spreadsheetml/2006/main" count="122" uniqueCount="38">
  <si>
    <t>AT&amp;T</t>
  </si>
  <si>
    <t>Verizon</t>
  </si>
  <si>
    <t>SBC</t>
  </si>
  <si>
    <t>PG&amp;E</t>
  </si>
  <si>
    <t>SDG&amp;E</t>
  </si>
  <si>
    <t>Edison</t>
  </si>
  <si>
    <t>SoCalGas</t>
  </si>
  <si>
    <t>Citizens</t>
  </si>
  <si>
    <t>MCI World</t>
  </si>
  <si>
    <t>Roseville</t>
  </si>
  <si>
    <t>Sierra Pac</t>
  </si>
  <si>
    <t>SW Gas</t>
  </si>
  <si>
    <t>Sprint</t>
  </si>
  <si>
    <t>SBC/ASI</t>
  </si>
  <si>
    <t>ComCast</t>
  </si>
  <si>
    <t>MBE $</t>
  </si>
  <si>
    <t>WBE $</t>
  </si>
  <si>
    <t>DVBE $</t>
  </si>
  <si>
    <t>N/A</t>
  </si>
  <si>
    <t>WMDVBE $</t>
  </si>
  <si>
    <t>AT&amp;T Wireless</t>
  </si>
  <si>
    <t>% of Total Procurement</t>
  </si>
  <si>
    <t>Total Utility Procurement $</t>
  </si>
  <si>
    <t>Roseville (1)</t>
  </si>
  <si>
    <t xml:space="preserve">(1) Commission staff is unable to locate 2000 data for Roseville.  Data was not included in the Commission's 2000 WMDVBE annual report.  </t>
  </si>
  <si>
    <t>Sprint (2)</t>
  </si>
  <si>
    <t xml:space="preserve">(2) The information provided by Sprint in its 2001 and 2002 annual reports potentially includes WMDVBE expenditures for its total corporation versus its CPUC-specific business.    </t>
  </si>
  <si>
    <t xml:space="preserve">Commission staff is currently reviewing the data.  </t>
  </si>
  <si>
    <t>1999 Utility Procurement</t>
  </si>
  <si>
    <t>2000 Utility Procurement</t>
  </si>
  <si>
    <t>2001 Utility Procurement</t>
  </si>
  <si>
    <t>2002 Utility Procurement</t>
  </si>
  <si>
    <t>Attachment 5a</t>
  </si>
  <si>
    <t>Attachment 5b</t>
  </si>
  <si>
    <t>1999 Total Utility Procurement and MBE, WBE and DVBE Procurement</t>
  </si>
  <si>
    <t>2000 Total Utility Procurement and MBE, WBE and DVBE Procurement</t>
  </si>
  <si>
    <t>2001 Total Utility Procurement and MBE, WBE and DVBE Procurement</t>
  </si>
  <si>
    <t>2002 Total Utility Procurement and MBE, WBE and DVBE Procurement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</si>
</sst>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right"/>
    </xf>
    <xf numFmtId="10" fontId="0" fillId="0" borderId="1" xfId="0" applyNumberFormat="1" applyBorder="1" applyAlignment="1">
      <alignment/>
    </xf>
    <xf numFmtId="10" fontId="0" fillId="0" borderId="1" xfId="0" applyNumberFormat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B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75" zoomScaleNormal="75" workbookViewId="0" topLeftCell="A58">
      <selection activeCell="D58" sqref="D58"/>
    </sheetView>
  </sheetViews>
  <sheetFormatPr defaultColWidth="9.140625" defaultRowHeight="12.75"/>
  <cols>
    <col min="1" max="2" width="15.57421875" style="0" customWidth="1"/>
    <col min="3" max="3" width="13.7109375" style="0" customWidth="1"/>
    <col min="4" max="5" width="12.7109375" style="0" customWidth="1"/>
    <col min="6" max="6" width="12.7109375" style="1" customWidth="1"/>
    <col min="7" max="7" width="11.140625" style="0" customWidth="1"/>
    <col min="8" max="8" width="12.7109375" style="0" customWidth="1"/>
    <col min="9" max="9" width="10.7109375" style="0" customWidth="1"/>
    <col min="10" max="10" width="12.7109375" style="0" customWidth="1"/>
    <col min="11" max="13" width="13.7109375" style="0" customWidth="1"/>
    <col min="14" max="14" width="12.7109375" style="0" customWidth="1"/>
    <col min="15" max="15" width="12.57421875" style="0" customWidth="1"/>
    <col min="16" max="16" width="11.28125" style="0" customWidth="1"/>
    <col min="17" max="17" width="12.7109375" style="0" customWidth="1"/>
    <col min="18" max="18" width="10.140625" style="0" customWidth="1"/>
    <col min="19" max="19" width="12.7109375" style="0" customWidth="1"/>
    <col min="20" max="20" width="2.7109375" style="0" customWidth="1"/>
    <col min="21" max="23" width="13.7109375" style="0" customWidth="1"/>
    <col min="24" max="24" width="11.28125" style="0" customWidth="1"/>
    <col min="25" max="25" width="12.7109375" style="0" customWidth="1"/>
    <col min="26" max="26" width="11.28125" style="0" customWidth="1"/>
    <col min="27" max="27" width="12.7109375" style="0" customWidth="1"/>
    <col min="28" max="28" width="10.00390625" style="0" customWidth="1"/>
    <col min="29" max="29" width="12.7109375" style="0" customWidth="1"/>
    <col min="30" max="30" width="2.7109375" style="0" customWidth="1"/>
    <col min="31" max="33" width="13.7109375" style="0" customWidth="1"/>
    <col min="34" max="34" width="11.28125" style="0" customWidth="1"/>
    <col min="35" max="35" width="12.7109375" style="0" customWidth="1"/>
    <col min="36" max="36" width="11.140625" style="0" customWidth="1"/>
    <col min="37" max="37" width="12.7109375" style="0" customWidth="1"/>
    <col min="38" max="38" width="10.00390625" style="0" customWidth="1"/>
    <col min="39" max="39" width="12.7109375" style="0" customWidth="1"/>
  </cols>
  <sheetData>
    <row r="1" ht="18">
      <c r="E1" s="16" t="s">
        <v>32</v>
      </c>
    </row>
    <row r="2" ht="18">
      <c r="B2" s="16" t="s">
        <v>34</v>
      </c>
    </row>
    <row r="4" spans="1:10" ht="25.5">
      <c r="A4" s="13" t="s">
        <v>28</v>
      </c>
      <c r="B4" s="13" t="s">
        <v>22</v>
      </c>
      <c r="C4" s="14" t="s">
        <v>19</v>
      </c>
      <c r="D4" s="15" t="s">
        <v>21</v>
      </c>
      <c r="E4" s="6" t="s">
        <v>15</v>
      </c>
      <c r="F4" s="15" t="s">
        <v>21</v>
      </c>
      <c r="G4" s="6" t="s">
        <v>16</v>
      </c>
      <c r="H4" s="15" t="s">
        <v>21</v>
      </c>
      <c r="I4" s="6" t="s">
        <v>17</v>
      </c>
      <c r="J4" s="15" t="s">
        <v>21</v>
      </c>
    </row>
    <row r="5" spans="1:10" ht="12.75">
      <c r="A5" s="12" t="s">
        <v>0</v>
      </c>
      <c r="B5" s="2">
        <v>403509258</v>
      </c>
      <c r="C5" s="2">
        <v>89744239</v>
      </c>
      <c r="D5" s="7">
        <f>(C5/B5)</f>
        <v>0.22240936786635018</v>
      </c>
      <c r="E5" s="3">
        <v>73407972</v>
      </c>
      <c r="F5" s="8">
        <f>E5/B5</f>
        <v>0.18192388537464485</v>
      </c>
      <c r="G5" s="3">
        <v>15533265</v>
      </c>
      <c r="H5" s="8">
        <f>G5/B5</f>
        <v>0.03849543645414946</v>
      </c>
      <c r="I5" s="3">
        <v>803062</v>
      </c>
      <c r="J5" s="8">
        <f>(I5/B5)</f>
        <v>0.0019901947330289013</v>
      </c>
    </row>
    <row r="6" spans="1:10" ht="12.75">
      <c r="A6" s="12" t="s">
        <v>7</v>
      </c>
      <c r="B6" s="2">
        <v>13210659</v>
      </c>
      <c r="C6" s="2">
        <v>1137444</v>
      </c>
      <c r="D6" s="7">
        <f aca="true" t="shared" si="0" ref="D6:D17">(C6/B6)</f>
        <v>0.08610047386735212</v>
      </c>
      <c r="E6" s="3">
        <v>303541</v>
      </c>
      <c r="F6" s="8">
        <f aca="true" t="shared" si="1" ref="F6:F17">E6/B6</f>
        <v>0.02297697639459167</v>
      </c>
      <c r="G6" s="3">
        <v>833903</v>
      </c>
      <c r="H6" s="8">
        <f aca="true" t="shared" si="2" ref="H6:H16">(G6/B6)</f>
        <v>0.06312349747276044</v>
      </c>
      <c r="I6" s="3">
        <v>0</v>
      </c>
      <c r="J6" s="8">
        <f aca="true" t="shared" si="3" ref="J6:J17">(I6/B6)</f>
        <v>0</v>
      </c>
    </row>
    <row r="7" spans="1:10" ht="12.75">
      <c r="A7" s="12" t="s">
        <v>5</v>
      </c>
      <c r="B7" s="2">
        <v>852189975</v>
      </c>
      <c r="C7" s="2">
        <v>267811914</v>
      </c>
      <c r="D7" s="7">
        <f t="shared" si="0"/>
        <v>0.3142631594557305</v>
      </c>
      <c r="E7" s="3">
        <v>180899187</v>
      </c>
      <c r="F7" s="8">
        <f t="shared" si="1"/>
        <v>0.21227565719721123</v>
      </c>
      <c r="G7" s="3">
        <v>86180821</v>
      </c>
      <c r="H7" s="8">
        <f t="shared" si="2"/>
        <v>0.10112864916065224</v>
      </c>
      <c r="I7" s="3">
        <v>731906</v>
      </c>
      <c r="J7" s="8">
        <f t="shared" si="3"/>
        <v>0.0008588530978670571</v>
      </c>
    </row>
    <row r="8" spans="1:10" ht="12.75">
      <c r="A8" s="12" t="s">
        <v>8</v>
      </c>
      <c r="B8" s="2">
        <v>34212461</v>
      </c>
      <c r="C8" s="2">
        <v>3871339</v>
      </c>
      <c r="D8" s="7">
        <f t="shared" si="0"/>
        <v>0.11315581770045716</v>
      </c>
      <c r="E8" s="3">
        <v>2729760</v>
      </c>
      <c r="F8" s="8">
        <f t="shared" si="1"/>
        <v>0.07978847239314354</v>
      </c>
      <c r="G8" s="3">
        <v>838175</v>
      </c>
      <c r="H8" s="8">
        <f t="shared" si="2"/>
        <v>0.02449911451853756</v>
      </c>
      <c r="I8" s="3">
        <v>303404</v>
      </c>
      <c r="J8" s="8">
        <f t="shared" si="3"/>
        <v>0.008868230788776054</v>
      </c>
    </row>
    <row r="9" spans="1:10" ht="12.75">
      <c r="A9" s="12" t="s">
        <v>3</v>
      </c>
      <c r="B9" s="2">
        <v>732044000</v>
      </c>
      <c r="C9" s="2">
        <v>167052600</v>
      </c>
      <c r="D9" s="7">
        <f t="shared" si="0"/>
        <v>0.22820021747326663</v>
      </c>
      <c r="E9" s="3">
        <v>99723900</v>
      </c>
      <c r="F9" s="8">
        <f t="shared" si="1"/>
        <v>0.13622664757856084</v>
      </c>
      <c r="G9" s="3">
        <v>65079100</v>
      </c>
      <c r="H9" s="8">
        <f t="shared" si="2"/>
        <v>0.08890053056920076</v>
      </c>
      <c r="I9" s="3">
        <v>2249600</v>
      </c>
      <c r="J9" s="8">
        <f t="shared" si="3"/>
        <v>0.0030730393255050245</v>
      </c>
    </row>
    <row r="10" spans="1:10" ht="12.75">
      <c r="A10" s="12" t="s">
        <v>9</v>
      </c>
      <c r="B10" s="2">
        <v>32231077</v>
      </c>
      <c r="C10" s="2">
        <v>6756510</v>
      </c>
      <c r="D10" s="7">
        <f t="shared" si="0"/>
        <v>0.20962718682965512</v>
      </c>
      <c r="E10" s="3">
        <v>3954438</v>
      </c>
      <c r="F10" s="8">
        <f t="shared" si="1"/>
        <v>0.1226902222348946</v>
      </c>
      <c r="G10" s="3">
        <v>2670945</v>
      </c>
      <c r="H10" s="8">
        <f t="shared" si="2"/>
        <v>0.08286862396810382</v>
      </c>
      <c r="I10" s="3">
        <v>131127</v>
      </c>
      <c r="J10" s="8">
        <f t="shared" si="3"/>
        <v>0.004068340626656689</v>
      </c>
    </row>
    <row r="11" spans="1:10" ht="12.75">
      <c r="A11" s="12" t="s">
        <v>2</v>
      </c>
      <c r="B11" s="2">
        <v>3071172585</v>
      </c>
      <c r="C11" s="2">
        <v>955204681</v>
      </c>
      <c r="D11" s="7">
        <f t="shared" si="0"/>
        <v>0.3110227948977345</v>
      </c>
      <c r="E11" s="3">
        <v>660797379</v>
      </c>
      <c r="F11" s="8">
        <f t="shared" si="1"/>
        <v>0.21516126518822778</v>
      </c>
      <c r="G11" s="3">
        <v>243337491</v>
      </c>
      <c r="H11" s="8">
        <f t="shared" si="2"/>
        <v>0.07923276346907089</v>
      </c>
      <c r="I11" s="3">
        <v>51069810</v>
      </c>
      <c r="J11" s="8">
        <f t="shared" si="3"/>
        <v>0.016628765914827284</v>
      </c>
    </row>
    <row r="12" spans="1:10" ht="12.75">
      <c r="A12" s="12" t="s">
        <v>4</v>
      </c>
      <c r="B12" s="2">
        <v>192198606</v>
      </c>
      <c r="C12" s="2">
        <v>44212673</v>
      </c>
      <c r="D12" s="7">
        <f t="shared" si="0"/>
        <v>0.23003638746474572</v>
      </c>
      <c r="E12" s="3">
        <v>36302297</v>
      </c>
      <c r="F12" s="8">
        <f t="shared" si="1"/>
        <v>0.18887908583478488</v>
      </c>
      <c r="G12" s="3">
        <v>7456839</v>
      </c>
      <c r="H12" s="8">
        <f t="shared" si="2"/>
        <v>0.03879757067540854</v>
      </c>
      <c r="I12" s="3">
        <v>453538</v>
      </c>
      <c r="J12" s="8">
        <f t="shared" si="3"/>
        <v>0.0023597361575036606</v>
      </c>
    </row>
    <row r="13" spans="1:10" ht="12.75">
      <c r="A13" s="12" t="s">
        <v>10</v>
      </c>
      <c r="B13" s="2">
        <v>2756740</v>
      </c>
      <c r="C13" s="2">
        <v>612447</v>
      </c>
      <c r="D13" s="7">
        <f t="shared" si="0"/>
        <v>0.22216349746439634</v>
      </c>
      <c r="E13" s="3">
        <v>188284</v>
      </c>
      <c r="F13" s="8">
        <f t="shared" si="1"/>
        <v>0.06829951319311942</v>
      </c>
      <c r="G13" s="3">
        <v>395420</v>
      </c>
      <c r="H13" s="8">
        <f t="shared" si="2"/>
        <v>0.14343753854190094</v>
      </c>
      <c r="I13" s="3">
        <v>28743</v>
      </c>
      <c r="J13" s="8">
        <f t="shared" si="3"/>
        <v>0.010426445729376002</v>
      </c>
    </row>
    <row r="14" spans="1:10" ht="12.75">
      <c r="A14" s="12" t="s">
        <v>6</v>
      </c>
      <c r="B14" s="2">
        <v>185769469</v>
      </c>
      <c r="C14" s="2">
        <v>48346466</v>
      </c>
      <c r="D14" s="7">
        <f t="shared" si="0"/>
        <v>0.2602497937914653</v>
      </c>
      <c r="E14" s="3">
        <v>27042375</v>
      </c>
      <c r="F14" s="8">
        <f t="shared" si="1"/>
        <v>0.14556953381828314</v>
      </c>
      <c r="G14" s="3">
        <v>21058287</v>
      </c>
      <c r="H14" s="8">
        <f t="shared" si="2"/>
        <v>0.11335709313999277</v>
      </c>
      <c r="I14" s="3">
        <v>245804</v>
      </c>
      <c r="J14" s="8">
        <f t="shared" si="3"/>
        <v>0.0013231668331893656</v>
      </c>
    </row>
    <row r="15" spans="1:10" ht="12.75">
      <c r="A15" s="12" t="s">
        <v>12</v>
      </c>
      <c r="B15" s="2">
        <v>16655974</v>
      </c>
      <c r="C15" s="2">
        <v>3535329</v>
      </c>
      <c r="D15" s="7">
        <f t="shared" si="0"/>
        <v>0.2122559149047663</v>
      </c>
      <c r="E15" s="3">
        <v>548768</v>
      </c>
      <c r="F15" s="8">
        <f t="shared" si="1"/>
        <v>0.03294721761693432</v>
      </c>
      <c r="G15" s="3">
        <v>2982061</v>
      </c>
      <c r="H15" s="8">
        <f t="shared" si="2"/>
        <v>0.17903852395542885</v>
      </c>
      <c r="I15" s="3">
        <v>4500</v>
      </c>
      <c r="J15" s="8">
        <f t="shared" si="3"/>
        <v>0.00027017333240313655</v>
      </c>
    </row>
    <row r="16" spans="1:10" ht="12.75">
      <c r="A16" s="12" t="s">
        <v>11</v>
      </c>
      <c r="B16" s="2">
        <v>10655100</v>
      </c>
      <c r="C16" s="2">
        <v>689036</v>
      </c>
      <c r="D16" s="7">
        <f t="shared" si="0"/>
        <v>0.06466724854764386</v>
      </c>
      <c r="E16" s="3">
        <v>213483</v>
      </c>
      <c r="F16" s="8">
        <f t="shared" si="1"/>
        <v>0.0200357575245657</v>
      </c>
      <c r="G16" s="3">
        <v>475017</v>
      </c>
      <c r="H16" s="8">
        <f t="shared" si="2"/>
        <v>0.04458118647408283</v>
      </c>
      <c r="I16" s="3">
        <v>536</v>
      </c>
      <c r="J16" s="8">
        <f t="shared" si="3"/>
        <v>5.0304548995316795E-05</v>
      </c>
    </row>
    <row r="17" spans="1:10" ht="12.75">
      <c r="A17" s="12" t="s">
        <v>1</v>
      </c>
      <c r="B17" s="2">
        <v>338539957</v>
      </c>
      <c r="C17" s="2">
        <v>99100862</v>
      </c>
      <c r="D17" s="7">
        <f t="shared" si="0"/>
        <v>0.2927301783759605</v>
      </c>
      <c r="E17" s="3">
        <v>75771616</v>
      </c>
      <c r="F17" s="8">
        <f t="shared" si="1"/>
        <v>0.2238188267980432</v>
      </c>
      <c r="G17" s="3">
        <v>22286248</v>
      </c>
      <c r="H17" s="8">
        <f>(G17/B17)</f>
        <v>0.06583048038846416</v>
      </c>
      <c r="I17" s="3">
        <v>1042998</v>
      </c>
      <c r="J17" s="8">
        <f t="shared" si="3"/>
        <v>0.0030808711894531257</v>
      </c>
    </row>
    <row r="19" ht="18">
      <c r="B19" s="16" t="s">
        <v>35</v>
      </c>
    </row>
    <row r="21" spans="1:11" ht="25.5">
      <c r="A21" s="13" t="s">
        <v>29</v>
      </c>
      <c r="B21" s="13" t="s">
        <v>22</v>
      </c>
      <c r="C21" s="14" t="s">
        <v>19</v>
      </c>
      <c r="D21" s="15" t="s">
        <v>21</v>
      </c>
      <c r="E21" s="6" t="s">
        <v>15</v>
      </c>
      <c r="F21" s="15" t="s">
        <v>21</v>
      </c>
      <c r="G21" s="6" t="s">
        <v>16</v>
      </c>
      <c r="H21" s="15" t="s">
        <v>21</v>
      </c>
      <c r="I21" s="6" t="s">
        <v>17</v>
      </c>
      <c r="J21" s="15" t="s">
        <v>21</v>
      </c>
      <c r="K21" s="5"/>
    </row>
    <row r="22" spans="1:10" ht="12.75">
      <c r="A22" s="12" t="s">
        <v>0</v>
      </c>
      <c r="B22" s="2">
        <v>203306812</v>
      </c>
      <c r="C22" s="2">
        <v>68616304</v>
      </c>
      <c r="D22" s="7">
        <f>(C22/B22)</f>
        <v>0.3375012540160238</v>
      </c>
      <c r="E22" s="3">
        <v>41960689</v>
      </c>
      <c r="F22" s="8">
        <f>(E22/B22)</f>
        <v>0.20639096441097113</v>
      </c>
      <c r="G22" s="3">
        <v>26305365</v>
      </c>
      <c r="H22" s="8">
        <f>(G22/B22)</f>
        <v>0.1293875239163162</v>
      </c>
      <c r="I22" s="3">
        <v>350250</v>
      </c>
      <c r="J22" s="8">
        <f>(I22/B22)</f>
        <v>0.0017227656887364895</v>
      </c>
    </row>
    <row r="23" spans="1:10" ht="12.75">
      <c r="A23" s="12" t="s">
        <v>7</v>
      </c>
      <c r="B23" s="2">
        <v>29614487</v>
      </c>
      <c r="C23" s="2">
        <v>2621419</v>
      </c>
      <c r="D23" s="7">
        <f aca="true" t="shared" si="4" ref="D23:D34">(C23/B23)</f>
        <v>0.08851812965728564</v>
      </c>
      <c r="E23" s="3">
        <v>526362</v>
      </c>
      <c r="F23" s="8">
        <f aca="true" t="shared" si="5" ref="F23:F34">(E23/B23)</f>
        <v>0.017773801045414022</v>
      </c>
      <c r="G23" s="3">
        <v>2095057</v>
      </c>
      <c r="H23" s="8">
        <f aca="true" t="shared" si="6" ref="H23:H34">(G23/B23)</f>
        <v>0.07074432861187162</v>
      </c>
      <c r="I23" s="3">
        <v>0</v>
      </c>
      <c r="J23" s="8">
        <f aca="true" t="shared" si="7" ref="J23:J34">(I23/B23)</f>
        <v>0</v>
      </c>
    </row>
    <row r="24" spans="1:10" ht="12.75">
      <c r="A24" s="12" t="s">
        <v>5</v>
      </c>
      <c r="B24" s="2">
        <v>931088165</v>
      </c>
      <c r="C24" s="2">
        <v>301594875</v>
      </c>
      <c r="D24" s="7">
        <f t="shared" si="4"/>
        <v>0.32391655950218207</v>
      </c>
      <c r="E24" s="3">
        <v>212865591</v>
      </c>
      <c r="F24" s="8">
        <f t="shared" si="5"/>
        <v>0.22862023060941816</v>
      </c>
      <c r="G24" s="3">
        <v>87327361</v>
      </c>
      <c r="H24" s="8">
        <f t="shared" si="6"/>
        <v>0.09379064656030721</v>
      </c>
      <c r="I24" s="3">
        <v>1401923</v>
      </c>
      <c r="J24" s="8">
        <f t="shared" si="7"/>
        <v>0.0015056823324566691</v>
      </c>
    </row>
    <row r="25" spans="1:10" ht="12.75">
      <c r="A25" s="12" t="s">
        <v>8</v>
      </c>
      <c r="B25" s="2">
        <v>200755567</v>
      </c>
      <c r="C25" s="2">
        <v>17202819</v>
      </c>
      <c r="D25" s="7">
        <f t="shared" si="4"/>
        <v>0.08569037091758457</v>
      </c>
      <c r="E25" s="3">
        <v>16377895</v>
      </c>
      <c r="F25" s="8">
        <f t="shared" si="5"/>
        <v>0.08158127440620364</v>
      </c>
      <c r="G25" s="3">
        <v>681864</v>
      </c>
      <c r="H25" s="8">
        <f t="shared" si="6"/>
        <v>0.0033964886263901217</v>
      </c>
      <c r="I25" s="3">
        <v>143060</v>
      </c>
      <c r="J25" s="8">
        <f t="shared" si="7"/>
        <v>0.0007126078849908058</v>
      </c>
    </row>
    <row r="26" spans="1:10" ht="12.75">
      <c r="A26" s="12" t="s">
        <v>3</v>
      </c>
      <c r="B26" s="2">
        <v>740750000</v>
      </c>
      <c r="C26" s="2">
        <v>188986000</v>
      </c>
      <c r="D26" s="7">
        <f t="shared" si="4"/>
        <v>0.25512791090111375</v>
      </c>
      <c r="E26" s="3">
        <v>126126000</v>
      </c>
      <c r="F26" s="8">
        <f t="shared" si="5"/>
        <v>0.17026797165035437</v>
      </c>
      <c r="G26" s="3">
        <v>60826000</v>
      </c>
      <c r="H26" s="8">
        <f t="shared" si="6"/>
        <v>0.08211407357408032</v>
      </c>
      <c r="I26" s="3">
        <v>2034000</v>
      </c>
      <c r="J26" s="8">
        <f t="shared" si="7"/>
        <v>0.0027458656766790415</v>
      </c>
    </row>
    <row r="27" spans="1:10" ht="12.75">
      <c r="A27" s="12" t="s">
        <v>23</v>
      </c>
      <c r="B27" s="2" t="s">
        <v>18</v>
      </c>
      <c r="C27" s="2" t="s">
        <v>18</v>
      </c>
      <c r="D27" s="2" t="s">
        <v>18</v>
      </c>
      <c r="E27" s="2" t="s">
        <v>18</v>
      </c>
      <c r="F27" s="9" t="s">
        <v>18</v>
      </c>
      <c r="G27" s="2" t="s">
        <v>18</v>
      </c>
      <c r="H27" s="9" t="s">
        <v>18</v>
      </c>
      <c r="I27" s="2" t="s">
        <v>18</v>
      </c>
      <c r="J27" s="9" t="s">
        <v>18</v>
      </c>
    </row>
    <row r="28" spans="1:10" ht="12.75">
      <c r="A28" s="12" t="s">
        <v>2</v>
      </c>
      <c r="B28" s="2">
        <v>4489981081</v>
      </c>
      <c r="C28" s="2">
        <v>1509309370</v>
      </c>
      <c r="D28" s="7">
        <f t="shared" si="4"/>
        <v>0.33615049657711465</v>
      </c>
      <c r="E28" s="3">
        <v>1064641387</v>
      </c>
      <c r="F28" s="8">
        <f t="shared" si="5"/>
        <v>0.23711489375872494</v>
      </c>
      <c r="G28" s="3">
        <v>360627313</v>
      </c>
      <c r="H28" s="8">
        <f t="shared" si="6"/>
        <v>0.08031822551013551</v>
      </c>
      <c r="I28" s="3">
        <v>84040770</v>
      </c>
      <c r="J28" s="8">
        <f t="shared" si="7"/>
        <v>0.01871739958006295</v>
      </c>
    </row>
    <row r="29" spans="1:10" ht="12.75">
      <c r="A29" s="12" t="s">
        <v>4</v>
      </c>
      <c r="B29" s="2">
        <v>219195010</v>
      </c>
      <c r="C29" s="2">
        <v>51706826</v>
      </c>
      <c r="D29" s="7">
        <f t="shared" si="4"/>
        <v>0.2358941747807124</v>
      </c>
      <c r="E29" s="3">
        <v>42268681</v>
      </c>
      <c r="F29" s="8">
        <f t="shared" si="5"/>
        <v>0.19283596373840808</v>
      </c>
      <c r="G29" s="3">
        <v>9229085</v>
      </c>
      <c r="H29" s="8">
        <f t="shared" si="6"/>
        <v>0.04210444845436947</v>
      </c>
      <c r="I29" s="3">
        <v>209060</v>
      </c>
      <c r="J29" s="8">
        <f t="shared" si="7"/>
        <v>0.0009537625879348258</v>
      </c>
    </row>
    <row r="30" spans="1:10" ht="12.75">
      <c r="A30" s="12" t="s">
        <v>10</v>
      </c>
      <c r="B30" s="2">
        <v>7307251</v>
      </c>
      <c r="C30" s="2">
        <v>1222315</v>
      </c>
      <c r="D30" s="7">
        <f t="shared" si="4"/>
        <v>0.16727425949922892</v>
      </c>
      <c r="E30" s="3">
        <v>438266</v>
      </c>
      <c r="F30" s="8">
        <f t="shared" si="5"/>
        <v>0.05997686407651797</v>
      </c>
      <c r="G30" s="3">
        <v>772638</v>
      </c>
      <c r="H30" s="8">
        <f t="shared" si="6"/>
        <v>0.10573579585537708</v>
      </c>
      <c r="I30" s="3">
        <v>11411</v>
      </c>
      <c r="J30" s="8">
        <f t="shared" si="7"/>
        <v>0.0015615995673338716</v>
      </c>
    </row>
    <row r="31" spans="1:10" ht="12.75">
      <c r="A31" s="12" t="s">
        <v>6</v>
      </c>
      <c r="B31" s="2">
        <v>197288050</v>
      </c>
      <c r="C31" s="2">
        <v>60604499</v>
      </c>
      <c r="D31" s="7">
        <f t="shared" si="4"/>
        <v>0.30718788593632507</v>
      </c>
      <c r="E31" s="3">
        <v>33656703</v>
      </c>
      <c r="F31" s="8">
        <f t="shared" si="5"/>
        <v>0.1705967644771186</v>
      </c>
      <c r="G31" s="3">
        <v>26502610</v>
      </c>
      <c r="H31" s="8">
        <f t="shared" si="6"/>
        <v>0.13433459350426952</v>
      </c>
      <c r="I31" s="3">
        <v>445186</v>
      </c>
      <c r="J31" s="8">
        <f t="shared" si="7"/>
        <v>0.0022565279549369563</v>
      </c>
    </row>
    <row r="32" spans="1:10" ht="12.75">
      <c r="A32" s="12" t="s">
        <v>12</v>
      </c>
      <c r="B32" s="2">
        <v>15011546</v>
      </c>
      <c r="C32" s="2">
        <v>3343279</v>
      </c>
      <c r="D32" s="7">
        <f t="shared" si="4"/>
        <v>0.22271383640299275</v>
      </c>
      <c r="E32" s="3">
        <v>255975</v>
      </c>
      <c r="F32" s="8">
        <f t="shared" si="5"/>
        <v>0.017051874603721696</v>
      </c>
      <c r="G32" s="3">
        <v>3087304</v>
      </c>
      <c r="H32" s="8">
        <f t="shared" si="6"/>
        <v>0.20566196179927104</v>
      </c>
      <c r="I32" s="3">
        <v>0</v>
      </c>
      <c r="J32" s="8">
        <f t="shared" si="7"/>
        <v>0</v>
      </c>
    </row>
    <row r="33" spans="1:10" ht="12.75">
      <c r="A33" s="12" t="s">
        <v>11</v>
      </c>
      <c r="B33" s="2">
        <v>9212751</v>
      </c>
      <c r="C33" s="2">
        <v>727456</v>
      </c>
      <c r="D33" s="7">
        <f t="shared" si="4"/>
        <v>0.07896186491960978</v>
      </c>
      <c r="E33" s="3">
        <v>135752</v>
      </c>
      <c r="F33" s="8">
        <f t="shared" si="5"/>
        <v>0.01473522946620396</v>
      </c>
      <c r="G33" s="3">
        <v>590237</v>
      </c>
      <c r="H33" s="8">
        <f t="shared" si="6"/>
        <v>0.0640673996290576</v>
      </c>
      <c r="I33" s="3">
        <v>1467</v>
      </c>
      <c r="J33" s="8">
        <f t="shared" si="7"/>
        <v>0.00015923582434823215</v>
      </c>
    </row>
    <row r="34" spans="1:10" ht="12.75">
      <c r="A34" s="12" t="s">
        <v>1</v>
      </c>
      <c r="B34" s="2">
        <v>448189675</v>
      </c>
      <c r="C34" s="2">
        <v>128021633</v>
      </c>
      <c r="D34" s="7">
        <f t="shared" si="4"/>
        <v>0.28564163821935434</v>
      </c>
      <c r="E34" s="3">
        <v>96815945</v>
      </c>
      <c r="F34" s="8">
        <f t="shared" si="5"/>
        <v>0.21601556305374506</v>
      </c>
      <c r="G34" s="3">
        <v>27597356</v>
      </c>
      <c r="H34" s="8">
        <f t="shared" si="6"/>
        <v>0.06157517127095799</v>
      </c>
      <c r="I34" s="3">
        <v>3608332</v>
      </c>
      <c r="J34" s="8">
        <f t="shared" si="7"/>
        <v>0.008050903894651299</v>
      </c>
    </row>
    <row r="35" ht="12.75">
      <c r="A35" s="10" t="s">
        <v>24</v>
      </c>
    </row>
    <row r="37" ht="18">
      <c r="E37" s="16" t="s">
        <v>33</v>
      </c>
    </row>
    <row r="38" ht="18">
      <c r="B38" s="16" t="s">
        <v>36</v>
      </c>
    </row>
    <row r="39" ht="18">
      <c r="B39" s="16"/>
    </row>
    <row r="40" spans="1:10" ht="25.5">
      <c r="A40" s="13" t="s">
        <v>30</v>
      </c>
      <c r="B40" s="13" t="s">
        <v>22</v>
      </c>
      <c r="C40" s="14" t="s">
        <v>19</v>
      </c>
      <c r="D40" s="15" t="s">
        <v>21</v>
      </c>
      <c r="E40" s="6" t="s">
        <v>15</v>
      </c>
      <c r="F40" s="15" t="s">
        <v>21</v>
      </c>
      <c r="G40" s="6" t="s">
        <v>16</v>
      </c>
      <c r="H40" s="15" t="s">
        <v>21</v>
      </c>
      <c r="I40" s="6" t="s">
        <v>17</v>
      </c>
      <c r="J40" s="15" t="s">
        <v>21</v>
      </c>
    </row>
    <row r="41" spans="1:10" ht="12.75">
      <c r="A41" s="12" t="s">
        <v>0</v>
      </c>
      <c r="B41" s="2">
        <v>225987281</v>
      </c>
      <c r="C41" s="2">
        <v>56279562</v>
      </c>
      <c r="D41" s="7">
        <f>(C41/B41)</f>
        <v>0.2490386262048084</v>
      </c>
      <c r="E41" s="3">
        <v>40564008</v>
      </c>
      <c r="F41" s="8">
        <f>(E41/B41)</f>
        <v>0.1794968629230067</v>
      </c>
      <c r="G41" s="3">
        <v>15596371</v>
      </c>
      <c r="H41" s="8">
        <f>(G41/B41)</f>
        <v>0.06901437519397385</v>
      </c>
      <c r="I41" s="3">
        <v>119183</v>
      </c>
      <c r="J41" s="8">
        <f>(I41/B41)</f>
        <v>0.0005273880878278277</v>
      </c>
    </row>
    <row r="42" spans="1:10" ht="12.75">
      <c r="A42" s="12" t="s">
        <v>7</v>
      </c>
      <c r="B42" s="2">
        <v>27335688</v>
      </c>
      <c r="C42" s="2">
        <v>1422929</v>
      </c>
      <c r="D42" s="7">
        <f aca="true" t="shared" si="8" ref="D42:D53">(C42/B42)</f>
        <v>0.05205389379627101</v>
      </c>
      <c r="E42" s="3">
        <v>2201</v>
      </c>
      <c r="F42" s="8">
        <f aca="true" t="shared" si="9" ref="F42:F53">(E42/B42)</f>
        <v>8.051745395981985E-05</v>
      </c>
      <c r="G42" s="3">
        <v>1420728</v>
      </c>
      <c r="H42" s="8">
        <f aca="true" t="shared" si="10" ref="H42:H53">(G42/B42)</f>
        <v>0.051973376342311195</v>
      </c>
      <c r="I42" s="3">
        <v>0</v>
      </c>
      <c r="J42" s="8">
        <f aca="true" t="shared" si="11" ref="J42:J53">(I42/B42)</f>
        <v>0</v>
      </c>
    </row>
    <row r="43" spans="1:10" ht="12.75">
      <c r="A43" s="12" t="s">
        <v>5</v>
      </c>
      <c r="B43" s="2">
        <v>761697264</v>
      </c>
      <c r="C43" s="2">
        <v>198403065</v>
      </c>
      <c r="D43" s="7">
        <f t="shared" si="8"/>
        <v>0.2604749608238057</v>
      </c>
      <c r="E43" s="3">
        <v>141922683</v>
      </c>
      <c r="F43" s="8">
        <f t="shared" si="9"/>
        <v>0.1863242651742018</v>
      </c>
      <c r="G43" s="3">
        <v>55399706</v>
      </c>
      <c r="H43" s="8">
        <f t="shared" si="10"/>
        <v>0.07273192200937195</v>
      </c>
      <c r="I43" s="3">
        <v>1080676</v>
      </c>
      <c r="J43" s="8">
        <f t="shared" si="11"/>
        <v>0.0014187736402319544</v>
      </c>
    </row>
    <row r="44" spans="1:10" ht="12.75">
      <c r="A44" s="12" t="s">
        <v>8</v>
      </c>
      <c r="B44" s="2">
        <v>168933478</v>
      </c>
      <c r="C44" s="2">
        <v>25414416</v>
      </c>
      <c r="D44" s="7">
        <f t="shared" si="8"/>
        <v>0.1504403763000724</v>
      </c>
      <c r="E44" s="3">
        <v>23713357</v>
      </c>
      <c r="F44" s="8">
        <f t="shared" si="9"/>
        <v>0.14037097489936246</v>
      </c>
      <c r="G44" s="3">
        <v>1516617</v>
      </c>
      <c r="H44" s="8">
        <f t="shared" si="10"/>
        <v>0.00897759886290863</v>
      </c>
      <c r="I44" s="3">
        <v>184442</v>
      </c>
      <c r="J44" s="8">
        <f t="shared" si="11"/>
        <v>0.0010918025378012996</v>
      </c>
    </row>
    <row r="45" spans="1:10" ht="12.75">
      <c r="A45" s="12" t="s">
        <v>3</v>
      </c>
      <c r="B45" s="2">
        <v>839692000</v>
      </c>
      <c r="C45" s="2">
        <v>221203000</v>
      </c>
      <c r="D45" s="7">
        <f t="shared" si="8"/>
        <v>0.2634334970441543</v>
      </c>
      <c r="E45" s="3">
        <v>148977000</v>
      </c>
      <c r="F45" s="8">
        <f t="shared" si="9"/>
        <v>0.17741862492437704</v>
      </c>
      <c r="G45" s="3">
        <v>66864000</v>
      </c>
      <c r="H45" s="8">
        <f t="shared" si="10"/>
        <v>0.07962919737236987</v>
      </c>
      <c r="I45" s="3">
        <v>5362000</v>
      </c>
      <c r="J45" s="8">
        <f t="shared" si="11"/>
        <v>0.0063856747474073825</v>
      </c>
    </row>
    <row r="46" spans="1:10" ht="12.75">
      <c r="A46" s="12" t="s">
        <v>9</v>
      </c>
      <c r="B46" s="2">
        <v>30475902</v>
      </c>
      <c r="C46" s="2">
        <v>8817830</v>
      </c>
      <c r="D46" s="7">
        <f t="shared" si="8"/>
        <v>0.2893377856379772</v>
      </c>
      <c r="E46" s="3">
        <v>6118254</v>
      </c>
      <c r="F46" s="8">
        <f t="shared" si="9"/>
        <v>0.2007571096665162</v>
      </c>
      <c r="G46" s="3">
        <v>2628487</v>
      </c>
      <c r="H46" s="8">
        <f t="shared" si="10"/>
        <v>0.08624804607916117</v>
      </c>
      <c r="I46" s="3">
        <v>71089</v>
      </c>
      <c r="J46" s="8">
        <f t="shared" si="11"/>
        <v>0.0023326298922998244</v>
      </c>
    </row>
    <row r="47" spans="1:10" ht="12.75">
      <c r="A47" s="12" t="s">
        <v>2</v>
      </c>
      <c r="B47" s="2">
        <v>3379207022</v>
      </c>
      <c r="C47" s="2">
        <v>1092885540</v>
      </c>
      <c r="D47" s="7">
        <f t="shared" si="8"/>
        <v>0.32341479314077964</v>
      </c>
      <c r="E47" s="3">
        <v>830200546</v>
      </c>
      <c r="F47" s="8">
        <f t="shared" si="9"/>
        <v>0.24567910181147817</v>
      </c>
      <c r="G47" s="3">
        <v>206482004</v>
      </c>
      <c r="H47" s="8">
        <f t="shared" si="10"/>
        <v>0.06110368576287836</v>
      </c>
      <c r="I47" s="3">
        <v>56202990</v>
      </c>
      <c r="J47" s="8">
        <f t="shared" si="11"/>
        <v>0.01663200556642309</v>
      </c>
    </row>
    <row r="48" spans="1:10" ht="12.75">
      <c r="A48" s="12" t="s">
        <v>4</v>
      </c>
      <c r="B48" s="2">
        <v>218530462</v>
      </c>
      <c r="C48" s="2">
        <v>39743351</v>
      </c>
      <c r="D48" s="7">
        <f t="shared" si="8"/>
        <v>0.18186641183232385</v>
      </c>
      <c r="E48" s="3">
        <v>32412900</v>
      </c>
      <c r="F48" s="8">
        <f t="shared" si="9"/>
        <v>0.14832211355504296</v>
      </c>
      <c r="G48" s="3">
        <v>7260960</v>
      </c>
      <c r="H48" s="8">
        <f t="shared" si="10"/>
        <v>0.03322630599664408</v>
      </c>
      <c r="I48" s="3">
        <v>69491</v>
      </c>
      <c r="J48" s="8">
        <f t="shared" si="11"/>
        <v>0.0003179922806368295</v>
      </c>
    </row>
    <row r="49" spans="1:10" ht="12.75">
      <c r="A49" s="12" t="s">
        <v>10</v>
      </c>
      <c r="B49" s="2">
        <v>18778192</v>
      </c>
      <c r="C49" s="2">
        <v>7693141</v>
      </c>
      <c r="D49" s="7">
        <f t="shared" si="8"/>
        <v>0.40968486209961</v>
      </c>
      <c r="E49" s="3">
        <v>733137</v>
      </c>
      <c r="F49" s="8">
        <f t="shared" si="9"/>
        <v>0.03904193758376738</v>
      </c>
      <c r="G49" s="3">
        <v>6954313</v>
      </c>
      <c r="H49" s="8">
        <f t="shared" si="10"/>
        <v>0.3703398601952733</v>
      </c>
      <c r="I49" s="3">
        <v>5690</v>
      </c>
      <c r="J49" s="8">
        <f t="shared" si="11"/>
        <v>0.00030301106730616027</v>
      </c>
    </row>
    <row r="50" spans="1:10" ht="12.75">
      <c r="A50" s="12" t="s">
        <v>6</v>
      </c>
      <c r="B50" s="2">
        <v>273263356</v>
      </c>
      <c r="C50" s="2">
        <v>79884913</v>
      </c>
      <c r="D50" s="7">
        <f t="shared" si="8"/>
        <v>0.2923367193075094</v>
      </c>
      <c r="E50" s="3">
        <v>52337857</v>
      </c>
      <c r="F50" s="8">
        <f t="shared" si="9"/>
        <v>0.19152899886071809</v>
      </c>
      <c r="G50" s="3">
        <v>27260453</v>
      </c>
      <c r="H50" s="8">
        <f t="shared" si="10"/>
        <v>0.09975890437355238</v>
      </c>
      <c r="I50" s="3">
        <v>286603</v>
      </c>
      <c r="J50" s="8">
        <f t="shared" si="11"/>
        <v>0.001048816073238887</v>
      </c>
    </row>
    <row r="51" spans="1:10" ht="12.75">
      <c r="A51" s="12" t="s">
        <v>12</v>
      </c>
      <c r="B51" s="2">
        <v>1288160000</v>
      </c>
      <c r="C51" s="2">
        <v>43441000</v>
      </c>
      <c r="D51" s="7">
        <f t="shared" si="8"/>
        <v>0.03372329524282698</v>
      </c>
      <c r="E51" s="3">
        <v>35477000</v>
      </c>
      <c r="F51" s="8">
        <f t="shared" si="9"/>
        <v>0.027540833436840145</v>
      </c>
      <c r="G51" s="3">
        <v>7964000</v>
      </c>
      <c r="H51" s="8">
        <f t="shared" si="10"/>
        <v>0.006182461805986834</v>
      </c>
      <c r="I51" s="3">
        <v>0</v>
      </c>
      <c r="J51" s="8">
        <f t="shared" si="11"/>
        <v>0</v>
      </c>
    </row>
    <row r="52" spans="1:10" ht="12.75">
      <c r="A52" s="12" t="s">
        <v>11</v>
      </c>
      <c r="B52" s="2">
        <v>23521778</v>
      </c>
      <c r="C52" s="2">
        <v>742882</v>
      </c>
      <c r="D52" s="7">
        <f t="shared" si="8"/>
        <v>0.03158273154350832</v>
      </c>
      <c r="E52" s="3">
        <v>488506</v>
      </c>
      <c r="F52" s="8">
        <f t="shared" si="9"/>
        <v>0.020768242944899828</v>
      </c>
      <c r="G52" s="3">
        <v>252459</v>
      </c>
      <c r="H52" s="8">
        <f t="shared" si="10"/>
        <v>0.01073298965749953</v>
      </c>
      <c r="I52" s="3">
        <v>1917</v>
      </c>
      <c r="J52" s="8">
        <f t="shared" si="11"/>
        <v>8.149894110895869E-05</v>
      </c>
    </row>
    <row r="53" spans="1:10" ht="12.75">
      <c r="A53" s="12" t="s">
        <v>1</v>
      </c>
      <c r="B53" s="2">
        <v>408676887</v>
      </c>
      <c r="C53" s="2">
        <v>91381964</v>
      </c>
      <c r="D53" s="7">
        <f t="shared" si="8"/>
        <v>0.22360443398405352</v>
      </c>
      <c r="E53" s="3">
        <v>67232099</v>
      </c>
      <c r="F53" s="8">
        <f t="shared" si="9"/>
        <v>0.16451162553756069</v>
      </c>
      <c r="G53" s="3">
        <v>22704345</v>
      </c>
      <c r="H53" s="8">
        <f t="shared" si="10"/>
        <v>0.055555735404238804</v>
      </c>
      <c r="I53" s="3">
        <v>1445520</v>
      </c>
      <c r="J53" s="8">
        <f t="shared" si="11"/>
        <v>0.0035370730422540388</v>
      </c>
    </row>
    <row r="55" ht="18">
      <c r="B55" s="16" t="s">
        <v>37</v>
      </c>
    </row>
    <row r="56" ht="18">
      <c r="C56" s="16"/>
    </row>
    <row r="57" spans="1:10" ht="25.5">
      <c r="A57" s="13" t="s">
        <v>31</v>
      </c>
      <c r="B57" s="13" t="s">
        <v>22</v>
      </c>
      <c r="C57" s="14" t="s">
        <v>19</v>
      </c>
      <c r="D57" s="15" t="s">
        <v>21</v>
      </c>
      <c r="E57" s="6" t="s">
        <v>15</v>
      </c>
      <c r="F57" s="15" t="s">
        <v>21</v>
      </c>
      <c r="G57" s="6" t="s">
        <v>16</v>
      </c>
      <c r="H57" s="15" t="s">
        <v>21</v>
      </c>
      <c r="I57" s="6" t="s">
        <v>17</v>
      </c>
      <c r="J57" s="15" t="s">
        <v>21</v>
      </c>
    </row>
    <row r="58" spans="1:10" ht="12.75">
      <c r="A58" s="12" t="s">
        <v>0</v>
      </c>
      <c r="B58" s="2">
        <v>78439658</v>
      </c>
      <c r="C58" s="2">
        <v>20278150</v>
      </c>
      <c r="D58" s="7">
        <f>(C58/B58)</f>
        <v>0.2585191026712534</v>
      </c>
      <c r="E58" s="3">
        <v>14067487</v>
      </c>
      <c r="F58" s="8">
        <f>(E58/B58)</f>
        <v>0.17934151370216325</v>
      </c>
      <c r="G58" s="3">
        <v>6208109</v>
      </c>
      <c r="H58" s="8">
        <f>(G58/B58)</f>
        <v>0.07914502890871859</v>
      </c>
      <c r="I58" s="3">
        <v>2554</v>
      </c>
      <c r="J58" s="8">
        <f>(I58/B58)</f>
        <v>3.256006037150239E-05</v>
      </c>
    </row>
    <row r="59" spans="1:10" ht="12.75">
      <c r="A59" s="12" t="s">
        <v>20</v>
      </c>
      <c r="B59" s="2">
        <v>117674000</v>
      </c>
      <c r="C59" s="2">
        <f>SUM(E59+G59+I59)</f>
        <v>1320000</v>
      </c>
      <c r="D59" s="7">
        <f>(C59/B59)</f>
        <v>0.01121743120825331</v>
      </c>
      <c r="E59" s="3">
        <v>890000</v>
      </c>
      <c r="F59" s="8">
        <f aca="true" t="shared" si="12" ref="F59:F73">(E59/B59)</f>
        <v>0.007563268011625338</v>
      </c>
      <c r="G59" s="4">
        <v>430000</v>
      </c>
      <c r="H59" s="8">
        <f aca="true" t="shared" si="13" ref="H59:H73">(G59/B59)</f>
        <v>0.0036541631966279724</v>
      </c>
      <c r="I59" s="4">
        <v>0</v>
      </c>
      <c r="J59" s="8">
        <f aca="true" t="shared" si="14" ref="J59:J73">(I59/B59)</f>
        <v>0</v>
      </c>
    </row>
    <row r="60" spans="1:10" ht="12.75">
      <c r="A60" s="12" t="s">
        <v>7</v>
      </c>
      <c r="B60" s="2">
        <v>22904367</v>
      </c>
      <c r="C60" s="2">
        <v>565901</v>
      </c>
      <c r="D60" s="7">
        <f aca="true" t="shared" si="15" ref="D60:D73">(C60/B60)</f>
        <v>0.024707122445252472</v>
      </c>
      <c r="E60" s="3">
        <v>8657</v>
      </c>
      <c r="F60" s="8">
        <f t="shared" si="12"/>
        <v>0.00037796285747604375</v>
      </c>
      <c r="G60" s="3">
        <v>557244</v>
      </c>
      <c r="H60" s="8">
        <f t="shared" si="13"/>
        <v>0.024329159587776428</v>
      </c>
      <c r="I60" s="3">
        <v>0</v>
      </c>
      <c r="J60" s="8">
        <f t="shared" si="14"/>
        <v>0</v>
      </c>
    </row>
    <row r="61" spans="1:10" ht="12.75">
      <c r="A61" s="12" t="s">
        <v>14</v>
      </c>
      <c r="B61" s="2">
        <v>112212000</v>
      </c>
      <c r="C61" s="2">
        <f>SUM(E61+G61+I61)</f>
        <v>1564000</v>
      </c>
      <c r="D61" s="7">
        <f>(C61/B61)</f>
        <v>0.01393790325455388</v>
      </c>
      <c r="E61" s="4">
        <v>1140000</v>
      </c>
      <c r="F61" s="8">
        <f t="shared" si="12"/>
        <v>0.010159341246925463</v>
      </c>
      <c r="G61" s="4">
        <v>424000</v>
      </c>
      <c r="H61" s="8">
        <f>(G61/B61)</f>
        <v>0.0037785620076284175</v>
      </c>
      <c r="I61" s="3">
        <v>0</v>
      </c>
      <c r="J61" s="8">
        <f>(I61/B61)</f>
        <v>0</v>
      </c>
    </row>
    <row r="62" spans="1:10" ht="12.75">
      <c r="A62" s="12" t="s">
        <v>5</v>
      </c>
      <c r="B62" s="2">
        <v>944592962</v>
      </c>
      <c r="C62" s="2">
        <v>263902417</v>
      </c>
      <c r="D62" s="7">
        <f t="shared" si="15"/>
        <v>0.2793821546597549</v>
      </c>
      <c r="E62" s="3">
        <v>190641124</v>
      </c>
      <c r="F62" s="8">
        <f t="shared" si="12"/>
        <v>0.2018235702247377</v>
      </c>
      <c r="G62" s="3">
        <v>72006213</v>
      </c>
      <c r="H62" s="8">
        <f t="shared" si="13"/>
        <v>0.07622988514284526</v>
      </c>
      <c r="I62" s="3">
        <v>1254080</v>
      </c>
      <c r="J62" s="8">
        <f t="shared" si="14"/>
        <v>0.0013276406351204638</v>
      </c>
    </row>
    <row r="63" spans="1:10" ht="12.75">
      <c r="A63" s="12" t="s">
        <v>8</v>
      </c>
      <c r="B63" s="2">
        <v>28239509</v>
      </c>
      <c r="C63" s="2">
        <v>5289138</v>
      </c>
      <c r="D63" s="7">
        <f t="shared" si="15"/>
        <v>0.18729567854738552</v>
      </c>
      <c r="E63" s="3">
        <v>3803029</v>
      </c>
      <c r="F63" s="8">
        <f t="shared" si="12"/>
        <v>0.1346705071961414</v>
      </c>
      <c r="G63" s="3">
        <v>1272083</v>
      </c>
      <c r="H63" s="8">
        <f t="shared" si="13"/>
        <v>0.04504621521571073</v>
      </c>
      <c r="I63" s="3">
        <v>214026</v>
      </c>
      <c r="J63" s="8">
        <f t="shared" si="14"/>
        <v>0.007578956135533377</v>
      </c>
    </row>
    <row r="64" spans="1:10" ht="12.75">
      <c r="A64" s="12" t="s">
        <v>3</v>
      </c>
      <c r="B64" s="2">
        <v>1017274000</v>
      </c>
      <c r="C64" s="2">
        <v>282030000</v>
      </c>
      <c r="D64" s="7">
        <f t="shared" si="15"/>
        <v>0.2772409400023986</v>
      </c>
      <c r="E64" s="3">
        <v>185649000</v>
      </c>
      <c r="F64" s="8">
        <f t="shared" si="12"/>
        <v>0.1824965545172687</v>
      </c>
      <c r="G64" s="3">
        <v>85915000</v>
      </c>
      <c r="H64" s="8">
        <f t="shared" si="13"/>
        <v>0.08445610523811677</v>
      </c>
      <c r="I64" s="3">
        <v>10466000</v>
      </c>
      <c r="J64" s="8">
        <f t="shared" si="14"/>
        <v>0.010288280247013096</v>
      </c>
    </row>
    <row r="65" spans="1:10" ht="12.75">
      <c r="A65" s="12" t="s">
        <v>9</v>
      </c>
      <c r="B65" s="2">
        <v>27340615</v>
      </c>
      <c r="C65" s="2">
        <v>6431604</v>
      </c>
      <c r="D65" s="7">
        <f t="shared" si="15"/>
        <v>0.2352399168782414</v>
      </c>
      <c r="E65" s="3">
        <v>5101557</v>
      </c>
      <c r="F65" s="8">
        <f t="shared" si="12"/>
        <v>0.18659262053907713</v>
      </c>
      <c r="G65" s="3">
        <v>1309094</v>
      </c>
      <c r="H65" s="8">
        <f t="shared" si="13"/>
        <v>0.04788092733100554</v>
      </c>
      <c r="I65" s="3">
        <v>20954</v>
      </c>
      <c r="J65" s="8">
        <f t="shared" si="14"/>
        <v>0.0007664055837807599</v>
      </c>
    </row>
    <row r="66" spans="1:10" ht="12.75">
      <c r="A66" s="12" t="s">
        <v>2</v>
      </c>
      <c r="B66" s="2">
        <v>2210236792</v>
      </c>
      <c r="C66" s="2">
        <v>535924585</v>
      </c>
      <c r="D66" s="7">
        <f t="shared" si="15"/>
        <v>0.24247383218838392</v>
      </c>
      <c r="E66" s="3">
        <v>334070514</v>
      </c>
      <c r="F66" s="8">
        <f t="shared" si="12"/>
        <v>0.1511469337625613</v>
      </c>
      <c r="G66" s="3">
        <v>186448055</v>
      </c>
      <c r="H66" s="8">
        <f t="shared" si="13"/>
        <v>0.08435659729982452</v>
      </c>
      <c r="I66" s="3">
        <v>15406016</v>
      </c>
      <c r="J66" s="8">
        <f t="shared" si="14"/>
        <v>0.006970301125998087</v>
      </c>
    </row>
    <row r="67" spans="1:10" ht="12.75">
      <c r="A67" s="12" t="s">
        <v>13</v>
      </c>
      <c r="B67" s="2">
        <v>218454000</v>
      </c>
      <c r="C67" s="2">
        <f>SUM(E67+G67+I67)</f>
        <v>14730000</v>
      </c>
      <c r="D67" s="7">
        <f>(C67/B67)</f>
        <v>0.06742838309209262</v>
      </c>
      <c r="E67" s="3">
        <v>6760000</v>
      </c>
      <c r="F67" s="8">
        <f t="shared" si="12"/>
        <v>0.03094472978292913</v>
      </c>
      <c r="G67" s="4">
        <v>3932000</v>
      </c>
      <c r="H67" s="8">
        <f t="shared" si="13"/>
        <v>0.01799921264888718</v>
      </c>
      <c r="I67" s="4">
        <v>4038000</v>
      </c>
      <c r="J67" s="8">
        <f t="shared" si="14"/>
        <v>0.018484440660276304</v>
      </c>
    </row>
    <row r="68" spans="1:10" ht="12.75">
      <c r="A68" s="12" t="s">
        <v>4</v>
      </c>
      <c r="B68" s="2">
        <v>375462811</v>
      </c>
      <c r="C68" s="2">
        <v>75661394</v>
      </c>
      <c r="D68" s="7">
        <f t="shared" si="15"/>
        <v>0.20151501502501667</v>
      </c>
      <c r="E68" s="3">
        <v>59560922</v>
      </c>
      <c r="F68" s="8">
        <f t="shared" si="12"/>
        <v>0.15863334598003637</v>
      </c>
      <c r="G68" s="3">
        <v>15647293</v>
      </c>
      <c r="H68" s="8">
        <f t="shared" si="13"/>
        <v>0.04167468133082294</v>
      </c>
      <c r="I68" s="3">
        <v>453179</v>
      </c>
      <c r="J68" s="8">
        <f t="shared" si="14"/>
        <v>0.001206987714157395</v>
      </c>
    </row>
    <row r="69" spans="1:10" ht="12.75">
      <c r="A69" s="12" t="s">
        <v>10</v>
      </c>
      <c r="B69" s="2">
        <v>7570510</v>
      </c>
      <c r="C69" s="2">
        <v>1554129</v>
      </c>
      <c r="D69" s="7">
        <f t="shared" si="15"/>
        <v>0.20528722635595223</v>
      </c>
      <c r="E69" s="3">
        <v>449853</v>
      </c>
      <c r="F69" s="8">
        <f t="shared" si="12"/>
        <v>0.05942175626212765</v>
      </c>
      <c r="G69" s="3">
        <v>1099799</v>
      </c>
      <c r="H69" s="8">
        <f t="shared" si="13"/>
        <v>0.1452740964611367</v>
      </c>
      <c r="I69" s="3">
        <v>4477</v>
      </c>
      <c r="J69" s="8">
        <f t="shared" si="14"/>
        <v>0.0005913736326878902</v>
      </c>
    </row>
    <row r="70" spans="1:10" ht="12.75">
      <c r="A70" s="12" t="s">
        <v>6</v>
      </c>
      <c r="B70" s="2">
        <v>333101248</v>
      </c>
      <c r="C70" s="2">
        <v>99518158</v>
      </c>
      <c r="D70" s="7">
        <f t="shared" si="15"/>
        <v>0.2987624891756635</v>
      </c>
      <c r="E70" s="3">
        <v>72019560</v>
      </c>
      <c r="F70" s="8">
        <f t="shared" si="12"/>
        <v>0.21620921696456688</v>
      </c>
      <c r="G70" s="3">
        <v>27176757</v>
      </c>
      <c r="H70" s="8">
        <f t="shared" si="13"/>
        <v>0.08158707649152969</v>
      </c>
      <c r="I70" s="3">
        <v>321831</v>
      </c>
      <c r="J70" s="8">
        <f t="shared" si="14"/>
        <v>0.0009661656986646895</v>
      </c>
    </row>
    <row r="71" spans="1:10" ht="12.75">
      <c r="A71" s="12" t="s">
        <v>25</v>
      </c>
      <c r="B71" s="2" t="s">
        <v>18</v>
      </c>
      <c r="C71" s="2" t="s">
        <v>18</v>
      </c>
      <c r="D71" s="2" t="s">
        <v>18</v>
      </c>
      <c r="E71" s="2" t="s">
        <v>18</v>
      </c>
      <c r="F71" s="2" t="s">
        <v>18</v>
      </c>
      <c r="G71" s="2" t="s">
        <v>18</v>
      </c>
      <c r="H71" s="2" t="s">
        <v>18</v>
      </c>
      <c r="I71" s="2" t="s">
        <v>18</v>
      </c>
      <c r="J71" s="2" t="s">
        <v>18</v>
      </c>
    </row>
    <row r="72" spans="1:10" ht="12.75">
      <c r="A72" s="12" t="s">
        <v>11</v>
      </c>
      <c r="B72" s="2">
        <v>21508008</v>
      </c>
      <c r="C72" s="2">
        <v>622363</v>
      </c>
      <c r="D72" s="7">
        <f t="shared" si="15"/>
        <v>0.028936338502384785</v>
      </c>
      <c r="E72" s="3">
        <v>422068</v>
      </c>
      <c r="F72" s="8">
        <f t="shared" si="12"/>
        <v>0.019623760601167713</v>
      </c>
      <c r="G72" s="3">
        <v>191761</v>
      </c>
      <c r="H72" s="8">
        <f t="shared" si="13"/>
        <v>0.008915795456278424</v>
      </c>
      <c r="I72" s="3">
        <v>8534</v>
      </c>
      <c r="J72" s="8">
        <f t="shared" si="14"/>
        <v>0.000396782444938648</v>
      </c>
    </row>
    <row r="73" spans="1:10" ht="12.75">
      <c r="A73" s="12" t="s">
        <v>1</v>
      </c>
      <c r="B73" s="2">
        <v>307839001</v>
      </c>
      <c r="C73" s="2">
        <v>62586019</v>
      </c>
      <c r="D73" s="7">
        <f t="shared" si="15"/>
        <v>0.20330763417465741</v>
      </c>
      <c r="E73" s="3">
        <v>33650917</v>
      </c>
      <c r="F73" s="8">
        <f t="shared" si="12"/>
        <v>0.10931336474808791</v>
      </c>
      <c r="G73" s="3">
        <v>28750179</v>
      </c>
      <c r="H73" s="8">
        <f t="shared" si="13"/>
        <v>0.09339355606861523</v>
      </c>
      <c r="I73" s="3">
        <v>184923</v>
      </c>
      <c r="J73" s="8">
        <f t="shared" si="14"/>
        <v>0.0006007133579542769</v>
      </c>
    </row>
    <row r="74" ht="12.75">
      <c r="A74" s="10" t="s">
        <v>26</v>
      </c>
    </row>
    <row r="75" ht="12.75">
      <c r="A75" s="11" t="s">
        <v>27</v>
      </c>
    </row>
  </sheetData>
  <printOptions/>
  <pageMargins left="0.25" right="0.25" top="0.5" bottom="0.5" header="0.5" footer="0.5"/>
  <pageSetup horizontalDpi="600" verticalDpi="600" orientation="landscape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Marshall Kennedy</dc:creator>
  <cp:keywords/>
  <dc:description/>
  <cp:lastModifiedBy>Linda Serizawa</cp:lastModifiedBy>
  <cp:lastPrinted>2003-07-17T15:38:54Z</cp:lastPrinted>
  <dcterms:created xsi:type="dcterms:W3CDTF">2003-07-15T17:43:57Z</dcterms:created>
  <dcterms:modified xsi:type="dcterms:W3CDTF">2003-07-18T20:25:38Z</dcterms:modified>
  <cp:category/>
  <cp:version/>
  <cp:contentType/>
  <cp:contentStatus/>
</cp:coreProperties>
</file>