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0536" windowHeight="6096" tabRatio="602" firstSheet="3" activeTab="3"/>
  </bookViews>
  <sheets>
    <sheet name="Table TA 2.3 (Rev 7-01)" sheetId="1" r:id="rId1"/>
    <sheet name="Table TA 3.3 (Rev 7-01)" sheetId="2" r:id="rId2"/>
    <sheet name="Table TA 4.3 (Rev 7-01)" sheetId="3" r:id="rId3"/>
    <sheet name="Table TA 7.2 (Rev 7-01)" sheetId="4" r:id="rId4"/>
    <sheet name="Table TA 7.4 (Rev 7-01)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Toc494899148" localSheetId="4">'Table TA 7.4 (Rev 7-01)'!$A$48</definedName>
    <definedName name="_Toc494899149" localSheetId="4">'Table TA 7.4 (Rev 7-01)'!$A$55</definedName>
    <definedName name="_Toc494899150" localSheetId="4">'Table TA 7.4 (Rev 7-01)'!$A$58</definedName>
    <definedName name="cip">#REF!</definedName>
    <definedName name="NPV_2001">'[3]Energy Rates'!$A$245:$D$269</definedName>
    <definedName name="NPV1997" localSheetId="3">'[2]Energy Rates'!#REF!</definedName>
    <definedName name="NPV1997" localSheetId="4">'[4]Energy Rates'!#REF!</definedName>
    <definedName name="NPV1997">'[2]Energy Rates'!#REF!</definedName>
    <definedName name="NPV1998" localSheetId="3">'[2]Energy Rates'!#REF!</definedName>
    <definedName name="NPV1998" localSheetId="4">'[4]Energy Rates'!#REF!</definedName>
    <definedName name="NPV1998">'[2]Energy Rates'!#REF!</definedName>
    <definedName name="NPV1999" localSheetId="3">'[2]Energy Rates'!#REF!</definedName>
    <definedName name="NPV1999" localSheetId="4">'[4]Energy Rates'!#REF!</definedName>
    <definedName name="NPV1999">'[2]Energy Rates'!#REF!</definedName>
    <definedName name="NPV2000" localSheetId="3">'[2]Energy Rates'!#REF!</definedName>
    <definedName name="NPV2000" localSheetId="4">'[4]Energy Rates'!#REF!</definedName>
    <definedName name="NPV2000">'[2]Energy Rates'!#REF!</definedName>
    <definedName name="NPV2001" localSheetId="3">'[1]Energy Rates'!$A$245:$D$269</definedName>
    <definedName name="NPV2001" localSheetId="4">'[5]Energy Rates'!$A$245:$D$269</definedName>
    <definedName name="NPV2001">'[1]Energy Rates'!$A$245:$D$269</definedName>
    <definedName name="_xlnm.Print_Area" localSheetId="0">'Table TA 2.3 (Rev 7-01)'!$A$1:$M$67</definedName>
    <definedName name="_xlnm.Print_Area" localSheetId="1">'Table TA 3.3 (Rev 7-01)'!$A$1:$Y$37</definedName>
    <definedName name="_xlnm.Print_Area" localSheetId="2">'Table TA 4.3 (Rev 7-01)'!$A$1:$K$37</definedName>
    <definedName name="_xlnm.Print_Titles" localSheetId="1">'Table TA 3.3 (Rev 7-01)'!$A:$A</definedName>
    <definedName name="sesco">#REF!</definedName>
  </definedNames>
  <calcPr fullCalcOnLoad="1"/>
</workbook>
</file>

<file path=xl/sharedStrings.xml><?xml version="1.0" encoding="utf-8"?>
<sst xmlns="http://schemas.openxmlformats.org/spreadsheetml/2006/main" count="291" uniqueCount="131">
  <si>
    <t>TABLE TA  2.3</t>
  </si>
  <si>
    <t>Information</t>
  </si>
  <si>
    <t>Energy Management Services</t>
  </si>
  <si>
    <t>Energy Efficiency Incentives</t>
  </si>
  <si>
    <t>Year</t>
  </si>
  <si>
    <t>RCP &amp; ESF</t>
  </si>
  <si>
    <t>Rebate</t>
  </si>
  <si>
    <t>MW</t>
  </si>
  <si>
    <t>MWH</t>
  </si>
  <si>
    <t>MILLION THM</t>
  </si>
  <si>
    <t>Total Life Cycle</t>
  </si>
  <si>
    <t>N/A</t>
  </si>
  <si>
    <t>Upstream Programs</t>
  </si>
  <si>
    <t>Residential Program</t>
  </si>
  <si>
    <t>Financial Assistance</t>
  </si>
  <si>
    <t>Total</t>
  </si>
  <si>
    <t>(1)  Without nonenergy and market effects benefits.</t>
  </si>
  <si>
    <r>
      <t xml:space="preserve">MARKET EFFECTS:  PROJECTED ANNUAL PROGRAM NET ENERGY AND DEMAND REDUCTIONS </t>
    </r>
    <r>
      <rPr>
        <b/>
        <vertAlign val="superscript"/>
        <sz val="10"/>
        <rFont val="Arial"/>
        <family val="2"/>
      </rPr>
      <t>(1)</t>
    </r>
  </si>
  <si>
    <t>TABLE TA 3.3</t>
  </si>
  <si>
    <r>
      <t xml:space="preserve">MARKET EFFECTS:  PROJECTED NET ANNUAL PROGRAM ENERGY AND DEMAND REDUCTIONS </t>
    </r>
    <r>
      <rPr>
        <b/>
        <vertAlign val="superscript"/>
        <sz val="10"/>
        <rFont val="Arial"/>
        <family val="2"/>
      </rPr>
      <t>(1)</t>
    </r>
  </si>
  <si>
    <t>ENERGY MANAGEMENT SERVICES (2)</t>
  </si>
  <si>
    <t>ENERGY EFFICIENCY INCENTIVES</t>
  </si>
  <si>
    <t>UPSTREAM PROGRAMS</t>
  </si>
  <si>
    <t>NONRESIDENTIAL</t>
  </si>
  <si>
    <t>Commercial</t>
  </si>
  <si>
    <t>Industrial</t>
  </si>
  <si>
    <t>Agricultural</t>
  </si>
  <si>
    <t>Downstream Incentives</t>
  </si>
  <si>
    <t>Large SPC</t>
  </si>
  <si>
    <t>Small SPC</t>
  </si>
  <si>
    <t>Upstream Express Efficiency</t>
  </si>
  <si>
    <t>TOTAL</t>
  </si>
  <si>
    <t>NA</t>
  </si>
  <si>
    <t>(1) Without nonenergy and market effects benefits.</t>
  </si>
  <si>
    <t>(2) Negative therm impacts are due to the heating penalty attributed to</t>
  </si>
  <si>
    <t xml:space="preserve">     installation of lower-wattage lighting technologies by customers with gas heat.</t>
  </si>
  <si>
    <t>TABLE TA  4.3</t>
  </si>
  <si>
    <t>Forecast for 2001</t>
  </si>
  <si>
    <t>Residential New Construction</t>
  </si>
  <si>
    <t>NonResidential New Construction</t>
  </si>
  <si>
    <t>New Construction Program Total</t>
  </si>
  <si>
    <r>
      <t xml:space="preserve">MILLION THM </t>
    </r>
    <r>
      <rPr>
        <b/>
        <vertAlign val="superscript"/>
        <sz val="10"/>
        <rFont val="Arial"/>
        <family val="2"/>
      </rPr>
      <t>(2)</t>
    </r>
  </si>
  <si>
    <t xml:space="preserve">(2)  Negative therms savings are due to cooking appliance and clothes dryer measures that replace electric usage with gas usage.  </t>
  </si>
  <si>
    <r>
      <t xml:space="preserve">PROJECTED ANNUAL PROGRAM NET ENERGY AND DEMAND REDUCTIONS </t>
    </r>
    <r>
      <rPr>
        <b/>
        <vertAlign val="superscript"/>
        <sz val="10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(1)</t>
    </r>
  </si>
  <si>
    <t>TABLE TA 7.2</t>
  </si>
  <si>
    <t>LIEE Cost Elements</t>
  </si>
  <si>
    <t>Electric and Gas Combined</t>
  </si>
  <si>
    <t>($000)</t>
  </si>
  <si>
    <t>Expenditures Recorded by Cost Element – Last Year</t>
  </si>
  <si>
    <t>LIEE Programs</t>
  </si>
  <si>
    <t>Labor</t>
  </si>
  <si>
    <t>Non-Labor</t>
  </si>
  <si>
    <t>Contract</t>
  </si>
  <si>
    <t>Energy Efficiency</t>
  </si>
  <si>
    <t xml:space="preserve"> Gas Appliances</t>
  </si>
  <si>
    <t xml:space="preserve"> Electric Appliances</t>
  </si>
  <si>
    <t xml:space="preserve"> Weatherization Measures</t>
  </si>
  <si>
    <t xml:space="preserve"> Outreach &amp; Assessment</t>
  </si>
  <si>
    <t xml:space="preserve"> In Home Energy Education</t>
  </si>
  <si>
    <t xml:space="preserve"> Education Workshops</t>
  </si>
  <si>
    <t>Energy Efficiency TOTAL</t>
  </si>
  <si>
    <t>Pilots</t>
  </si>
  <si>
    <t xml:space="preserve"> Attic Venting</t>
  </si>
  <si>
    <t>Total Pilots</t>
  </si>
  <si>
    <t>Training Center</t>
  </si>
  <si>
    <t>Inspections</t>
  </si>
  <si>
    <t>Advertising</t>
  </si>
  <si>
    <t>M&amp;E Studies</t>
  </si>
  <si>
    <t>Regulatory Compliance</t>
  </si>
  <si>
    <t>Other Administration</t>
  </si>
  <si>
    <t>Indirect Costs</t>
  </si>
  <si>
    <t>Oversight Costs</t>
  </si>
  <si>
    <t xml:space="preserve"> 1998 LIGB Expense</t>
  </si>
  <si>
    <t xml:space="preserve"> 1999 LIGB Expense</t>
  </si>
  <si>
    <t xml:space="preserve"> 2000 LIAB Expense</t>
  </si>
  <si>
    <t xml:space="preserve"> CPUC Energy Division</t>
  </si>
  <si>
    <t>Total Oversight Costs</t>
  </si>
  <si>
    <t>TOTAL COSTS</t>
  </si>
  <si>
    <t>Notes:</t>
  </si>
  <si>
    <t>1. M&amp;E studies include: Customer Bill of Right, LIEE Standardization, Pass Rate Redesign, Standardization of LIEE</t>
  </si>
  <si>
    <t xml:space="preserve">    Bidding Guidelines, Pay for Measure Savings, Bill Savings, RRM Working Group Report, CBO Access and Leveraging Report, </t>
  </si>
  <si>
    <t xml:space="preserve">    Competitive Bil Adimistrative Costs Report, Training Cost Documentation and Calculation, Contractor Licensing Report, </t>
  </si>
  <si>
    <t xml:space="preserve">    Cost Effectives Study, and shares of PY2000 statewide M&amp;E. </t>
  </si>
  <si>
    <t>2. Includes PG&amp;E's program management only. Prime contractor's management is included in the weatherization costs.</t>
  </si>
  <si>
    <t>3. CAS testing costs are not included in the LIEE budget.</t>
  </si>
  <si>
    <t xml:space="preserve">Electric </t>
  </si>
  <si>
    <t>Expenditures Recorded by Cost Element – 2000</t>
  </si>
  <si>
    <t>Gas</t>
  </si>
  <si>
    <r>
      <t>M&amp;E Studies</t>
    </r>
    <r>
      <rPr>
        <vertAlign val="superscript"/>
        <sz val="11"/>
        <rFont val="Times New Roman"/>
        <family val="1"/>
      </rPr>
      <t>1</t>
    </r>
  </si>
  <si>
    <r>
      <t>Other Administration</t>
    </r>
    <r>
      <rPr>
        <vertAlign val="superscript"/>
        <sz val="11"/>
        <rFont val="Times New Roman"/>
        <family val="1"/>
      </rPr>
      <t>2</t>
    </r>
  </si>
  <si>
    <r>
      <t>Indirect Costs</t>
    </r>
    <r>
      <rPr>
        <vertAlign val="superscript"/>
        <sz val="11"/>
        <rFont val="Times New Roman"/>
        <family val="1"/>
      </rPr>
      <t>3</t>
    </r>
  </si>
  <si>
    <t>TABLE TA 7.4</t>
  </si>
  <si>
    <t>PROGRAM DETAIL BY MEASURE</t>
  </si>
  <si>
    <t>Energy Saved and Program Costs</t>
  </si>
  <si>
    <t>Number of Dwellings Served</t>
  </si>
  <si>
    <t>2000           (MWh)</t>
  </si>
  <si>
    <t>2000       (000's Therm)</t>
  </si>
  <si>
    <t>2000 Expenses ($ 000)</t>
  </si>
  <si>
    <t xml:space="preserve"> </t>
  </si>
  <si>
    <t>Energy Education</t>
  </si>
  <si>
    <t>Outreach &amp; Assessment</t>
  </si>
  <si>
    <t>In-Home Education</t>
  </si>
  <si>
    <t>Education Workshops</t>
  </si>
  <si>
    <t xml:space="preserve">Total Energy Education </t>
  </si>
  <si>
    <t>Furnaces Gas</t>
  </si>
  <si>
    <t>Repair</t>
  </si>
  <si>
    <t>Replacement</t>
  </si>
  <si>
    <t>Total Furnaces Gas</t>
  </si>
  <si>
    <t>Infiltration &amp; Space Conditioning</t>
  </si>
  <si>
    <t>Caulking</t>
  </si>
  <si>
    <t>Door Weatherstripping</t>
  </si>
  <si>
    <t>Duct Repair</t>
  </si>
  <si>
    <t>Cover Plate Gaskets</t>
  </si>
  <si>
    <t>Evaporative Cooler Covers</t>
  </si>
  <si>
    <t>Window Replacements</t>
  </si>
  <si>
    <t>Glass Replacements</t>
  </si>
  <si>
    <t>Wall Repair (exterior)</t>
  </si>
  <si>
    <t>Attic Ventilation</t>
  </si>
  <si>
    <t>Attic Insulation</t>
  </si>
  <si>
    <t>HVAC Air Filter Replacement</t>
  </si>
  <si>
    <t>Total Infiltration &amp; Space Conditioning</t>
  </si>
  <si>
    <t>Water Heating Savings</t>
  </si>
  <si>
    <t>Water Heater Blanket</t>
  </si>
  <si>
    <t>Low Flow Showerhead</t>
  </si>
  <si>
    <t>Water Heater Pipe Wrap</t>
  </si>
  <si>
    <t>Faucet Aerators</t>
  </si>
  <si>
    <t>Total Water Heating Savings</t>
  </si>
  <si>
    <t>Miscellaneous Measures</t>
  </si>
  <si>
    <t>Evaporative Coolers</t>
  </si>
  <si>
    <t>Refrigerators</t>
  </si>
  <si>
    <t>Compact Fluorescents (includes porch lights)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</si>
</sst>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0_);\(0.00\)"/>
    <numFmt numFmtId="167" formatCode="_(&quot;$&quot;* #,##0_);_(&quot;$&quot;* \(#,##0\);_(&quot;$&quot;* &quot;-&quot;??_);_(@_)"/>
    <numFmt numFmtId="168" formatCode="#,##0.0_);\(#,##0.0\)"/>
    <numFmt numFmtId="169" formatCode="#,##0&quot;      &quot;"/>
    <numFmt numFmtId="170" formatCode="#,##0.00&quot;      &quot;"/>
    <numFmt numFmtId="171" formatCode="0.0"/>
    <numFmt numFmtId="172" formatCode="_(* #,##0.0_);_(* \(#,##0.0\);_(* &quot;-&quot;??_);_(@_)"/>
    <numFmt numFmtId="173" formatCode="_(&quot;$&quot;* #,##0.0_);_(&quot;$&quot;* \(#,##0.0\);_(&quot;$&quot;* &quot;-&quot;??_);_(@_)"/>
    <numFmt numFmtId="174" formatCode="0.000"/>
    <numFmt numFmtId="175" formatCode="#,##0.000"/>
    <numFmt numFmtId="176" formatCode="#,##0.0000"/>
    <numFmt numFmtId="177" formatCode="#,##0.00000"/>
    <numFmt numFmtId="178" formatCode="0.0000000"/>
    <numFmt numFmtId="179" formatCode="0.000000"/>
    <numFmt numFmtId="180" formatCode="0.00000"/>
    <numFmt numFmtId="181" formatCode="0.0000"/>
    <numFmt numFmtId="182" formatCode="0.000000000"/>
    <numFmt numFmtId="183" formatCode="0.00000000"/>
    <numFmt numFmtId="184" formatCode="mmmm\ d\,\ yyyy"/>
    <numFmt numFmtId="185" formatCode="&quot;$&quot;#,##0"/>
    <numFmt numFmtId="186" formatCode="#,##0.0_);[Red]\(#,##0.0\)"/>
    <numFmt numFmtId="187" formatCode="#,##0.000_);[Red]\(#,##0.000\)"/>
    <numFmt numFmtId="188" formatCode="0.0_);\(0.0\)"/>
    <numFmt numFmtId="189" formatCode="#,##0.000_);\(#,##0.000\)"/>
    <numFmt numFmtId="190" formatCode="#,##0.0000_);\(#,##0.0000\)"/>
    <numFmt numFmtId="191" formatCode="0_);\(0\)"/>
    <numFmt numFmtId="192" formatCode="#,##0.000000"/>
    <numFmt numFmtId="193" formatCode="_(* #,##0.000_);_(* \(#,##0.000\);_(* &quot;-&quot;??_);_(@_)"/>
    <numFmt numFmtId="194" formatCode="_(* #,##0.0000_);_(* \(#,##0.000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_(* #,##0.0_);_(* \(#,##0.0\);_(* &quot;-&quot;?_);_(@_)"/>
    <numFmt numFmtId="199" formatCode="_(&quot;$&quot;* #,##0.0000_);_(&quot;$&quot;* \(#,##0.0000\);_(&quot;$&quot;* &quot;-&quot;????_);_(@_)"/>
    <numFmt numFmtId="200" formatCode="0.0000%"/>
    <numFmt numFmtId="201" formatCode="0.0%"/>
    <numFmt numFmtId="202" formatCode="0.000%"/>
    <numFmt numFmtId="203" formatCode="&quot;$&quot;#,##0.00;\(&quot;$&quot;#,##0.00\)"/>
    <numFmt numFmtId="204" formatCode="&quot;$&quot;#,##0.00"/>
    <numFmt numFmtId="205" formatCode="0.00000%"/>
    <numFmt numFmtId="206" formatCode="0.000000%"/>
    <numFmt numFmtId="207" formatCode="_(* #,##0.000000000000000000000_);_(* \(#,##0.000000000000000000000\);_(* &quot;-&quot;??_);_(@_)"/>
    <numFmt numFmtId="208" formatCode="0000"/>
    <numFmt numFmtId="209" formatCode="_([$$-409]* #,##0.00_);_([$$-409]* \(#,##0.00\);_([$$-409]* &quot;-&quot;??_);_(@_)"/>
    <numFmt numFmtId="210" formatCode="[$$-409]#,##0.00"/>
    <numFmt numFmtId="211" formatCode="_(&quot;$&quot;* #,##0.000_);_(&quot;$&quot;* \(#,##0.000\);_(&quot;$&quot;* &quot;-&quot;??_);_(@_)"/>
    <numFmt numFmtId="212" formatCode="dd\-mmm\-yy"/>
    <numFmt numFmtId="213" formatCode="&quot;$&quot;#,##0.0_);\(&quot;$&quot;#,##0.0\)"/>
    <numFmt numFmtId="214" formatCode="&quot;$&quot;#,##0.00000_);\(&quot;$&quot;#,##0.00000\)"/>
    <numFmt numFmtId="215" formatCode="_(* #,##0.000_);_(* \(#,##0.000\);_(* &quot;-&quot;???_);_(@_)"/>
    <numFmt numFmtId="216" formatCode="#,##0&quot;(7)&quot;"/>
    <numFmt numFmtId="217" formatCode="#,##0&quot;(8)&quot;"/>
    <numFmt numFmtId="218" formatCode="0&quot;(9)&quot;"/>
    <numFmt numFmtId="219" formatCode="#,##0.00000_);\(#,##0.00000\)"/>
    <numFmt numFmtId="220" formatCode="#,##0.000000_);\(#,##0.000000\)"/>
    <numFmt numFmtId="221" formatCode="#,##0.0000000_);\(#,##0.0000000\)"/>
    <numFmt numFmtId="222" formatCode="#,##0.00000000_);\(#,##0.00000000\)"/>
    <numFmt numFmtId="223" formatCode="#,##0.000000000_);\(#,##0.000000000\)"/>
    <numFmt numFmtId="224" formatCode="#,##0.0000000000_);\(#,##0.0000000000\)"/>
    <numFmt numFmtId="225" formatCode="#,##0.00000000000_);\(#,##0.00000000000\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7"/>
      <name val="Small Fonts"/>
      <family val="0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20"/>
      <name val="Arial"/>
      <family val="2"/>
    </font>
    <font>
      <sz val="12"/>
      <name val="Times New Roman"/>
      <family val="0"/>
    </font>
    <font>
      <b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</font>
    <font>
      <sz val="3"/>
      <name val="Times New Roman"/>
      <family val="1"/>
    </font>
    <font>
      <b/>
      <sz val="13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6" xfId="0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13" xfId="0" applyBorder="1" applyAlignment="1">
      <alignment horizontal="center" wrapText="1"/>
    </xf>
    <xf numFmtId="4" fontId="0" fillId="0" borderId="5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0" borderId="5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 horizontal="centerContinuous" wrapText="1"/>
    </xf>
    <xf numFmtId="43" fontId="1" fillId="0" borderId="0" xfId="15" applyFont="1" applyFill="1" applyBorder="1" applyAlignment="1">
      <alignment horizontal="centerContinuous" wrapText="1"/>
    </xf>
    <xf numFmtId="164" fontId="1" fillId="0" borderId="0" xfId="15" applyNumberFormat="1" applyFont="1" applyFill="1" applyBorder="1" applyAlignment="1">
      <alignment horizontal="centerContinuous" wrapText="1"/>
    </xf>
    <xf numFmtId="193" fontId="1" fillId="0" borderId="0" xfId="15" applyNumberFormat="1" applyFont="1" applyFill="1" applyBorder="1" applyAlignment="1">
      <alignment horizontal="centerContinuous" wrapText="1"/>
    </xf>
    <xf numFmtId="194" fontId="1" fillId="0" borderId="0" xfId="15" applyNumberFormat="1" applyFont="1" applyFill="1" applyBorder="1" applyAlignment="1">
      <alignment horizontal="centerContinuous" wrapText="1"/>
    </xf>
    <xf numFmtId="43" fontId="0" fillId="0" borderId="0" xfId="15" applyFill="1" applyAlignment="1">
      <alignment/>
    </xf>
    <xf numFmtId="164" fontId="0" fillId="0" borderId="0" xfId="15" applyNumberFormat="1" applyFill="1" applyAlignment="1">
      <alignment/>
    </xf>
    <xf numFmtId="194" fontId="0" fillId="0" borderId="0" xfId="15" applyNumberFormat="1" applyFill="1" applyAlignment="1">
      <alignment/>
    </xf>
    <xf numFmtId="0" fontId="0" fillId="0" borderId="0" xfId="0" applyFill="1" applyAlignment="1">
      <alignment/>
    </xf>
    <xf numFmtId="43" fontId="0" fillId="0" borderId="0" xfId="15" applyFill="1" applyBorder="1" applyAlignment="1">
      <alignment horizontal="centerContinuous" wrapText="1"/>
    </xf>
    <xf numFmtId="164" fontId="0" fillId="0" borderId="0" xfId="15" applyNumberFormat="1" applyFill="1" applyBorder="1" applyAlignment="1">
      <alignment horizontal="centerContinuous" wrapText="1"/>
    </xf>
    <xf numFmtId="193" fontId="0" fillId="0" borderId="0" xfId="15" applyNumberFormat="1" applyFill="1" applyBorder="1" applyAlignment="1">
      <alignment horizontal="centerContinuous" wrapText="1"/>
    </xf>
    <xf numFmtId="194" fontId="0" fillId="0" borderId="0" xfId="15" applyNumberFormat="1" applyFill="1" applyBorder="1" applyAlignment="1">
      <alignment horizontal="centerContinuous" wrapText="1"/>
    </xf>
    <xf numFmtId="0" fontId="0" fillId="0" borderId="0" xfId="0" applyFill="1" applyBorder="1" applyAlignment="1">
      <alignment horizontal="left" wrapText="1"/>
    </xf>
    <xf numFmtId="43" fontId="0" fillId="0" borderId="0" xfId="15" applyFill="1" applyBorder="1" applyAlignment="1">
      <alignment horizontal="left" wrapText="1"/>
    </xf>
    <xf numFmtId="164" fontId="0" fillId="0" borderId="0" xfId="15" applyNumberFormat="1" applyFill="1" applyBorder="1" applyAlignment="1">
      <alignment horizontal="left" wrapText="1"/>
    </xf>
    <xf numFmtId="193" fontId="0" fillId="0" borderId="0" xfId="15" applyNumberFormat="1" applyFill="1" applyBorder="1" applyAlignment="1">
      <alignment horizontal="left" wrapText="1"/>
    </xf>
    <xf numFmtId="194" fontId="0" fillId="0" borderId="0" xfId="15" applyNumberFormat="1" applyFill="1" applyBorder="1" applyAlignment="1">
      <alignment horizontal="left" wrapText="1"/>
    </xf>
    <xf numFmtId="0" fontId="0" fillId="0" borderId="1" xfId="0" applyFill="1" applyBorder="1" applyAlignment="1">
      <alignment horizontal="centerContinuous" wrapText="1"/>
    </xf>
    <xf numFmtId="43" fontId="1" fillId="0" borderId="3" xfId="15" applyFont="1" applyFill="1" applyBorder="1" applyAlignment="1">
      <alignment horizontal="centerContinuous" wrapText="1"/>
    </xf>
    <xf numFmtId="164" fontId="1" fillId="0" borderId="3" xfId="15" applyNumberFormat="1" applyFont="1" applyFill="1" applyBorder="1" applyAlignment="1">
      <alignment horizontal="centerContinuous" wrapText="1"/>
    </xf>
    <xf numFmtId="193" fontId="1" fillId="0" borderId="3" xfId="15" applyNumberFormat="1" applyFont="1" applyFill="1" applyBorder="1" applyAlignment="1">
      <alignment horizontal="centerContinuous" wrapText="1"/>
    </xf>
    <xf numFmtId="194" fontId="1" fillId="0" borderId="3" xfId="15" applyNumberFormat="1" applyFont="1" applyFill="1" applyBorder="1" applyAlignment="1">
      <alignment horizontal="centerContinuous" wrapText="1"/>
    </xf>
    <xf numFmtId="194" fontId="1" fillId="0" borderId="4" xfId="15" applyNumberFormat="1" applyFont="1" applyFill="1" applyBorder="1" applyAlignment="1">
      <alignment horizontal="centerContinuous" wrapText="1"/>
    </xf>
    <xf numFmtId="43" fontId="1" fillId="0" borderId="2" xfId="15" applyFont="1" applyFill="1" applyBorder="1" applyAlignment="1">
      <alignment horizontal="centerContinuous" wrapText="1"/>
    </xf>
    <xf numFmtId="43" fontId="1" fillId="0" borderId="16" xfId="15" applyFont="1" applyFill="1" applyBorder="1" applyAlignment="1">
      <alignment horizontal="centerContinuous" wrapText="1"/>
    </xf>
    <xf numFmtId="0" fontId="0" fillId="0" borderId="6" xfId="0" applyFill="1" applyBorder="1" applyAlignment="1">
      <alignment horizontal="centerContinuous" wrapText="1"/>
    </xf>
    <xf numFmtId="43" fontId="1" fillId="0" borderId="11" xfId="15" applyFont="1" applyFill="1" applyBorder="1" applyAlignment="1">
      <alignment horizontal="centerContinuous" wrapText="1"/>
    </xf>
    <xf numFmtId="194" fontId="1" fillId="0" borderId="12" xfId="15" applyNumberFormat="1" applyFont="1" applyFill="1" applyBorder="1" applyAlignment="1">
      <alignment horizontal="centerContinuous" wrapText="1"/>
    </xf>
    <xf numFmtId="43" fontId="1" fillId="0" borderId="17" xfId="15" applyFont="1" applyFill="1" applyBorder="1" applyAlignment="1">
      <alignment horizontal="centerContinuous" wrapText="1"/>
    </xf>
    <xf numFmtId="0" fontId="1" fillId="0" borderId="10" xfId="0" applyFont="1" applyFill="1" applyBorder="1" applyAlignment="1">
      <alignment horizontal="center" wrapText="1"/>
    </xf>
    <xf numFmtId="43" fontId="1" fillId="0" borderId="8" xfId="15" applyFont="1" applyFill="1" applyBorder="1" applyAlignment="1">
      <alignment horizontal="center" wrapText="1"/>
    </xf>
    <xf numFmtId="164" fontId="1" fillId="0" borderId="8" xfId="15" applyNumberFormat="1" applyFont="1" applyFill="1" applyBorder="1" applyAlignment="1">
      <alignment horizontal="center" wrapText="1"/>
    </xf>
    <xf numFmtId="193" fontId="1" fillId="0" borderId="9" xfId="15" applyNumberFormat="1" applyFont="1" applyFill="1" applyBorder="1" applyAlignment="1">
      <alignment horizontal="center" wrapText="1"/>
    </xf>
    <xf numFmtId="43" fontId="1" fillId="0" borderId="7" xfId="15" applyFont="1" applyFill="1" applyBorder="1" applyAlignment="1">
      <alignment horizontal="center" wrapText="1"/>
    </xf>
    <xf numFmtId="43" fontId="1" fillId="0" borderId="18" xfId="15" applyFont="1" applyFill="1" applyBorder="1" applyAlignment="1">
      <alignment horizontal="center" wrapText="1"/>
    </xf>
    <xf numFmtId="43" fontId="0" fillId="0" borderId="0" xfId="15" applyFill="1" applyAlignment="1">
      <alignment wrapText="1"/>
    </xf>
    <xf numFmtId="164" fontId="0" fillId="0" borderId="0" xfId="15" applyNumberFormat="1" applyFill="1" applyAlignment="1">
      <alignment wrapText="1"/>
    </xf>
    <xf numFmtId="194" fontId="0" fillId="0" borderId="0" xfId="15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/>
    </xf>
    <xf numFmtId="43" fontId="0" fillId="0" borderId="3" xfId="15" applyFill="1" applyBorder="1" applyAlignment="1">
      <alignment/>
    </xf>
    <xf numFmtId="164" fontId="0" fillId="0" borderId="3" xfId="15" applyNumberFormat="1" applyFill="1" applyBorder="1" applyAlignment="1">
      <alignment/>
    </xf>
    <xf numFmtId="193" fontId="0" fillId="0" borderId="4" xfId="15" applyNumberFormat="1" applyFill="1" applyBorder="1" applyAlignment="1">
      <alignment/>
    </xf>
    <xf numFmtId="43" fontId="0" fillId="0" borderId="2" xfId="15" applyFill="1" applyBorder="1" applyAlignment="1">
      <alignment/>
    </xf>
    <xf numFmtId="194" fontId="0" fillId="0" borderId="4" xfId="15" applyNumberFormat="1" applyFill="1" applyBorder="1" applyAlignment="1">
      <alignment/>
    </xf>
    <xf numFmtId="164" fontId="0" fillId="0" borderId="0" xfId="15" applyNumberFormat="1" applyFill="1" applyBorder="1" applyAlignment="1">
      <alignment/>
    </xf>
    <xf numFmtId="194" fontId="0" fillId="0" borderId="3" xfId="15" applyNumberFormat="1" applyFill="1" applyBorder="1" applyAlignment="1">
      <alignment/>
    </xf>
    <xf numFmtId="43" fontId="1" fillId="0" borderId="16" xfId="15" applyFont="1" applyFill="1" applyBorder="1" applyAlignment="1">
      <alignment/>
    </xf>
    <xf numFmtId="164" fontId="1" fillId="0" borderId="3" xfId="15" applyNumberFormat="1" applyFont="1" applyFill="1" applyBorder="1" applyAlignment="1">
      <alignment/>
    </xf>
    <xf numFmtId="194" fontId="1" fillId="0" borderId="4" xfId="15" applyNumberFormat="1" applyFont="1" applyFill="1" applyBorder="1" applyAlignment="1">
      <alignment/>
    </xf>
    <xf numFmtId="0" fontId="0" fillId="0" borderId="6" xfId="0" applyFill="1" applyBorder="1" applyAlignment="1">
      <alignment horizontal="center"/>
    </xf>
    <xf numFmtId="43" fontId="0" fillId="0" borderId="0" xfId="15" applyFill="1" applyBorder="1" applyAlignment="1">
      <alignment/>
    </xf>
    <xf numFmtId="193" fontId="0" fillId="0" borderId="12" xfId="15" applyNumberFormat="1" applyFill="1" applyBorder="1" applyAlignment="1">
      <alignment/>
    </xf>
    <xf numFmtId="43" fontId="0" fillId="0" borderId="11" xfId="15" applyFill="1" applyBorder="1" applyAlignment="1">
      <alignment/>
    </xf>
    <xf numFmtId="194" fontId="0" fillId="0" borderId="12" xfId="15" applyNumberFormat="1" applyFill="1" applyBorder="1" applyAlignment="1">
      <alignment/>
    </xf>
    <xf numFmtId="194" fontId="0" fillId="0" borderId="0" xfId="15" applyNumberFormat="1" applyFill="1" applyBorder="1" applyAlignment="1">
      <alignment/>
    </xf>
    <xf numFmtId="43" fontId="1" fillId="0" borderId="17" xfId="15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194" fontId="1" fillId="0" borderId="12" xfId="15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43" fontId="0" fillId="0" borderId="8" xfId="15" applyFill="1" applyBorder="1" applyAlignment="1">
      <alignment/>
    </xf>
    <xf numFmtId="164" fontId="0" fillId="0" borderId="8" xfId="15" applyNumberFormat="1" applyFill="1" applyBorder="1" applyAlignment="1">
      <alignment/>
    </xf>
    <xf numFmtId="193" fontId="0" fillId="0" borderId="9" xfId="15" applyNumberFormat="1" applyFill="1" applyBorder="1" applyAlignment="1">
      <alignment/>
    </xf>
    <xf numFmtId="43" fontId="0" fillId="0" borderId="7" xfId="15" applyFill="1" applyBorder="1" applyAlignment="1">
      <alignment/>
    </xf>
    <xf numFmtId="194" fontId="0" fillId="0" borderId="9" xfId="15" applyNumberFormat="1" applyFill="1" applyBorder="1" applyAlignment="1">
      <alignment/>
    </xf>
    <xf numFmtId="194" fontId="0" fillId="0" borderId="8" xfId="15" applyNumberFormat="1" applyFill="1" applyBorder="1" applyAlignment="1">
      <alignment/>
    </xf>
    <xf numFmtId="43" fontId="1" fillId="0" borderId="18" xfId="15" applyFont="1" applyFill="1" applyBorder="1" applyAlignment="1">
      <alignment/>
    </xf>
    <xf numFmtId="164" fontId="1" fillId="0" borderId="8" xfId="15" applyNumberFormat="1" applyFont="1" applyFill="1" applyBorder="1" applyAlignment="1">
      <alignment/>
    </xf>
    <xf numFmtId="194" fontId="1" fillId="0" borderId="9" xfId="15" applyNumberFormat="1" applyFont="1" applyFill="1" applyBorder="1" applyAlignment="1">
      <alignment/>
    </xf>
    <xf numFmtId="0" fontId="0" fillId="0" borderId="5" xfId="0" applyFill="1" applyBorder="1" applyAlignment="1">
      <alignment horizontal="center" wrapText="1"/>
    </xf>
    <xf numFmtId="43" fontId="0" fillId="0" borderId="5" xfId="15" applyFont="1" applyFill="1" applyBorder="1" applyAlignment="1">
      <alignment horizontal="center"/>
    </xf>
    <xf numFmtId="164" fontId="0" fillId="0" borderId="14" xfId="15" applyNumberFormat="1" applyFill="1" applyBorder="1" applyAlignment="1">
      <alignment horizontal="right"/>
    </xf>
    <xf numFmtId="193" fontId="0" fillId="0" borderId="15" xfId="15" applyNumberFormat="1" applyFill="1" applyBorder="1" applyAlignment="1">
      <alignment horizontal="right"/>
    </xf>
    <xf numFmtId="194" fontId="0" fillId="0" borderId="15" xfId="15" applyNumberFormat="1" applyFill="1" applyBorder="1" applyAlignment="1">
      <alignment horizontal="right"/>
    </xf>
    <xf numFmtId="194" fontId="0" fillId="0" borderId="19" xfId="15" applyNumberFormat="1" applyFill="1" applyBorder="1" applyAlignment="1">
      <alignment horizontal="right"/>
    </xf>
    <xf numFmtId="43" fontId="1" fillId="0" borderId="14" xfId="15" applyFont="1" applyFill="1" applyBorder="1" applyAlignment="1">
      <alignment horizontal="center"/>
    </xf>
    <xf numFmtId="164" fontId="1" fillId="0" borderId="14" xfId="15" applyNumberFormat="1" applyFont="1" applyFill="1" applyBorder="1" applyAlignment="1">
      <alignment horizontal="right"/>
    </xf>
    <xf numFmtId="194" fontId="1" fillId="0" borderId="15" xfId="15" applyNumberFormat="1" applyFont="1" applyFill="1" applyBorder="1" applyAlignment="1">
      <alignment horizontal="right"/>
    </xf>
    <xf numFmtId="193" fontId="0" fillId="0" borderId="0" xfId="15" applyNumberFormat="1" applyFill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0" fontId="0" fillId="0" borderId="0" xfId="0" applyBorder="1" applyAlignment="1">
      <alignment/>
    </xf>
    <xf numFmtId="188" fontId="0" fillId="0" borderId="0" xfId="15" applyNumberFormat="1" applyBorder="1" applyAlignment="1">
      <alignment/>
    </xf>
    <xf numFmtId="0" fontId="0" fillId="0" borderId="0" xfId="0" applyBorder="1" applyAlignment="1">
      <alignment horizontal="centerContinuous"/>
    </xf>
    <xf numFmtId="188" fontId="0" fillId="0" borderId="0" xfId="15" applyNumberFormat="1" applyBorder="1" applyAlignment="1">
      <alignment horizontal="centerContinuous"/>
    </xf>
    <xf numFmtId="0" fontId="9" fillId="0" borderId="0" xfId="0" applyFont="1" applyAlignment="1">
      <alignment/>
    </xf>
    <xf numFmtId="188" fontId="1" fillId="0" borderId="3" xfId="15" applyNumberFormat="1" applyFont="1" applyBorder="1" applyAlignment="1">
      <alignment horizontal="centerContinuous"/>
    </xf>
    <xf numFmtId="0" fontId="1" fillId="0" borderId="0" xfId="0" applyFont="1" applyAlignment="1">
      <alignment/>
    </xf>
    <xf numFmtId="43" fontId="1" fillId="0" borderId="8" xfId="15" applyFont="1" applyBorder="1" applyAlignment="1">
      <alignment horizontal="center" wrapText="1"/>
    </xf>
    <xf numFmtId="188" fontId="1" fillId="0" borderId="8" xfId="15" applyNumberFormat="1" applyFont="1" applyBorder="1" applyAlignment="1">
      <alignment horizontal="center" wrapText="1"/>
    </xf>
    <xf numFmtId="43" fontId="1" fillId="0" borderId="7" xfId="15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188" fontId="1" fillId="0" borderId="9" xfId="15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39" fontId="0" fillId="0" borderId="0" xfId="15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9" fontId="0" fillId="0" borderId="11" xfId="15" applyNumberFormat="1" applyBorder="1" applyAlignment="1">
      <alignment horizontal="right"/>
    </xf>
    <xf numFmtId="37" fontId="0" fillId="0" borderId="12" xfId="15" applyNumberFormat="1" applyFont="1" applyBorder="1" applyAlignment="1">
      <alignment horizontal="right"/>
    </xf>
    <xf numFmtId="37" fontId="0" fillId="0" borderId="0" xfId="15" applyNumberFormat="1" applyBorder="1" applyAlignment="1">
      <alignment horizontal="right"/>
    </xf>
    <xf numFmtId="39" fontId="0" fillId="0" borderId="12" xfId="15" applyNumberFormat="1" applyBorder="1" applyAlignment="1">
      <alignment horizontal="right"/>
    </xf>
    <xf numFmtId="2" fontId="0" fillId="0" borderId="0" xfId="0" applyNumberFormat="1" applyAlignment="1">
      <alignment horizontal="center"/>
    </xf>
    <xf numFmtId="39" fontId="0" fillId="0" borderId="7" xfId="15" applyNumberFormat="1" applyBorder="1" applyAlignment="1">
      <alignment horizontal="right"/>
    </xf>
    <xf numFmtId="37" fontId="0" fillId="0" borderId="8" xfId="15" applyNumberFormat="1" applyBorder="1" applyAlignment="1">
      <alignment horizontal="right"/>
    </xf>
    <xf numFmtId="39" fontId="0" fillId="0" borderId="9" xfId="15" applyNumberFormat="1" applyBorder="1" applyAlignment="1">
      <alignment horizontal="right"/>
    </xf>
    <xf numFmtId="39" fontId="0" fillId="0" borderId="14" xfId="15" applyNumberFormat="1" applyFont="1" applyBorder="1" applyAlignment="1">
      <alignment horizontal="right"/>
    </xf>
    <xf numFmtId="37" fontId="0" fillId="0" borderId="14" xfId="15" applyNumberFormat="1" applyBorder="1" applyAlignment="1">
      <alignment horizontal="right"/>
    </xf>
    <xf numFmtId="39" fontId="0" fillId="0" borderId="14" xfId="15" applyNumberFormat="1" applyBorder="1" applyAlignment="1">
      <alignment horizontal="right"/>
    </xf>
    <xf numFmtId="39" fontId="0" fillId="0" borderId="5" xfId="15" applyNumberFormat="1" applyFont="1" applyBorder="1" applyAlignment="1">
      <alignment horizontal="right"/>
    </xf>
    <xf numFmtId="37" fontId="0" fillId="0" borderId="15" xfId="15" applyNumberFormat="1" applyBorder="1" applyAlignment="1">
      <alignment horizontal="right"/>
    </xf>
    <xf numFmtId="39" fontId="0" fillId="0" borderId="15" xfId="15" applyNumberFormat="1" applyBorder="1" applyAlignment="1">
      <alignment horizontal="right"/>
    </xf>
    <xf numFmtId="188" fontId="0" fillId="0" borderId="0" xfId="15" applyNumberFormat="1" applyAlignment="1">
      <alignment/>
    </xf>
    <xf numFmtId="0" fontId="11" fillId="0" borderId="0" xfId="22" applyFont="1" applyAlignment="1">
      <alignment horizontal="centerContinuous"/>
      <protection/>
    </xf>
    <xf numFmtId="0" fontId="10" fillId="0" borderId="0" xfId="22" applyAlignment="1">
      <alignment horizontal="centerContinuous"/>
      <protection/>
    </xf>
    <xf numFmtId="0" fontId="10" fillId="0" borderId="0" xfId="22">
      <alignment/>
      <protection/>
    </xf>
    <xf numFmtId="0" fontId="11" fillId="0" borderId="0" xfId="22" applyFont="1" applyAlignment="1">
      <alignment horizontal="centerContinuous" wrapText="1"/>
      <protection/>
    </xf>
    <xf numFmtId="0" fontId="11" fillId="0" borderId="0" xfId="22" applyFont="1" applyAlignment="1" quotePrefix="1">
      <alignment horizontal="centerContinuous" wrapText="1"/>
      <protection/>
    </xf>
    <xf numFmtId="0" fontId="11" fillId="0" borderId="0" xfId="22" applyFont="1" applyAlignment="1">
      <alignment horizontal="center"/>
      <protection/>
    </xf>
    <xf numFmtId="0" fontId="12" fillId="0" borderId="0" xfId="22" applyFont="1" applyAlignment="1">
      <alignment vertical="top" wrapText="1"/>
      <protection/>
    </xf>
    <xf numFmtId="0" fontId="13" fillId="0" borderId="13" xfId="22" applyFont="1" applyBorder="1" applyAlignment="1">
      <alignment vertical="top" wrapText="1"/>
      <protection/>
    </xf>
    <xf numFmtId="0" fontId="13" fillId="0" borderId="10" xfId="22" applyFont="1" applyBorder="1" applyAlignment="1">
      <alignment vertical="top" wrapText="1"/>
      <protection/>
    </xf>
    <xf numFmtId="0" fontId="13" fillId="0" borderId="10" xfId="22" applyFont="1" applyBorder="1" applyAlignment="1" quotePrefix="1">
      <alignment horizontal="left" vertical="top" wrapText="1" indent="1"/>
      <protection/>
    </xf>
    <xf numFmtId="37" fontId="13" fillId="0" borderId="13" xfId="22" applyNumberFormat="1" applyFont="1" applyBorder="1">
      <alignment/>
      <protection/>
    </xf>
    <xf numFmtId="37" fontId="13" fillId="2" borderId="10" xfId="22" applyNumberFormat="1" applyFont="1" applyFill="1" applyBorder="1">
      <alignment/>
      <protection/>
    </xf>
    <xf numFmtId="37" fontId="13" fillId="0" borderId="10" xfId="22" applyNumberFormat="1" applyFont="1" applyBorder="1">
      <alignment/>
      <protection/>
    </xf>
    <xf numFmtId="0" fontId="12" fillId="2" borderId="10" xfId="22" applyFont="1" applyFill="1" applyBorder="1" applyAlignment="1">
      <alignment vertical="top" wrapText="1"/>
      <protection/>
    </xf>
    <xf numFmtId="37" fontId="13" fillId="0" borderId="9" xfId="22" applyNumberFormat="1" applyFont="1" applyBorder="1" applyAlignment="1">
      <alignment vertical="top" wrapText="1"/>
      <protection/>
    </xf>
    <xf numFmtId="0" fontId="13" fillId="0" borderId="0" xfId="22" applyFont="1" applyFill="1" applyBorder="1" applyAlignment="1">
      <alignment vertical="top" wrapText="1"/>
      <protection/>
    </xf>
    <xf numFmtId="3" fontId="12" fillId="0" borderId="0" xfId="22" applyNumberFormat="1" applyFont="1" applyBorder="1" applyAlignment="1">
      <alignment vertical="top" wrapText="1"/>
      <protection/>
    </xf>
    <xf numFmtId="0" fontId="14" fillId="0" borderId="0" xfId="22" applyFont="1" applyFill="1" applyBorder="1" applyAlignment="1">
      <alignment wrapText="1"/>
      <protection/>
    </xf>
    <xf numFmtId="0" fontId="14" fillId="0" borderId="0" xfId="22" applyFont="1" applyAlignment="1">
      <alignment/>
      <protection/>
    </xf>
    <xf numFmtId="0" fontId="14" fillId="0" borderId="0" xfId="22" applyFont="1">
      <alignment/>
      <protection/>
    </xf>
    <xf numFmtId="3" fontId="14" fillId="0" borderId="0" xfId="22" applyNumberFormat="1" applyFont="1" applyBorder="1" applyAlignment="1">
      <alignment vertical="top" wrapText="1"/>
      <protection/>
    </xf>
    <xf numFmtId="3" fontId="14" fillId="0" borderId="0" xfId="22" applyNumberFormat="1" applyFont="1" applyBorder="1">
      <alignment/>
      <protection/>
    </xf>
    <xf numFmtId="3" fontId="10" fillId="0" borderId="0" xfId="22" applyNumberFormat="1">
      <alignment/>
      <protection/>
    </xf>
    <xf numFmtId="37" fontId="13" fillId="2" borderId="13" xfId="22" applyNumberFormat="1" applyFont="1" applyFill="1" applyBorder="1">
      <alignment/>
      <protection/>
    </xf>
    <xf numFmtId="37" fontId="13" fillId="2" borderId="9" xfId="22" applyNumberFormat="1" applyFont="1" applyFill="1" applyBorder="1" applyAlignment="1">
      <alignment vertical="top" wrapText="1"/>
      <protection/>
    </xf>
    <xf numFmtId="37" fontId="13" fillId="2" borderId="13" xfId="22" applyNumberFormat="1" applyFont="1" applyFill="1" applyBorder="1" applyAlignment="1">
      <alignment vertical="top" wrapText="1"/>
      <protection/>
    </xf>
    <xf numFmtId="0" fontId="13" fillId="0" borderId="0" xfId="22" applyFont="1" applyBorder="1" applyAlignment="1">
      <alignment vertical="top" wrapText="1"/>
      <protection/>
    </xf>
    <xf numFmtId="3" fontId="10" fillId="0" borderId="0" xfId="22" applyNumberFormat="1" applyFont="1" applyBorder="1" applyAlignment="1">
      <alignment vertical="top" wrapText="1"/>
      <protection/>
    </xf>
    <xf numFmtId="3" fontId="10" fillId="0" borderId="0" xfId="22" applyNumberFormat="1" applyFont="1" applyBorder="1">
      <alignment/>
      <protection/>
    </xf>
    <xf numFmtId="0" fontId="14" fillId="0" borderId="0" xfId="22" applyFont="1" applyAlignment="1">
      <alignment horizontal="justify"/>
      <protection/>
    </xf>
    <xf numFmtId="0" fontId="11" fillId="0" borderId="0" xfId="23" applyFont="1" applyAlignment="1">
      <alignment horizontal="centerContinuous"/>
      <protection/>
    </xf>
    <xf numFmtId="0" fontId="10" fillId="0" borderId="0" xfId="23" applyAlignment="1">
      <alignment horizontal="centerContinuous"/>
      <protection/>
    </xf>
    <xf numFmtId="0" fontId="10" fillId="0" borderId="0" xfId="23">
      <alignment/>
      <protection/>
    </xf>
    <xf numFmtId="0" fontId="11" fillId="0" borderId="0" xfId="23" applyFont="1" applyAlignment="1">
      <alignment horizontal="center"/>
      <protection/>
    </xf>
    <xf numFmtId="0" fontId="12" fillId="0" borderId="0" xfId="23" applyFont="1" applyAlignment="1">
      <alignment horizontal="center" vertical="top" wrapText="1"/>
      <protection/>
    </xf>
    <xf numFmtId="0" fontId="13" fillId="0" borderId="15" xfId="23" applyFont="1" applyBorder="1" applyAlignment="1">
      <alignment horizontal="center" vertical="top" wrapText="1"/>
      <protection/>
    </xf>
    <xf numFmtId="0" fontId="12" fillId="0" borderId="8" xfId="23" applyFont="1" applyBorder="1" applyAlignment="1">
      <alignment horizontal="center" vertical="top" wrapText="1"/>
      <protection/>
    </xf>
    <xf numFmtId="0" fontId="13" fillId="0" borderId="10" xfId="23" applyFont="1" applyBorder="1" applyAlignment="1">
      <alignment horizontal="center" vertical="top" wrapText="1"/>
      <protection/>
    </xf>
    <xf numFmtId="0" fontId="13" fillId="0" borderId="9" xfId="23" applyFont="1" applyBorder="1" applyAlignment="1">
      <alignment horizontal="center" vertical="top" wrapText="1"/>
      <protection/>
    </xf>
    <xf numFmtId="0" fontId="16" fillId="2" borderId="10" xfId="23" applyFont="1" applyFill="1" applyBorder="1" applyAlignment="1">
      <alignment vertical="top" wrapText="1"/>
      <protection/>
    </xf>
    <xf numFmtId="0" fontId="12" fillId="2" borderId="9" xfId="23" applyFont="1" applyFill="1" applyBorder="1" applyAlignment="1">
      <alignment vertical="top" wrapText="1"/>
      <protection/>
    </xf>
    <xf numFmtId="0" fontId="13" fillId="0" borderId="10" xfId="23" applyFont="1" applyBorder="1" applyAlignment="1">
      <alignment vertical="center" wrapText="1"/>
      <protection/>
    </xf>
    <xf numFmtId="0" fontId="13" fillId="2" borderId="9" xfId="23" applyFont="1" applyFill="1" applyBorder="1" applyAlignment="1">
      <alignment vertical="center" wrapText="1"/>
      <protection/>
    </xf>
    <xf numFmtId="0" fontId="13" fillId="0" borderId="10" xfId="23" applyFont="1" applyBorder="1" applyAlignment="1">
      <alignment horizontal="left" vertical="center" wrapText="1" indent="1"/>
      <protection/>
    </xf>
    <xf numFmtId="3" fontId="13" fillId="2" borderId="9" xfId="23" applyNumberFormat="1" applyFont="1" applyFill="1" applyBorder="1" applyAlignment="1">
      <alignment vertical="center" wrapText="1"/>
      <protection/>
    </xf>
    <xf numFmtId="3" fontId="13" fillId="0" borderId="9" xfId="23" applyNumberFormat="1" applyFont="1" applyBorder="1" applyAlignment="1">
      <alignment vertical="center" wrapText="1"/>
      <protection/>
    </xf>
    <xf numFmtId="0" fontId="13" fillId="0" borderId="9" xfId="23" applyFont="1" applyBorder="1" applyAlignment="1">
      <alignment vertical="center" wrapText="1"/>
      <protection/>
    </xf>
    <xf numFmtId="0" fontId="12" fillId="2" borderId="10" xfId="23" applyFont="1" applyFill="1" applyBorder="1" applyAlignment="1">
      <alignment vertical="center" wrapText="1"/>
      <protection/>
    </xf>
    <xf numFmtId="3" fontId="10" fillId="0" borderId="0" xfId="23" applyNumberFormat="1">
      <alignment/>
      <protection/>
    </xf>
    <xf numFmtId="0" fontId="12" fillId="0" borderId="0" xfId="23" applyFont="1">
      <alignment/>
      <protection/>
    </xf>
    <xf numFmtId="0" fontId="17" fillId="0" borderId="0" xfId="23" applyFont="1">
      <alignment/>
      <protection/>
    </xf>
    <xf numFmtId="0" fontId="0" fillId="0" borderId="0" xfId="23" applyFont="1">
      <alignment/>
      <protection/>
    </xf>
    <xf numFmtId="0" fontId="18" fillId="0" borderId="0" xfId="23" applyFont="1">
      <alignment/>
      <protection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3" fillId="0" borderId="5" xfId="22" applyFont="1" applyBorder="1" applyAlignment="1">
      <alignment horizontal="center" vertical="top" wrapText="1"/>
      <protection/>
    </xf>
    <xf numFmtId="0" fontId="13" fillId="0" borderId="14" xfId="22" applyFont="1" applyBorder="1" applyAlignment="1">
      <alignment horizontal="center" vertical="top" wrapText="1"/>
      <protection/>
    </xf>
    <xf numFmtId="0" fontId="13" fillId="0" borderId="15" xfId="22" applyFont="1" applyBorder="1" applyAlignment="1">
      <alignment horizontal="center" vertical="top" wrapText="1"/>
      <protection/>
    </xf>
    <xf numFmtId="0" fontId="13" fillId="0" borderId="1" xfId="22" applyFont="1" applyBorder="1" applyAlignment="1">
      <alignment horizontal="center" vertical="top" wrapText="1"/>
      <protection/>
    </xf>
    <xf numFmtId="0" fontId="13" fillId="0" borderId="10" xfId="22" applyFont="1" applyBorder="1" applyAlignment="1">
      <alignment horizontal="center" vertical="top" wrapText="1"/>
      <protection/>
    </xf>
    <xf numFmtId="0" fontId="13" fillId="0" borderId="5" xfId="23" applyFont="1" applyBorder="1" applyAlignment="1">
      <alignment horizontal="center" vertical="center" wrapText="1"/>
      <protection/>
    </xf>
    <xf numFmtId="0" fontId="13" fillId="0" borderId="14" xfId="23" applyFont="1" applyBorder="1" applyAlignment="1">
      <alignment horizontal="center" vertical="center" wrapText="1"/>
      <protection/>
    </xf>
    <xf numFmtId="0" fontId="13" fillId="0" borderId="15" xfId="23" applyFont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 dec" xfId="21"/>
    <cellStyle name="Normal_LIEE00 Tbls7.1 7.2 7.3 7.4 TA7.1 TA7.2 TA7.4 TA7.4" xfId="22"/>
    <cellStyle name="Normal_RRM tabl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742950</xdr:colOff>
      <xdr:row>21</xdr:row>
      <xdr:rowOff>0</xdr:rowOff>
    </xdr:from>
    <xdr:ext cx="219075" cy="285750"/>
    <xdr:sp>
      <xdr:nvSpPr>
        <xdr:cNvPr id="1" name="TextBox 1"/>
        <xdr:cNvSpPr txBox="1">
          <a:spLocks noChangeArrowheads="1"/>
        </xdr:cNvSpPr>
      </xdr:nvSpPr>
      <xdr:spPr>
        <a:xfrm>
          <a:off x="742950" y="40005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</a:t>
          </a:r>
        </a:p>
      </xdr:txBody>
    </xdr:sp>
    <xdr:clientData/>
  </xdr:oneCellAnchor>
  <xdr:oneCellAnchor>
    <xdr:from>
      <xdr:col>0</xdr:col>
      <xdr:colOff>1152525</xdr:colOff>
      <xdr:row>22</xdr:row>
      <xdr:rowOff>190500</xdr:rowOff>
    </xdr:from>
    <xdr:ext cx="152400" cy="323850"/>
    <xdr:sp>
      <xdr:nvSpPr>
        <xdr:cNvPr id="2" name="TextBox 2"/>
        <xdr:cNvSpPr txBox="1">
          <a:spLocks noChangeArrowheads="1"/>
        </xdr:cNvSpPr>
      </xdr:nvSpPr>
      <xdr:spPr>
        <a:xfrm>
          <a:off x="1152525" y="439102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</a:t>
          </a:r>
        </a:p>
      </xdr:txBody>
    </xdr:sp>
    <xdr:clientData/>
  </xdr:oneCellAnchor>
  <xdr:oneCellAnchor>
    <xdr:from>
      <xdr:col>0</xdr:col>
      <xdr:colOff>752475</xdr:colOff>
      <xdr:row>23</xdr:row>
      <xdr:rowOff>180975</xdr:rowOff>
    </xdr:from>
    <xdr:ext cx="171450" cy="238125"/>
    <xdr:sp>
      <xdr:nvSpPr>
        <xdr:cNvPr id="3" name="TextBox 3"/>
        <xdr:cNvSpPr txBox="1">
          <a:spLocks noChangeArrowheads="1"/>
        </xdr:cNvSpPr>
      </xdr:nvSpPr>
      <xdr:spPr>
        <a:xfrm>
          <a:off x="752475" y="4581525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</a:t>
          </a:r>
        </a:p>
      </xdr:txBody>
    </xdr:sp>
    <xdr:clientData/>
  </xdr:oneCellAnchor>
  <xdr:oneCellAnchor>
    <xdr:from>
      <xdr:col>0</xdr:col>
      <xdr:colOff>742950</xdr:colOff>
      <xdr:row>63</xdr:row>
      <xdr:rowOff>0</xdr:rowOff>
    </xdr:from>
    <xdr:ext cx="219075" cy="285750"/>
    <xdr:sp>
      <xdr:nvSpPr>
        <xdr:cNvPr id="4" name="TextBox 4"/>
        <xdr:cNvSpPr txBox="1">
          <a:spLocks noChangeArrowheads="1"/>
        </xdr:cNvSpPr>
      </xdr:nvSpPr>
      <xdr:spPr>
        <a:xfrm>
          <a:off x="742950" y="1205865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</a:t>
          </a:r>
        </a:p>
      </xdr:txBody>
    </xdr:sp>
    <xdr:clientData/>
  </xdr:oneCellAnchor>
  <xdr:oneCellAnchor>
    <xdr:from>
      <xdr:col>0</xdr:col>
      <xdr:colOff>1152525</xdr:colOff>
      <xdr:row>64</xdr:row>
      <xdr:rowOff>190500</xdr:rowOff>
    </xdr:from>
    <xdr:ext cx="152400" cy="323850"/>
    <xdr:sp>
      <xdr:nvSpPr>
        <xdr:cNvPr id="5" name="TextBox 5"/>
        <xdr:cNvSpPr txBox="1">
          <a:spLocks noChangeArrowheads="1"/>
        </xdr:cNvSpPr>
      </xdr:nvSpPr>
      <xdr:spPr>
        <a:xfrm>
          <a:off x="1152525" y="1244917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</a:t>
          </a:r>
        </a:p>
      </xdr:txBody>
    </xdr:sp>
    <xdr:clientData/>
  </xdr:oneCellAnchor>
  <xdr:oneCellAnchor>
    <xdr:from>
      <xdr:col>0</xdr:col>
      <xdr:colOff>752475</xdr:colOff>
      <xdr:row>65</xdr:row>
      <xdr:rowOff>180975</xdr:rowOff>
    </xdr:from>
    <xdr:ext cx="171450" cy="238125"/>
    <xdr:sp>
      <xdr:nvSpPr>
        <xdr:cNvPr id="6" name="TextBox 6"/>
        <xdr:cNvSpPr txBox="1">
          <a:spLocks noChangeArrowheads="1"/>
        </xdr:cNvSpPr>
      </xdr:nvSpPr>
      <xdr:spPr>
        <a:xfrm>
          <a:off x="752475" y="12639675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1409700</xdr:colOff>
      <xdr:row>29</xdr:row>
      <xdr:rowOff>9525</xdr:rowOff>
    </xdr:from>
    <xdr:ext cx="238125" cy="361950"/>
    <xdr:sp>
      <xdr:nvSpPr>
        <xdr:cNvPr id="1" name="TextBox 1"/>
        <xdr:cNvSpPr txBox="1">
          <a:spLocks noChangeArrowheads="1"/>
        </xdr:cNvSpPr>
      </xdr:nvSpPr>
      <xdr:spPr>
        <a:xfrm>
          <a:off x="1409700" y="4933950"/>
          <a:ext cx="238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1619250</xdr:colOff>
      <xdr:row>35</xdr:row>
      <xdr:rowOff>161925</xdr:rowOff>
    </xdr:from>
    <xdr:ext cx="200025" cy="352425"/>
    <xdr:sp>
      <xdr:nvSpPr>
        <xdr:cNvPr id="2" name="TextBox 2"/>
        <xdr:cNvSpPr txBox="1">
          <a:spLocks noChangeArrowheads="1"/>
        </xdr:cNvSpPr>
      </xdr:nvSpPr>
      <xdr:spPr>
        <a:xfrm>
          <a:off x="1619250" y="5972175"/>
          <a:ext cx="200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1352550</xdr:colOff>
      <xdr:row>38</xdr:row>
      <xdr:rowOff>0</xdr:rowOff>
    </xdr:from>
    <xdr:ext cx="180975" cy="323850"/>
    <xdr:sp>
      <xdr:nvSpPr>
        <xdr:cNvPr id="3" name="TextBox 3"/>
        <xdr:cNvSpPr txBox="1">
          <a:spLocks noChangeArrowheads="1"/>
        </xdr:cNvSpPr>
      </xdr:nvSpPr>
      <xdr:spPr>
        <a:xfrm>
          <a:off x="1352550" y="62103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WINDOWS\TEMP\Bill%20Saving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CEM\Regulatory\Forecast2001\LIEE\LIEE_Fil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ill%20Saving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LIEE_Fil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XCEL\AEAP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tility Summary Sheet"/>
      <sheetName val="1997 Program"/>
      <sheetName val="1998 Program"/>
      <sheetName val="1999 Program"/>
      <sheetName val="2000 Program"/>
      <sheetName val="2001 Forecast"/>
      <sheetName val="2001 Forecast (2)"/>
      <sheetName val="2000 Install"/>
      <sheetName val="kWh and therm Counts"/>
      <sheetName val="Energy Rates"/>
      <sheetName val="A97da_m"/>
      <sheetName val="A97da_n"/>
      <sheetName val="a98da_mc"/>
      <sheetName val="a98da_nmc"/>
      <sheetName val="pam1999_liee_R1"/>
    </sheetNames>
    <sheetDataSet>
      <sheetData sheetId="9">
        <row r="245">
          <cell r="A245">
            <v>1</v>
          </cell>
          <cell r="B245">
            <v>0.1193667</v>
          </cell>
          <cell r="C245">
            <v>0.6733298833333334</v>
          </cell>
        </row>
        <row r="246">
          <cell r="A246">
            <v>2</v>
          </cell>
          <cell r="B246">
            <v>0.23304927142857146</v>
          </cell>
          <cell r="C246">
            <v>1.314596438888889</v>
          </cell>
        </row>
        <row r="247">
          <cell r="A247">
            <v>3</v>
          </cell>
          <cell r="B247">
            <v>0.34131838707483</v>
          </cell>
          <cell r="C247">
            <v>1.9253264917989423</v>
          </cell>
        </row>
        <row r="248">
          <cell r="A248">
            <v>4</v>
          </cell>
          <cell r="B248">
            <v>0.4444318305474571</v>
          </cell>
          <cell r="C248">
            <v>2.506974161237088</v>
          </cell>
        </row>
        <row r="249">
          <cell r="A249">
            <v>5</v>
          </cell>
          <cell r="B249">
            <v>0.5426351100451974</v>
          </cell>
          <cell r="C249">
            <v>3.060924322606751</v>
          </cell>
        </row>
        <row r="250">
          <cell r="A250">
            <v>6</v>
          </cell>
          <cell r="B250">
            <v>0.6361620429001881</v>
          </cell>
          <cell r="C250">
            <v>3.5884959048635725</v>
          </cell>
        </row>
        <row r="251">
          <cell r="A251">
            <v>7</v>
          </cell>
          <cell r="B251">
            <v>0.7252353122858934</v>
          </cell>
          <cell r="C251">
            <v>4.09094503082245</v>
          </cell>
        </row>
        <row r="252">
          <cell r="A252">
            <v>8</v>
          </cell>
          <cell r="B252">
            <v>0.8100669974151367</v>
          </cell>
          <cell r="C252">
            <v>4.569468007926144</v>
          </cell>
        </row>
        <row r="253">
          <cell r="A253">
            <v>9</v>
          </cell>
          <cell r="B253">
            <v>0.8908590784906064</v>
          </cell>
          <cell r="C253">
            <v>5.025204176596328</v>
          </cell>
        </row>
        <row r="254">
          <cell r="A254">
            <v>10</v>
          </cell>
          <cell r="B254">
            <v>0.9678039176101013</v>
          </cell>
          <cell r="C254">
            <v>5.4592386229488845</v>
          </cell>
        </row>
        <row r="255">
          <cell r="A255">
            <v>11</v>
          </cell>
          <cell r="B255">
            <v>1.0410847167715251</v>
          </cell>
          <cell r="C255">
            <v>5.872604762332271</v>
          </cell>
        </row>
        <row r="256">
          <cell r="A256">
            <v>12</v>
          </cell>
          <cell r="B256">
            <v>1.1108759540681192</v>
          </cell>
          <cell r="C256">
            <v>6.266286799840259</v>
          </cell>
        </row>
        <row r="257">
          <cell r="A257">
            <v>13</v>
          </cell>
          <cell r="B257">
            <v>1.1773437991124946</v>
          </cell>
          <cell r="C257">
            <v>6.64122207365739</v>
          </cell>
        </row>
        <row r="258">
          <cell r="A258">
            <v>14</v>
          </cell>
          <cell r="B258">
            <v>1.2406465086785665</v>
          </cell>
          <cell r="C258">
            <v>6.998303286816563</v>
          </cell>
        </row>
        <row r="259">
          <cell r="A259">
            <v>15</v>
          </cell>
          <cell r="B259">
            <v>1.3009348035033967</v>
          </cell>
          <cell r="C259">
            <v>7.338380632682442</v>
          </cell>
        </row>
        <row r="260">
          <cell r="A260">
            <v>16</v>
          </cell>
          <cell r="B260">
            <v>1.3583522271460922</v>
          </cell>
          <cell r="C260">
            <v>7.662263819221374</v>
          </cell>
        </row>
        <row r="261">
          <cell r="A261">
            <v>17</v>
          </cell>
          <cell r="B261">
            <v>1.4130354877581832</v>
          </cell>
          <cell r="C261">
            <v>7.9707239968775</v>
          </cell>
        </row>
        <row r="262">
          <cell r="A262">
            <v>18</v>
          </cell>
          <cell r="B262">
            <v>1.4651147835792222</v>
          </cell>
          <cell r="C262">
            <v>8.26449559464524</v>
          </cell>
        </row>
        <row r="263">
          <cell r="A263">
            <v>19</v>
          </cell>
          <cell r="B263">
            <v>1.5147141129325927</v>
          </cell>
          <cell r="C263">
            <v>8.544278068709753</v>
          </cell>
        </row>
        <row r="264">
          <cell r="A264">
            <v>20</v>
          </cell>
          <cell r="B264">
            <v>1.5619515694596124</v>
          </cell>
          <cell r="C264">
            <v>8.810737567818812</v>
          </cell>
        </row>
        <row r="265">
          <cell r="A265">
            <v>21</v>
          </cell>
          <cell r="B265">
            <v>1.6069396232948692</v>
          </cell>
          <cell r="C265">
            <v>9.064508519351254</v>
          </cell>
        </row>
        <row r="266">
          <cell r="A266">
            <v>22</v>
          </cell>
          <cell r="B266">
            <v>1.6497853888522565</v>
          </cell>
          <cell r="C266">
            <v>9.306195139858335</v>
          </cell>
        </row>
        <row r="267">
          <cell r="A267">
            <v>23</v>
          </cell>
          <cell r="B267">
            <v>1.690590879859292</v>
          </cell>
          <cell r="C267">
            <v>9.536372873674605</v>
          </cell>
        </row>
        <row r="268">
          <cell r="A268">
            <v>24</v>
          </cell>
          <cell r="B268">
            <v>1.7294532522469448</v>
          </cell>
          <cell r="C268">
            <v>9.755589763023437</v>
          </cell>
        </row>
        <row r="269">
          <cell r="A269">
            <v>25</v>
          </cell>
          <cell r="B269">
            <v>1.766465035473281</v>
          </cell>
          <cell r="C269">
            <v>9.964367752879465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7.2"/>
      <sheetName val="Table 7.3"/>
      <sheetName val="Table 7.4"/>
      <sheetName val="# of Units"/>
      <sheetName val="Bill Savings"/>
      <sheetName val="Energy Rates"/>
      <sheetName val="Table 5"/>
      <sheetName val="Table 6"/>
      <sheetName val="Table 7"/>
      <sheetName val="Table 8"/>
      <sheetName val="Table 9"/>
      <sheetName val="Table 10"/>
      <sheetName val="Table 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tility Summary Sheet"/>
      <sheetName val="1997 Program"/>
      <sheetName val="1998 Program"/>
      <sheetName val="1999 Program"/>
      <sheetName val="2000 Program"/>
      <sheetName val="2001 Forecast"/>
      <sheetName val="2001 Forecast (2)"/>
      <sheetName val="2000 Install"/>
      <sheetName val="kWh and therm Counts"/>
      <sheetName val="Energy Rates"/>
      <sheetName val="A97da_m"/>
      <sheetName val="A97da_n"/>
      <sheetName val="a98da_mc"/>
      <sheetName val="a98da_nmc"/>
      <sheetName val="pam1999_liee_R1"/>
    </sheetNames>
    <sheetDataSet>
      <sheetData sheetId="9">
        <row r="245">
          <cell r="A245">
            <v>1</v>
          </cell>
          <cell r="B245">
            <v>0.1193667</v>
          </cell>
          <cell r="C245">
            <v>0.6733298833333334</v>
          </cell>
        </row>
        <row r="246">
          <cell r="A246">
            <v>2</v>
          </cell>
          <cell r="B246">
            <v>0.23304927142857146</v>
          </cell>
          <cell r="C246">
            <v>1.314596438888889</v>
          </cell>
        </row>
        <row r="247">
          <cell r="A247">
            <v>3</v>
          </cell>
          <cell r="B247">
            <v>0.34131838707483</v>
          </cell>
          <cell r="C247">
            <v>1.9253264917989423</v>
          </cell>
        </row>
        <row r="248">
          <cell r="A248">
            <v>4</v>
          </cell>
          <cell r="B248">
            <v>0.4444318305474571</v>
          </cell>
          <cell r="C248">
            <v>2.506974161237088</v>
          </cell>
        </row>
        <row r="249">
          <cell r="A249">
            <v>5</v>
          </cell>
          <cell r="B249">
            <v>0.5426351100451974</v>
          </cell>
          <cell r="C249">
            <v>3.060924322606751</v>
          </cell>
        </row>
        <row r="250">
          <cell r="A250">
            <v>6</v>
          </cell>
          <cell r="B250">
            <v>0.6361620429001881</v>
          </cell>
          <cell r="C250">
            <v>3.5884959048635725</v>
          </cell>
        </row>
        <row r="251">
          <cell r="A251">
            <v>7</v>
          </cell>
          <cell r="B251">
            <v>0.7252353122858934</v>
          </cell>
          <cell r="C251">
            <v>4.09094503082245</v>
          </cell>
        </row>
        <row r="252">
          <cell r="A252">
            <v>8</v>
          </cell>
          <cell r="B252">
            <v>0.8100669974151367</v>
          </cell>
          <cell r="C252">
            <v>4.569468007926144</v>
          </cell>
        </row>
        <row r="253">
          <cell r="A253">
            <v>9</v>
          </cell>
          <cell r="B253">
            <v>0.8908590784906064</v>
          </cell>
          <cell r="C253">
            <v>5.025204176596328</v>
          </cell>
        </row>
        <row r="254">
          <cell r="A254">
            <v>10</v>
          </cell>
          <cell r="B254">
            <v>0.9678039176101013</v>
          </cell>
          <cell r="C254">
            <v>5.4592386229488845</v>
          </cell>
        </row>
        <row r="255">
          <cell r="A255">
            <v>11</v>
          </cell>
          <cell r="B255">
            <v>1.0410847167715251</v>
          </cell>
          <cell r="C255">
            <v>5.872604762332271</v>
          </cell>
        </row>
        <row r="256">
          <cell r="A256">
            <v>12</v>
          </cell>
          <cell r="B256">
            <v>1.1108759540681192</v>
          </cell>
          <cell r="C256">
            <v>6.266286799840259</v>
          </cell>
        </row>
        <row r="257">
          <cell r="A257">
            <v>13</v>
          </cell>
          <cell r="B257">
            <v>1.1773437991124946</v>
          </cell>
          <cell r="C257">
            <v>6.64122207365739</v>
          </cell>
        </row>
        <row r="258">
          <cell r="A258">
            <v>14</v>
          </cell>
          <cell r="B258">
            <v>1.2406465086785665</v>
          </cell>
          <cell r="C258">
            <v>6.998303286816563</v>
          </cell>
        </row>
        <row r="259">
          <cell r="A259">
            <v>15</v>
          </cell>
          <cell r="B259">
            <v>1.3009348035033967</v>
          </cell>
          <cell r="C259">
            <v>7.338380632682442</v>
          </cell>
        </row>
        <row r="260">
          <cell r="A260">
            <v>16</v>
          </cell>
          <cell r="B260">
            <v>1.3583522271460922</v>
          </cell>
          <cell r="C260">
            <v>7.662263819221374</v>
          </cell>
        </row>
        <row r="261">
          <cell r="A261">
            <v>17</v>
          </cell>
          <cell r="B261">
            <v>1.4130354877581832</v>
          </cell>
          <cell r="C261">
            <v>7.9707239968775</v>
          </cell>
        </row>
        <row r="262">
          <cell r="A262">
            <v>18</v>
          </cell>
          <cell r="B262">
            <v>1.4651147835792222</v>
          </cell>
          <cell r="C262">
            <v>8.26449559464524</v>
          </cell>
        </row>
        <row r="263">
          <cell r="A263">
            <v>19</v>
          </cell>
          <cell r="B263">
            <v>1.5147141129325927</v>
          </cell>
          <cell r="C263">
            <v>8.544278068709753</v>
          </cell>
        </row>
        <row r="264">
          <cell r="A264">
            <v>20</v>
          </cell>
          <cell r="B264">
            <v>1.5619515694596124</v>
          </cell>
          <cell r="C264">
            <v>8.810737567818812</v>
          </cell>
        </row>
        <row r="265">
          <cell r="A265">
            <v>21</v>
          </cell>
          <cell r="B265">
            <v>1.6069396232948692</v>
          </cell>
          <cell r="C265">
            <v>9.064508519351254</v>
          </cell>
        </row>
        <row r="266">
          <cell r="A266">
            <v>22</v>
          </cell>
          <cell r="B266">
            <v>1.6497853888522565</v>
          </cell>
          <cell r="C266">
            <v>9.306195139858335</v>
          </cell>
        </row>
        <row r="267">
          <cell r="A267">
            <v>23</v>
          </cell>
          <cell r="B267">
            <v>1.690590879859292</v>
          </cell>
          <cell r="C267">
            <v>9.536372873674605</v>
          </cell>
        </row>
        <row r="268">
          <cell r="A268">
            <v>24</v>
          </cell>
          <cell r="B268">
            <v>1.7294532522469448</v>
          </cell>
          <cell r="C268">
            <v>9.755589763023437</v>
          </cell>
        </row>
        <row r="269">
          <cell r="A269">
            <v>25</v>
          </cell>
          <cell r="B269">
            <v>1.766465035473281</v>
          </cell>
          <cell r="C269">
            <v>9.964367752879465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7.2"/>
      <sheetName val="Table 7.3"/>
      <sheetName val="Table 7.4"/>
      <sheetName val="# of Units"/>
      <sheetName val="Bill Savings"/>
      <sheetName val="Energy Rates"/>
      <sheetName val="Table 5"/>
      <sheetName val="Table 6"/>
      <sheetName val="Table 7"/>
      <sheetName val="Table 8"/>
      <sheetName val="Table 9"/>
      <sheetName val="Table 10"/>
      <sheetName val="Table 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EAPfile"/>
      <sheetName val="Energy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7"/>
  <sheetViews>
    <sheetView workbookViewId="0" topLeftCell="A27">
      <selection activeCell="F35" sqref="F35"/>
    </sheetView>
  </sheetViews>
  <sheetFormatPr defaultColWidth="9.140625" defaultRowHeight="12.75"/>
  <cols>
    <col min="1" max="1" width="9.140625" style="27" customWidth="1"/>
    <col min="2" max="4" width="9.28125" style="27" customWidth="1"/>
    <col min="5" max="7" width="10.28125" style="27" customWidth="1"/>
    <col min="8" max="8" width="9.28125" style="27" customWidth="1"/>
    <col min="9" max="9" width="9.8515625" style="27" bestFit="1" customWidth="1"/>
    <col min="10" max="10" width="9.28125" style="27" customWidth="1"/>
    <col min="11" max="16384" width="9.140625" style="27" customWidth="1"/>
  </cols>
  <sheetData>
    <row r="2" spans="1:13" s="2" customFormat="1" ht="12.75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0" s="2" customFormat="1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3" s="2" customFormat="1" ht="15">
      <c r="A4" s="217" t="s">
        <v>17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="2" customFormat="1" ht="12.75"/>
    <row r="6" spans="1:16" s="2" customFormat="1" ht="12.75">
      <c r="A6" s="4"/>
      <c r="B6" s="5" t="s">
        <v>1</v>
      </c>
      <c r="C6" s="6"/>
      <c r="D6" s="7"/>
      <c r="E6" s="5" t="s">
        <v>2</v>
      </c>
      <c r="F6" s="6"/>
      <c r="G6" s="7"/>
      <c r="H6" s="218" t="s">
        <v>3</v>
      </c>
      <c r="I6" s="219"/>
      <c r="J6" s="219"/>
      <c r="K6" s="219"/>
      <c r="L6" s="219"/>
      <c r="M6" s="220"/>
      <c r="N6" s="3"/>
      <c r="O6" s="3"/>
      <c r="P6" s="3"/>
    </row>
    <row r="7" spans="1:16" s="2" customFormat="1" ht="12.75">
      <c r="A7" s="9" t="s">
        <v>4</v>
      </c>
      <c r="B7" s="10"/>
      <c r="C7" s="11"/>
      <c r="D7" s="12"/>
      <c r="E7" s="10"/>
      <c r="F7" s="11"/>
      <c r="G7" s="12"/>
      <c r="H7" s="10" t="s">
        <v>5</v>
      </c>
      <c r="I7" s="11"/>
      <c r="J7" s="11"/>
      <c r="K7" s="221" t="s">
        <v>6</v>
      </c>
      <c r="L7" s="222"/>
      <c r="M7" s="223"/>
      <c r="N7" s="3"/>
      <c r="O7" s="3"/>
      <c r="P7" s="3"/>
    </row>
    <row r="8" spans="1:16" s="20" customFormat="1" ht="26.25" customHeight="1">
      <c r="A8" s="14"/>
      <c r="B8" s="15" t="s">
        <v>7</v>
      </c>
      <c r="C8" s="16" t="s">
        <v>8</v>
      </c>
      <c r="D8" s="17" t="s">
        <v>9</v>
      </c>
      <c r="E8" s="15" t="s">
        <v>7</v>
      </c>
      <c r="F8" s="16" t="s">
        <v>8</v>
      </c>
      <c r="G8" s="17" t="s">
        <v>9</v>
      </c>
      <c r="H8" s="15" t="s">
        <v>7</v>
      </c>
      <c r="I8" s="16" t="s">
        <v>8</v>
      </c>
      <c r="J8" s="17" t="s">
        <v>9</v>
      </c>
      <c r="K8" s="18" t="s">
        <v>7</v>
      </c>
      <c r="L8" s="16" t="s">
        <v>8</v>
      </c>
      <c r="M8" s="17" t="s">
        <v>9</v>
      </c>
      <c r="N8" s="19"/>
      <c r="O8" s="19"/>
      <c r="P8" s="19"/>
    </row>
    <row r="9" spans="1:16" ht="12.75">
      <c r="A9" s="21">
        <v>2000</v>
      </c>
      <c r="B9" s="22">
        <v>0</v>
      </c>
      <c r="C9" s="23">
        <v>0</v>
      </c>
      <c r="D9" s="24">
        <v>0</v>
      </c>
      <c r="E9" s="22">
        <v>1.482392353</v>
      </c>
      <c r="F9" s="23">
        <v>8190.013</v>
      </c>
      <c r="G9" s="24">
        <v>1.22239</v>
      </c>
      <c r="H9" s="22">
        <v>5.283303079450144</v>
      </c>
      <c r="I9" s="23">
        <v>12247.107001000093</v>
      </c>
      <c r="J9" s="25">
        <v>0.9846164259999914</v>
      </c>
      <c r="K9" s="22">
        <v>0.6473471853</v>
      </c>
      <c r="L9" s="23">
        <v>2539.704</v>
      </c>
      <c r="M9" s="24">
        <v>0.08785559999999999</v>
      </c>
      <c r="N9" s="26"/>
      <c r="O9" s="26"/>
      <c r="P9" s="26"/>
    </row>
    <row r="10" spans="1:16" ht="12.75">
      <c r="A10" s="21">
        <v>2001</v>
      </c>
      <c r="B10" s="28">
        <v>0</v>
      </c>
      <c r="C10" s="29">
        <v>0</v>
      </c>
      <c r="D10" s="30">
        <v>0</v>
      </c>
      <c r="E10" s="28">
        <v>1.482392353</v>
      </c>
      <c r="F10" s="29">
        <v>8190.013</v>
      </c>
      <c r="G10" s="30">
        <v>1.22239</v>
      </c>
      <c r="H10" s="28">
        <v>5.283303079450144</v>
      </c>
      <c r="I10" s="29">
        <v>12247.107001000093</v>
      </c>
      <c r="J10" s="31">
        <v>0.9846164259999914</v>
      </c>
      <c r="K10" s="28">
        <v>0.6473471853</v>
      </c>
      <c r="L10" s="29">
        <v>2539.704</v>
      </c>
      <c r="M10" s="30">
        <v>0.08785559999999999</v>
      </c>
      <c r="N10" s="26"/>
      <c r="O10" s="26"/>
      <c r="P10" s="26"/>
    </row>
    <row r="11" spans="1:16" ht="12.75">
      <c r="A11" s="21">
        <v>2002</v>
      </c>
      <c r="B11" s="28">
        <v>0</v>
      </c>
      <c r="C11" s="29">
        <v>0</v>
      </c>
      <c r="D11" s="30">
        <v>0</v>
      </c>
      <c r="E11" s="28">
        <v>1.482392353</v>
      </c>
      <c r="F11" s="29">
        <v>8190.013</v>
      </c>
      <c r="G11" s="30">
        <v>1.22239</v>
      </c>
      <c r="H11" s="28">
        <v>5.283303079450144</v>
      </c>
      <c r="I11" s="29">
        <v>12247.107001000093</v>
      </c>
      <c r="J11" s="31">
        <v>0.9846164259999914</v>
      </c>
      <c r="K11" s="28">
        <v>0.6473471853</v>
      </c>
      <c r="L11" s="29">
        <v>2539.704</v>
      </c>
      <c r="M11" s="30">
        <v>0.08785559999999999</v>
      </c>
      <c r="N11" s="26"/>
      <c r="O11" s="26"/>
      <c r="P11" s="26"/>
    </row>
    <row r="12" spans="1:16" ht="12.75">
      <c r="A12" s="21">
        <v>2003</v>
      </c>
      <c r="B12" s="28">
        <v>0</v>
      </c>
      <c r="C12" s="29">
        <v>0</v>
      </c>
      <c r="D12" s="30">
        <v>0</v>
      </c>
      <c r="E12" s="28">
        <v>1.482392353</v>
      </c>
      <c r="F12" s="29">
        <v>8190.013</v>
      </c>
      <c r="G12" s="30">
        <v>1.22239</v>
      </c>
      <c r="H12" s="28">
        <v>5.283303079450144</v>
      </c>
      <c r="I12" s="29">
        <v>12247.107001000093</v>
      </c>
      <c r="J12" s="31">
        <v>0.9846164259999914</v>
      </c>
      <c r="K12" s="28">
        <v>0.6473471853</v>
      </c>
      <c r="L12" s="29">
        <v>2539.704</v>
      </c>
      <c r="M12" s="30">
        <v>0.08785559999999999</v>
      </c>
      <c r="N12" s="26"/>
      <c r="O12" s="26"/>
      <c r="P12" s="26"/>
    </row>
    <row r="13" spans="1:16" ht="12.75">
      <c r="A13" s="21">
        <v>2004</v>
      </c>
      <c r="B13" s="28">
        <v>0</v>
      </c>
      <c r="C13" s="29">
        <v>0</v>
      </c>
      <c r="D13" s="30">
        <v>0</v>
      </c>
      <c r="E13" s="28">
        <v>1.482392353</v>
      </c>
      <c r="F13" s="29">
        <v>8190.013</v>
      </c>
      <c r="G13" s="30">
        <v>1.22239</v>
      </c>
      <c r="H13" s="28">
        <v>5.283303079450144</v>
      </c>
      <c r="I13" s="29">
        <v>12247.107001000093</v>
      </c>
      <c r="J13" s="31">
        <v>0.9846164259999914</v>
      </c>
      <c r="K13" s="28">
        <v>0.6473471853</v>
      </c>
      <c r="L13" s="29">
        <v>2539.704</v>
      </c>
      <c r="M13" s="30">
        <v>0.08785559999999999</v>
      </c>
      <c r="N13" s="26"/>
      <c r="O13" s="26"/>
      <c r="P13" s="26"/>
    </row>
    <row r="14" spans="1:16" ht="12.75">
      <c r="A14" s="21">
        <v>2005</v>
      </c>
      <c r="B14" s="28">
        <v>0</v>
      </c>
      <c r="C14" s="29">
        <v>0</v>
      </c>
      <c r="D14" s="30">
        <v>0</v>
      </c>
      <c r="E14" s="28">
        <v>1.482392353</v>
      </c>
      <c r="F14" s="29">
        <v>8190.013</v>
      </c>
      <c r="G14" s="30">
        <v>1.22239</v>
      </c>
      <c r="H14" s="28">
        <v>5.283303079450144</v>
      </c>
      <c r="I14" s="29">
        <v>12247.107001000093</v>
      </c>
      <c r="J14" s="31">
        <v>0.9846164259999914</v>
      </c>
      <c r="K14" s="28">
        <v>0.6473471853</v>
      </c>
      <c r="L14" s="29">
        <v>2539.704</v>
      </c>
      <c r="M14" s="30">
        <v>0.08785559999999999</v>
      </c>
      <c r="N14" s="26"/>
      <c r="O14" s="26"/>
      <c r="P14" s="26"/>
    </row>
    <row r="15" spans="1:16" ht="12.75">
      <c r="A15" s="21">
        <v>2006</v>
      </c>
      <c r="B15" s="28">
        <v>0</v>
      </c>
      <c r="C15" s="29">
        <v>0</v>
      </c>
      <c r="D15" s="30">
        <v>0</v>
      </c>
      <c r="E15" s="28">
        <v>1.482392353</v>
      </c>
      <c r="F15" s="29">
        <v>8190.013</v>
      </c>
      <c r="G15" s="30">
        <v>1.22239</v>
      </c>
      <c r="H15" s="28">
        <v>5.283303079450144</v>
      </c>
      <c r="I15" s="29">
        <v>12247.107001000093</v>
      </c>
      <c r="J15" s="31">
        <v>0.9846164259999914</v>
      </c>
      <c r="K15" s="28">
        <v>0.6473471853</v>
      </c>
      <c r="L15" s="29">
        <v>2539.704</v>
      </c>
      <c r="M15" s="30">
        <v>0.08785559999999999</v>
      </c>
      <c r="N15" s="26"/>
      <c r="O15" s="26"/>
      <c r="P15" s="26"/>
    </row>
    <row r="16" spans="1:16" ht="12.75">
      <c r="A16" s="21">
        <v>2007</v>
      </c>
      <c r="B16" s="28">
        <v>0</v>
      </c>
      <c r="C16" s="29">
        <v>0</v>
      </c>
      <c r="D16" s="30">
        <v>0</v>
      </c>
      <c r="E16" s="28">
        <v>1.482392353</v>
      </c>
      <c r="F16" s="29">
        <v>8190.013</v>
      </c>
      <c r="G16" s="30">
        <v>1.22239</v>
      </c>
      <c r="H16" s="28">
        <v>5.283303079450144</v>
      </c>
      <c r="I16" s="29">
        <v>12247.107001000093</v>
      </c>
      <c r="J16" s="31">
        <v>0.9846164259999914</v>
      </c>
      <c r="K16" s="28">
        <v>0.6473471853</v>
      </c>
      <c r="L16" s="29">
        <v>2539.704</v>
      </c>
      <c r="M16" s="30">
        <v>0.08785559999999999</v>
      </c>
      <c r="N16" s="26"/>
      <c r="O16" s="26"/>
      <c r="P16" s="26"/>
    </row>
    <row r="17" spans="1:16" ht="12.75">
      <c r="A17" s="21">
        <v>2008</v>
      </c>
      <c r="B17" s="28">
        <v>0</v>
      </c>
      <c r="C17" s="29">
        <v>0</v>
      </c>
      <c r="D17" s="30">
        <v>0</v>
      </c>
      <c r="E17" s="28">
        <v>1.482392353</v>
      </c>
      <c r="F17" s="29">
        <v>8190.013</v>
      </c>
      <c r="G17" s="30">
        <v>1.22239</v>
      </c>
      <c r="H17" s="28">
        <v>5.283277501450144</v>
      </c>
      <c r="I17" s="29">
        <v>12246.585001000094</v>
      </c>
      <c r="J17" s="31">
        <v>0.9846164259999914</v>
      </c>
      <c r="K17" s="28">
        <v>0.6473471853</v>
      </c>
      <c r="L17" s="29">
        <v>2539.704</v>
      </c>
      <c r="M17" s="30">
        <v>0.08785559999999999</v>
      </c>
      <c r="N17" s="26"/>
      <c r="O17" s="26"/>
      <c r="P17" s="26"/>
    </row>
    <row r="18" spans="1:16" ht="12.75">
      <c r="A18" s="21">
        <v>2009</v>
      </c>
      <c r="B18" s="28">
        <v>0</v>
      </c>
      <c r="C18" s="29">
        <v>0</v>
      </c>
      <c r="D18" s="30">
        <v>0</v>
      </c>
      <c r="E18" s="28">
        <v>1.482392353</v>
      </c>
      <c r="F18" s="29">
        <v>8190.013</v>
      </c>
      <c r="G18" s="30">
        <v>1.22239</v>
      </c>
      <c r="H18" s="28">
        <v>5.283277501450144</v>
      </c>
      <c r="I18" s="29">
        <v>12246.585001000094</v>
      </c>
      <c r="J18" s="31">
        <v>0.9846164259999914</v>
      </c>
      <c r="K18" s="28">
        <v>0.6473471853</v>
      </c>
      <c r="L18" s="29">
        <v>2539.704</v>
      </c>
      <c r="M18" s="30">
        <v>0.08785559999999999</v>
      </c>
      <c r="N18" s="26"/>
      <c r="O18" s="26"/>
      <c r="P18" s="26"/>
    </row>
    <row r="19" spans="1:16" ht="12.75">
      <c r="A19" s="21">
        <v>2010</v>
      </c>
      <c r="B19" s="28">
        <v>0</v>
      </c>
      <c r="C19" s="29">
        <v>0</v>
      </c>
      <c r="D19" s="30">
        <v>0</v>
      </c>
      <c r="E19" s="28">
        <v>0</v>
      </c>
      <c r="F19" s="29">
        <v>0</v>
      </c>
      <c r="G19" s="30">
        <v>0</v>
      </c>
      <c r="H19" s="28">
        <v>4.479130178550144</v>
      </c>
      <c r="I19" s="29">
        <v>11681.446001000093</v>
      </c>
      <c r="J19" s="31">
        <v>0.9802804259999914</v>
      </c>
      <c r="K19" s="28">
        <v>0.6473471853</v>
      </c>
      <c r="L19" s="29">
        <v>2539.704</v>
      </c>
      <c r="M19" s="30">
        <v>0.08785559999999999</v>
      </c>
      <c r="N19" s="26"/>
      <c r="O19" s="26"/>
      <c r="P19" s="26"/>
    </row>
    <row r="20" spans="1:16" ht="12.75">
      <c r="A20" s="21">
        <v>2011</v>
      </c>
      <c r="B20" s="28">
        <v>0</v>
      </c>
      <c r="C20" s="29">
        <v>0</v>
      </c>
      <c r="D20" s="30">
        <v>0</v>
      </c>
      <c r="E20" s="28">
        <v>0</v>
      </c>
      <c r="F20" s="29">
        <v>0</v>
      </c>
      <c r="G20" s="30">
        <v>0</v>
      </c>
      <c r="H20" s="28">
        <v>4.479130178550144</v>
      </c>
      <c r="I20" s="29">
        <v>11681.446001000093</v>
      </c>
      <c r="J20" s="31">
        <v>0.9802804259999914</v>
      </c>
      <c r="K20" s="28">
        <v>0.40762620029999996</v>
      </c>
      <c r="L20" s="29">
        <v>2385.0452999999998</v>
      </c>
      <c r="M20" s="30">
        <v>0.08785559999999999</v>
      </c>
      <c r="N20" s="26"/>
      <c r="O20" s="26"/>
      <c r="P20" s="26"/>
    </row>
    <row r="21" spans="1:16" ht="12.75">
      <c r="A21" s="21">
        <v>2012</v>
      </c>
      <c r="B21" s="28">
        <v>0</v>
      </c>
      <c r="C21" s="29">
        <v>0</v>
      </c>
      <c r="D21" s="30">
        <v>0</v>
      </c>
      <c r="E21" s="28">
        <v>0</v>
      </c>
      <c r="F21" s="29">
        <v>0</v>
      </c>
      <c r="G21" s="30">
        <v>0</v>
      </c>
      <c r="H21" s="28">
        <v>4.425872178550144</v>
      </c>
      <c r="I21" s="29">
        <v>11647.086001000092</v>
      </c>
      <c r="J21" s="31">
        <v>0.9792904259999915</v>
      </c>
      <c r="K21" s="28">
        <v>0.40762620029999996</v>
      </c>
      <c r="L21" s="29">
        <v>2385.0452999999998</v>
      </c>
      <c r="M21" s="30">
        <v>0.08785559999999999</v>
      </c>
      <c r="N21" s="26"/>
      <c r="O21" s="26"/>
      <c r="P21" s="26"/>
    </row>
    <row r="22" spans="1:16" ht="12.75">
      <c r="A22" s="21">
        <v>2013</v>
      </c>
      <c r="B22" s="28">
        <v>0</v>
      </c>
      <c r="C22" s="29">
        <v>0</v>
      </c>
      <c r="D22" s="30">
        <v>0</v>
      </c>
      <c r="E22" s="28">
        <v>0</v>
      </c>
      <c r="F22" s="29">
        <v>0</v>
      </c>
      <c r="G22" s="30">
        <v>0</v>
      </c>
      <c r="H22" s="28">
        <v>4.425872178550144</v>
      </c>
      <c r="I22" s="29">
        <v>11647.086001000092</v>
      </c>
      <c r="J22" s="31">
        <v>0.7558444259999915</v>
      </c>
      <c r="K22" s="28">
        <v>0.40762620029999996</v>
      </c>
      <c r="L22" s="29">
        <v>2385.0452999999998</v>
      </c>
      <c r="M22" s="30">
        <v>0.08785559999999999</v>
      </c>
      <c r="N22" s="26"/>
      <c r="O22" s="26"/>
      <c r="P22" s="26"/>
    </row>
    <row r="23" spans="1:16" ht="12.75">
      <c r="A23" s="21">
        <v>2014</v>
      </c>
      <c r="B23" s="28">
        <v>0</v>
      </c>
      <c r="C23" s="29">
        <v>0</v>
      </c>
      <c r="D23" s="30">
        <v>0</v>
      </c>
      <c r="E23" s="28">
        <v>0</v>
      </c>
      <c r="F23" s="29">
        <v>0</v>
      </c>
      <c r="G23" s="30">
        <v>0</v>
      </c>
      <c r="H23" s="28">
        <v>4.425872178550144</v>
      </c>
      <c r="I23" s="29">
        <v>11647.086001000092</v>
      </c>
      <c r="J23" s="31">
        <v>0.7558444259999915</v>
      </c>
      <c r="K23" s="28">
        <v>0.40762620029999996</v>
      </c>
      <c r="L23" s="29">
        <v>2385.0452999999998</v>
      </c>
      <c r="M23" s="30">
        <v>0.08785559999999999</v>
      </c>
      <c r="N23" s="26"/>
      <c r="O23" s="26"/>
      <c r="P23" s="26"/>
    </row>
    <row r="24" spans="1:16" ht="12.75">
      <c r="A24" s="21">
        <v>2015</v>
      </c>
      <c r="B24" s="28">
        <v>0</v>
      </c>
      <c r="C24" s="29">
        <v>0</v>
      </c>
      <c r="D24" s="30">
        <v>0</v>
      </c>
      <c r="E24" s="28">
        <v>0</v>
      </c>
      <c r="F24" s="29">
        <v>0</v>
      </c>
      <c r="G24" s="30">
        <v>0</v>
      </c>
      <c r="H24" s="28">
        <v>4.421612091550145</v>
      </c>
      <c r="I24" s="29">
        <v>11618.890001000093</v>
      </c>
      <c r="J24" s="31">
        <v>0.7525044259999915</v>
      </c>
      <c r="K24" s="28">
        <v>0.30356073</v>
      </c>
      <c r="L24" s="29">
        <v>1695.87</v>
      </c>
      <c r="M24" s="30">
        <v>0</v>
      </c>
      <c r="N24" s="26"/>
      <c r="O24" s="26"/>
      <c r="P24" s="26"/>
    </row>
    <row r="25" spans="1:16" ht="12.75">
      <c r="A25" s="21">
        <v>2016</v>
      </c>
      <c r="B25" s="28">
        <v>0</v>
      </c>
      <c r="C25" s="29">
        <v>0</v>
      </c>
      <c r="D25" s="30">
        <v>0</v>
      </c>
      <c r="E25" s="28">
        <v>0</v>
      </c>
      <c r="F25" s="29">
        <v>0</v>
      </c>
      <c r="G25" s="30">
        <v>0</v>
      </c>
      <c r="H25" s="28">
        <v>3.9815631815501447</v>
      </c>
      <c r="I25" s="29">
        <v>2638.3000010000933</v>
      </c>
      <c r="J25" s="31">
        <v>0.7525044259999915</v>
      </c>
      <c r="K25" s="28">
        <v>0.30356073</v>
      </c>
      <c r="L25" s="29">
        <v>1695.87</v>
      </c>
      <c r="M25" s="30">
        <v>0</v>
      </c>
      <c r="N25" s="26"/>
      <c r="O25" s="26"/>
      <c r="P25" s="26"/>
    </row>
    <row r="26" spans="1:16" ht="12.75">
      <c r="A26" s="21">
        <v>2017</v>
      </c>
      <c r="B26" s="28">
        <v>0</v>
      </c>
      <c r="C26" s="29">
        <v>0</v>
      </c>
      <c r="D26" s="30">
        <v>0</v>
      </c>
      <c r="E26" s="28">
        <v>0</v>
      </c>
      <c r="F26" s="29">
        <v>0</v>
      </c>
      <c r="G26" s="30">
        <v>0</v>
      </c>
      <c r="H26" s="28">
        <v>3.9815631815501447</v>
      </c>
      <c r="I26" s="29">
        <v>2638.3000010000933</v>
      </c>
      <c r="J26" s="31">
        <v>0.7525044259999915</v>
      </c>
      <c r="K26" s="28">
        <v>0.30356073</v>
      </c>
      <c r="L26" s="29">
        <v>1695.87</v>
      </c>
      <c r="M26" s="30">
        <v>0</v>
      </c>
      <c r="N26" s="26"/>
      <c r="O26" s="26"/>
      <c r="P26" s="26"/>
    </row>
    <row r="27" spans="1:16" ht="12.75">
      <c r="A27" s="21">
        <v>2018</v>
      </c>
      <c r="B27" s="28">
        <v>0</v>
      </c>
      <c r="C27" s="29">
        <v>0</v>
      </c>
      <c r="D27" s="30">
        <v>0</v>
      </c>
      <c r="E27" s="28">
        <v>0</v>
      </c>
      <c r="F27" s="29">
        <v>0</v>
      </c>
      <c r="G27" s="30">
        <v>0</v>
      </c>
      <c r="H27" s="28">
        <v>3.0109299315501445</v>
      </c>
      <c r="I27" s="29">
        <v>2012.0850010000934</v>
      </c>
      <c r="J27" s="31">
        <v>0.6949084259999915</v>
      </c>
      <c r="K27" s="28">
        <v>0</v>
      </c>
      <c r="L27" s="29">
        <v>0</v>
      </c>
      <c r="M27" s="30">
        <v>0</v>
      </c>
      <c r="N27" s="26"/>
      <c r="O27" s="26"/>
      <c r="P27" s="26"/>
    </row>
    <row r="28" spans="1:16" ht="12.75">
      <c r="A28" s="21">
        <v>2019</v>
      </c>
      <c r="B28" s="28">
        <v>0</v>
      </c>
      <c r="C28" s="29">
        <v>0</v>
      </c>
      <c r="D28" s="30">
        <v>0</v>
      </c>
      <c r="E28" s="28">
        <v>0</v>
      </c>
      <c r="F28" s="29">
        <v>0</v>
      </c>
      <c r="G28" s="30">
        <v>0</v>
      </c>
      <c r="H28" s="28">
        <v>3.0109299315501445</v>
      </c>
      <c r="I28" s="29">
        <v>2012.0850010000934</v>
      </c>
      <c r="J28" s="31">
        <v>0.6949084259999915</v>
      </c>
      <c r="K28" s="28">
        <v>0</v>
      </c>
      <c r="L28" s="29">
        <v>0</v>
      </c>
      <c r="M28" s="30">
        <v>0</v>
      </c>
      <c r="N28" s="26"/>
      <c r="O28" s="26"/>
      <c r="P28" s="26"/>
    </row>
    <row r="29" spans="1:16" ht="12.75">
      <c r="A29" s="21">
        <v>2020</v>
      </c>
      <c r="B29" s="28">
        <v>0</v>
      </c>
      <c r="C29" s="29">
        <v>0</v>
      </c>
      <c r="D29" s="30">
        <v>0</v>
      </c>
      <c r="E29" s="28">
        <v>0</v>
      </c>
      <c r="F29" s="29">
        <v>0</v>
      </c>
      <c r="G29" s="30">
        <v>0</v>
      </c>
      <c r="H29" s="28">
        <v>3.007623411550145</v>
      </c>
      <c r="I29" s="29">
        <v>1944.6050010000934</v>
      </c>
      <c r="J29" s="31">
        <v>0.6949084259999915</v>
      </c>
      <c r="K29" s="28">
        <v>0</v>
      </c>
      <c r="L29" s="29">
        <v>0</v>
      </c>
      <c r="M29" s="30">
        <v>0</v>
      </c>
      <c r="N29" s="26"/>
      <c r="O29" s="26"/>
      <c r="P29" s="26"/>
    </row>
    <row r="30" spans="1:16" ht="12.75">
      <c r="A30" s="21">
        <v>2021</v>
      </c>
      <c r="B30" s="28">
        <v>0</v>
      </c>
      <c r="C30" s="29">
        <v>0</v>
      </c>
      <c r="D30" s="30">
        <v>0</v>
      </c>
      <c r="E30" s="28">
        <v>0</v>
      </c>
      <c r="F30" s="29">
        <v>0</v>
      </c>
      <c r="G30" s="30">
        <v>0</v>
      </c>
      <c r="H30" s="28">
        <v>3.007623411550145</v>
      </c>
      <c r="I30" s="29">
        <v>1944.6050010000934</v>
      </c>
      <c r="J30" s="31">
        <v>0.6949084259999915</v>
      </c>
      <c r="K30" s="28">
        <v>0</v>
      </c>
      <c r="L30" s="29">
        <v>0</v>
      </c>
      <c r="M30" s="30">
        <v>0</v>
      </c>
      <c r="N30" s="26"/>
      <c r="O30" s="26"/>
      <c r="P30" s="26"/>
    </row>
    <row r="31" spans="1:16" ht="12.75">
      <c r="A31" s="21">
        <v>2022</v>
      </c>
      <c r="B31" s="28">
        <v>0</v>
      </c>
      <c r="C31" s="29">
        <v>0</v>
      </c>
      <c r="D31" s="30">
        <v>0</v>
      </c>
      <c r="E31" s="28">
        <v>0</v>
      </c>
      <c r="F31" s="29">
        <v>0</v>
      </c>
      <c r="G31" s="30">
        <v>0</v>
      </c>
      <c r="H31" s="28">
        <v>3.007623411550145</v>
      </c>
      <c r="I31" s="29">
        <v>1944.6050010000934</v>
      </c>
      <c r="J31" s="31">
        <v>0.6949084259999915</v>
      </c>
      <c r="K31" s="28">
        <v>0</v>
      </c>
      <c r="L31" s="29">
        <v>0</v>
      </c>
      <c r="M31" s="30">
        <v>0</v>
      </c>
      <c r="N31" s="26"/>
      <c r="O31" s="26"/>
      <c r="P31" s="26"/>
    </row>
    <row r="32" spans="1:16" ht="12.75">
      <c r="A32" s="21">
        <v>2023</v>
      </c>
      <c r="B32" s="28">
        <v>0</v>
      </c>
      <c r="C32" s="29">
        <v>0</v>
      </c>
      <c r="D32" s="30">
        <v>0</v>
      </c>
      <c r="E32" s="28">
        <v>0</v>
      </c>
      <c r="F32" s="29">
        <v>0</v>
      </c>
      <c r="G32" s="30">
        <v>0</v>
      </c>
      <c r="H32" s="28">
        <v>3.007623411550145</v>
      </c>
      <c r="I32" s="29">
        <v>1944.6050010000934</v>
      </c>
      <c r="J32" s="31">
        <v>0.6949084259999915</v>
      </c>
      <c r="K32" s="28">
        <v>0</v>
      </c>
      <c r="L32" s="29">
        <v>0</v>
      </c>
      <c r="M32" s="30">
        <v>0</v>
      </c>
      <c r="N32" s="26"/>
      <c r="O32" s="26"/>
      <c r="P32" s="26"/>
    </row>
    <row r="33" spans="1:16" ht="12.75">
      <c r="A33" s="21">
        <v>2024</v>
      </c>
      <c r="B33" s="28">
        <v>0</v>
      </c>
      <c r="C33" s="29">
        <v>0</v>
      </c>
      <c r="D33" s="30">
        <v>0</v>
      </c>
      <c r="E33" s="28">
        <v>0</v>
      </c>
      <c r="F33" s="29">
        <v>0</v>
      </c>
      <c r="G33" s="30">
        <v>0</v>
      </c>
      <c r="H33" s="28">
        <v>3.007623411550145</v>
      </c>
      <c r="I33" s="29">
        <v>1944.6050010000934</v>
      </c>
      <c r="J33" s="31">
        <v>0.6949084259999915</v>
      </c>
      <c r="K33" s="28">
        <v>0</v>
      </c>
      <c r="L33" s="29">
        <v>0</v>
      </c>
      <c r="M33" s="30">
        <v>0</v>
      </c>
      <c r="N33" s="26"/>
      <c r="O33" s="26"/>
      <c r="P33" s="26"/>
    </row>
    <row r="34" spans="1:16" ht="26.25">
      <c r="A34" s="32" t="s">
        <v>10</v>
      </c>
      <c r="B34" s="33" t="s">
        <v>11</v>
      </c>
      <c r="C34" s="34">
        <v>0</v>
      </c>
      <c r="D34" s="35">
        <v>0</v>
      </c>
      <c r="E34" s="33" t="s">
        <v>11</v>
      </c>
      <c r="F34" s="34">
        <v>81900.13</v>
      </c>
      <c r="G34" s="35">
        <v>12.223900000000002</v>
      </c>
      <c r="H34" s="33" t="s">
        <v>11</v>
      </c>
      <c r="I34" s="34">
        <v>211416.86102500238</v>
      </c>
      <c r="J34" s="36">
        <v>21.41957664999978</v>
      </c>
      <c r="K34" s="33" t="s">
        <v>11</v>
      </c>
      <c r="L34" s="34">
        <v>42564.535200000006</v>
      </c>
      <c r="M34" s="35">
        <v>1.317834</v>
      </c>
      <c r="N34" s="26"/>
      <c r="O34" s="26"/>
      <c r="P34" s="26"/>
    </row>
    <row r="37" spans="1:12" s="2" customFormat="1" ht="12.75">
      <c r="A37" s="4"/>
      <c r="B37" s="40" t="s">
        <v>12</v>
      </c>
      <c r="C37" s="41"/>
      <c r="D37" s="41"/>
      <c r="E37" s="41"/>
      <c r="F37" s="41"/>
      <c r="G37" s="42"/>
      <c r="I37" s="43"/>
      <c r="J37" s="6" t="s">
        <v>13</v>
      </c>
      <c r="K37" s="6"/>
      <c r="L37" s="7"/>
    </row>
    <row r="38" spans="1:12" s="2" customFormat="1" ht="12.75">
      <c r="A38" s="9" t="s">
        <v>4</v>
      </c>
      <c r="B38" s="10" t="s">
        <v>1</v>
      </c>
      <c r="C38" s="11"/>
      <c r="D38" s="11"/>
      <c r="E38" s="10" t="s">
        <v>14</v>
      </c>
      <c r="F38" s="11"/>
      <c r="G38" s="12"/>
      <c r="I38" s="9" t="s">
        <v>4</v>
      </c>
      <c r="J38" s="10" t="s">
        <v>15</v>
      </c>
      <c r="K38" s="11"/>
      <c r="L38" s="12"/>
    </row>
    <row r="39" spans="1:12" s="2" customFormat="1" ht="26.25" customHeight="1">
      <c r="A39" s="44"/>
      <c r="B39" s="13" t="s">
        <v>7</v>
      </c>
      <c r="C39" s="13" t="s">
        <v>8</v>
      </c>
      <c r="D39" s="17" t="s">
        <v>9</v>
      </c>
      <c r="E39" s="8" t="s">
        <v>7</v>
      </c>
      <c r="F39" s="13" t="s">
        <v>8</v>
      </c>
      <c r="G39" s="17" t="s">
        <v>9</v>
      </c>
      <c r="I39" s="45"/>
      <c r="J39" s="1" t="s">
        <v>7</v>
      </c>
      <c r="K39" s="1" t="s">
        <v>8</v>
      </c>
      <c r="L39" s="17" t="s">
        <v>9</v>
      </c>
    </row>
    <row r="40" spans="1:12" ht="12.75">
      <c r="A40" s="37">
        <v>2000</v>
      </c>
      <c r="B40" s="22">
        <v>0.6353411943</v>
      </c>
      <c r="C40" s="23">
        <v>3473.7992999999997</v>
      </c>
      <c r="D40" s="24">
        <v>0.7660914</v>
      </c>
      <c r="E40" s="28">
        <v>2.4494657398</v>
      </c>
      <c r="F40" s="29">
        <v>23018.46582</v>
      </c>
      <c r="G40" s="30">
        <v>0.2049964</v>
      </c>
      <c r="I40" s="38">
        <v>2000</v>
      </c>
      <c r="J40" s="22">
        <v>10.497849551850145</v>
      </c>
      <c r="K40" s="23">
        <v>49469.0891210001</v>
      </c>
      <c r="L40" s="24">
        <v>3.265949825999992</v>
      </c>
    </row>
    <row r="41" spans="1:12" ht="12.75">
      <c r="A41" s="21">
        <v>2001</v>
      </c>
      <c r="B41" s="28">
        <v>0.6353411943</v>
      </c>
      <c r="C41" s="29">
        <v>3473.7992999999997</v>
      </c>
      <c r="D41" s="30">
        <v>0.7660914</v>
      </c>
      <c r="E41" s="28">
        <v>2.4494657398</v>
      </c>
      <c r="F41" s="29">
        <v>23018.46582</v>
      </c>
      <c r="G41" s="30">
        <v>0.2049964</v>
      </c>
      <c r="I41" s="38">
        <v>2001</v>
      </c>
      <c r="J41" s="28">
        <v>10.497849551850145</v>
      </c>
      <c r="K41" s="29">
        <v>49469.0891210001</v>
      </c>
      <c r="L41" s="30">
        <v>3.265949825999992</v>
      </c>
    </row>
    <row r="42" spans="1:12" ht="12.75">
      <c r="A42" s="21">
        <v>2002</v>
      </c>
      <c r="B42" s="28">
        <v>0.6353411943</v>
      </c>
      <c r="C42" s="29">
        <v>3473.7992999999997</v>
      </c>
      <c r="D42" s="30">
        <v>0.7660914</v>
      </c>
      <c r="E42" s="28">
        <v>2.0494066167</v>
      </c>
      <c r="F42" s="29">
        <v>14853.99392</v>
      </c>
      <c r="G42" s="30">
        <v>0.2049964</v>
      </c>
      <c r="I42" s="38">
        <v>2002</v>
      </c>
      <c r="J42" s="28">
        <v>10.097790428750145</v>
      </c>
      <c r="K42" s="29">
        <v>41304.617221000095</v>
      </c>
      <c r="L42" s="30">
        <v>3.265949825999992</v>
      </c>
    </row>
    <row r="43" spans="1:12" ht="12.75">
      <c r="A43" s="21">
        <v>2003</v>
      </c>
      <c r="B43" s="28">
        <v>0.6353411943</v>
      </c>
      <c r="C43" s="29">
        <v>3473.7992999999997</v>
      </c>
      <c r="D43" s="30">
        <v>0.7660914</v>
      </c>
      <c r="E43" s="28">
        <v>2.0494066167</v>
      </c>
      <c r="F43" s="29">
        <v>14853.99392</v>
      </c>
      <c r="G43" s="30">
        <v>0.2049964</v>
      </c>
      <c r="I43" s="38">
        <v>2003</v>
      </c>
      <c r="J43" s="28">
        <v>10.097790428750145</v>
      </c>
      <c r="K43" s="29">
        <v>41304.617221000095</v>
      </c>
      <c r="L43" s="30">
        <v>3.265949825999992</v>
      </c>
    </row>
    <row r="44" spans="1:12" ht="12.75">
      <c r="A44" s="21">
        <v>2004</v>
      </c>
      <c r="B44" s="28">
        <v>0.6353411943</v>
      </c>
      <c r="C44" s="29">
        <v>3473.7992999999997</v>
      </c>
      <c r="D44" s="30">
        <v>0.7660914</v>
      </c>
      <c r="E44" s="28">
        <v>2.0494066167</v>
      </c>
      <c r="F44" s="29">
        <v>14853.99392</v>
      </c>
      <c r="G44" s="30">
        <v>0.2049964</v>
      </c>
      <c r="I44" s="38">
        <v>2004</v>
      </c>
      <c r="J44" s="28">
        <v>10.097790428750145</v>
      </c>
      <c r="K44" s="29">
        <v>41304.617221000095</v>
      </c>
      <c r="L44" s="30">
        <v>3.265949825999992</v>
      </c>
    </row>
    <row r="45" spans="1:12" ht="12.75">
      <c r="A45" s="21">
        <v>2005</v>
      </c>
      <c r="B45" s="28">
        <v>0.6353411943</v>
      </c>
      <c r="C45" s="29">
        <v>3473.7992999999997</v>
      </c>
      <c r="D45" s="30">
        <v>0.7660914</v>
      </c>
      <c r="E45" s="28">
        <v>2.0494066167</v>
      </c>
      <c r="F45" s="29">
        <v>14853.99392</v>
      </c>
      <c r="G45" s="30">
        <v>0.2049964</v>
      </c>
      <c r="I45" s="38">
        <v>2005</v>
      </c>
      <c r="J45" s="28">
        <v>10.097790428750145</v>
      </c>
      <c r="K45" s="29">
        <v>41304.617221000095</v>
      </c>
      <c r="L45" s="30">
        <v>3.265949825999992</v>
      </c>
    </row>
    <row r="46" spans="1:12" ht="12.75">
      <c r="A46" s="21">
        <v>2006</v>
      </c>
      <c r="B46" s="28">
        <v>0.6353411943</v>
      </c>
      <c r="C46" s="29">
        <v>3473.7992999999997</v>
      </c>
      <c r="D46" s="30">
        <v>0.7660914</v>
      </c>
      <c r="E46" s="28">
        <v>2.0494066167</v>
      </c>
      <c r="F46" s="29">
        <v>14853.99392</v>
      </c>
      <c r="G46" s="30">
        <v>0.2049964</v>
      </c>
      <c r="I46" s="38">
        <v>2006</v>
      </c>
      <c r="J46" s="28">
        <v>10.097790428750145</v>
      </c>
      <c r="K46" s="29">
        <v>41304.617221000095</v>
      </c>
      <c r="L46" s="30">
        <v>3.265949825999992</v>
      </c>
    </row>
    <row r="47" spans="1:12" ht="12.75">
      <c r="A47" s="21">
        <v>2007</v>
      </c>
      <c r="B47" s="28">
        <v>0.6353411943</v>
      </c>
      <c r="C47" s="29">
        <v>3473.7992999999997</v>
      </c>
      <c r="D47" s="30">
        <v>0.7660914</v>
      </c>
      <c r="E47" s="28">
        <v>2.0494066167</v>
      </c>
      <c r="F47" s="29">
        <v>14853.99392</v>
      </c>
      <c r="G47" s="30">
        <v>0.2049964</v>
      </c>
      <c r="I47" s="38">
        <v>2007</v>
      </c>
      <c r="J47" s="28">
        <v>10.097790428750145</v>
      </c>
      <c r="K47" s="29">
        <v>41304.617221000095</v>
      </c>
      <c r="L47" s="30">
        <v>3.265949825999992</v>
      </c>
    </row>
    <row r="48" spans="1:12" ht="12.75">
      <c r="A48" s="21">
        <v>2008</v>
      </c>
      <c r="B48" s="28">
        <v>0.6353411943</v>
      </c>
      <c r="C48" s="29">
        <v>3473.7992999999997</v>
      </c>
      <c r="D48" s="30">
        <v>0.7660914</v>
      </c>
      <c r="E48" s="28">
        <v>2.0494066167</v>
      </c>
      <c r="F48" s="29">
        <v>14853.99392</v>
      </c>
      <c r="G48" s="30">
        <v>0.2049964</v>
      </c>
      <c r="I48" s="38">
        <v>2008</v>
      </c>
      <c r="J48" s="28">
        <v>10.097764850750142</v>
      </c>
      <c r="K48" s="29">
        <v>41304.0952210001</v>
      </c>
      <c r="L48" s="30">
        <v>3.265949825999992</v>
      </c>
    </row>
    <row r="49" spans="1:12" ht="12.75">
      <c r="A49" s="21">
        <v>2009</v>
      </c>
      <c r="B49" s="28">
        <v>0.6353411943</v>
      </c>
      <c r="C49" s="29">
        <v>3473.7992999999997</v>
      </c>
      <c r="D49" s="30">
        <v>0.7660914</v>
      </c>
      <c r="E49" s="28">
        <v>2.0494066167</v>
      </c>
      <c r="F49" s="29">
        <v>14853.99392</v>
      </c>
      <c r="G49" s="30">
        <v>0.2049964</v>
      </c>
      <c r="I49" s="38">
        <v>2009</v>
      </c>
      <c r="J49" s="28">
        <v>10.097764850750142</v>
      </c>
      <c r="K49" s="29">
        <v>41304.0952210001</v>
      </c>
      <c r="L49" s="30">
        <v>3.265949825999992</v>
      </c>
    </row>
    <row r="50" spans="1:12" ht="12.75">
      <c r="A50" s="21">
        <v>2010</v>
      </c>
      <c r="B50" s="28">
        <v>0.6353411943</v>
      </c>
      <c r="C50" s="29">
        <v>3473.7992999999997</v>
      </c>
      <c r="D50" s="30">
        <v>0.7660914</v>
      </c>
      <c r="E50" s="28">
        <v>2.0494066167</v>
      </c>
      <c r="F50" s="29">
        <v>14853.99392</v>
      </c>
      <c r="G50" s="30">
        <v>0.2049964</v>
      </c>
      <c r="I50" s="38">
        <v>2010</v>
      </c>
      <c r="J50" s="28">
        <v>7.8112251748501444</v>
      </c>
      <c r="K50" s="29">
        <v>32548.943221000092</v>
      </c>
      <c r="L50" s="30">
        <v>2.0392238259999917</v>
      </c>
    </row>
    <row r="51" spans="1:12" ht="12.75">
      <c r="A51" s="21">
        <v>2011</v>
      </c>
      <c r="B51" s="28">
        <v>0.6353411943</v>
      </c>
      <c r="C51" s="29">
        <v>3473.7992999999997</v>
      </c>
      <c r="D51" s="30">
        <v>0.7660914</v>
      </c>
      <c r="E51" s="28">
        <v>1.4900576516999997</v>
      </c>
      <c r="F51" s="29">
        <v>14493.123619999998</v>
      </c>
      <c r="G51" s="30">
        <v>0.2049964</v>
      </c>
      <c r="I51" s="38">
        <v>2011</v>
      </c>
      <c r="J51" s="28">
        <v>7.012155224850145</v>
      </c>
      <c r="K51" s="29">
        <v>32033.41422100009</v>
      </c>
      <c r="L51" s="30">
        <v>2.0392238259999917</v>
      </c>
    </row>
    <row r="52" spans="1:12" ht="12.75">
      <c r="A52" s="21">
        <v>2012</v>
      </c>
      <c r="B52" s="28">
        <v>0.6353411943</v>
      </c>
      <c r="C52" s="29">
        <v>3473.7992999999997</v>
      </c>
      <c r="D52" s="30">
        <v>0.7660914</v>
      </c>
      <c r="E52" s="28">
        <v>1.4900576516999997</v>
      </c>
      <c r="F52" s="29">
        <v>14493.123619999998</v>
      </c>
      <c r="G52" s="30">
        <v>0.2049964</v>
      </c>
      <c r="I52" s="38">
        <v>2012</v>
      </c>
      <c r="J52" s="28">
        <v>6.958897224850143</v>
      </c>
      <c r="K52" s="29">
        <v>31999.05422100009</v>
      </c>
      <c r="L52" s="30">
        <v>2.0382338259999915</v>
      </c>
    </row>
    <row r="53" spans="1:12" ht="12.75">
      <c r="A53" s="21">
        <v>2013</v>
      </c>
      <c r="B53" s="28">
        <v>0.6353411943</v>
      </c>
      <c r="C53" s="29">
        <v>3473.7992999999997</v>
      </c>
      <c r="D53" s="30">
        <v>0.7660914</v>
      </c>
      <c r="E53" s="28">
        <v>1.4900576516999997</v>
      </c>
      <c r="F53" s="29">
        <v>14493.123619999998</v>
      </c>
      <c r="G53" s="30">
        <v>0.2049964</v>
      </c>
      <c r="I53" s="38">
        <v>2013</v>
      </c>
      <c r="J53" s="28">
        <v>6.958897224850143</v>
      </c>
      <c r="K53" s="29">
        <v>31999.05422100009</v>
      </c>
      <c r="L53" s="30">
        <v>1.8147878259999914</v>
      </c>
    </row>
    <row r="54" spans="1:12" ht="12.75">
      <c r="A54" s="21">
        <v>2014</v>
      </c>
      <c r="B54" s="28">
        <v>0.6353411943</v>
      </c>
      <c r="C54" s="29">
        <v>3473.7992999999997</v>
      </c>
      <c r="D54" s="30">
        <v>0.7660914</v>
      </c>
      <c r="E54" s="28">
        <v>1.4900576516999997</v>
      </c>
      <c r="F54" s="29">
        <v>14493.123619999998</v>
      </c>
      <c r="G54" s="30">
        <v>0.2049964</v>
      </c>
      <c r="I54" s="38">
        <v>2014</v>
      </c>
      <c r="J54" s="28">
        <v>6.958897224850143</v>
      </c>
      <c r="K54" s="29">
        <v>31999.05422100009</v>
      </c>
      <c r="L54" s="30">
        <v>1.8147878259999914</v>
      </c>
    </row>
    <row r="55" spans="1:12" ht="12.75">
      <c r="A55" s="21">
        <v>2015</v>
      </c>
      <c r="B55" s="28">
        <v>0.6353411943</v>
      </c>
      <c r="C55" s="29">
        <v>3473.7992999999997</v>
      </c>
      <c r="D55" s="30">
        <v>0.7660914</v>
      </c>
      <c r="E55" s="28">
        <v>1.247238221</v>
      </c>
      <c r="F55" s="29">
        <v>12885.047919999999</v>
      </c>
      <c r="G55" s="30">
        <v>0</v>
      </c>
      <c r="I55" s="38">
        <v>2015</v>
      </c>
      <c r="J55" s="28">
        <v>6.6077522368501445</v>
      </c>
      <c r="K55" s="29">
        <v>29673.607221000093</v>
      </c>
      <c r="L55" s="30">
        <v>1.5185958259999914</v>
      </c>
    </row>
    <row r="56" spans="1:12" ht="12.75">
      <c r="A56" s="21">
        <v>2016</v>
      </c>
      <c r="B56" s="28">
        <v>0.6353411943</v>
      </c>
      <c r="C56" s="29">
        <v>3473.7992999999997</v>
      </c>
      <c r="D56" s="30">
        <v>0.7660914</v>
      </c>
      <c r="E56" s="28">
        <v>1.247238221</v>
      </c>
      <c r="F56" s="29">
        <v>12885.047919999999</v>
      </c>
      <c r="G56" s="30">
        <v>0</v>
      </c>
      <c r="I56" s="38">
        <v>2016</v>
      </c>
      <c r="J56" s="28">
        <v>6.167703326850145</v>
      </c>
      <c r="K56" s="29">
        <v>20693.017221000093</v>
      </c>
      <c r="L56" s="30">
        <v>1.5185958259999914</v>
      </c>
    </row>
    <row r="57" spans="1:12" ht="12.75">
      <c r="A57" s="21">
        <v>2017</v>
      </c>
      <c r="B57" s="28">
        <v>0.6353411943</v>
      </c>
      <c r="C57" s="29">
        <v>3473.7992999999997</v>
      </c>
      <c r="D57" s="30">
        <v>0.7660914</v>
      </c>
      <c r="E57" s="28">
        <v>1.247238221</v>
      </c>
      <c r="F57" s="29">
        <v>12885.047919999999</v>
      </c>
      <c r="G57" s="30">
        <v>0</v>
      </c>
      <c r="I57" s="38">
        <v>2017</v>
      </c>
      <c r="J57" s="28">
        <v>6.167703326850145</v>
      </c>
      <c r="K57" s="29">
        <v>20693.017221000093</v>
      </c>
      <c r="L57" s="30">
        <v>1.5185958259999914</v>
      </c>
    </row>
    <row r="58" spans="1:12" ht="12.75">
      <c r="A58" s="21">
        <v>2018</v>
      </c>
      <c r="B58" s="28">
        <v>0.6278872443</v>
      </c>
      <c r="C58" s="29">
        <v>3468.9903</v>
      </c>
      <c r="D58" s="30">
        <v>0.7660914</v>
      </c>
      <c r="E58" s="28">
        <v>0.434160825</v>
      </c>
      <c r="F58" s="29">
        <v>8860.425</v>
      </c>
      <c r="G58" s="30">
        <v>0</v>
      </c>
      <c r="I58" s="38">
        <v>2018</v>
      </c>
      <c r="J58" s="28">
        <v>4.072978000850145</v>
      </c>
      <c r="K58" s="29">
        <v>14341.500301000093</v>
      </c>
      <c r="L58" s="30">
        <v>1.4609998259999915</v>
      </c>
    </row>
    <row r="59" spans="1:12" ht="12.75">
      <c r="A59" s="21">
        <v>2019</v>
      </c>
      <c r="B59" s="28">
        <v>0.6278872443</v>
      </c>
      <c r="C59" s="29">
        <v>3468.9903</v>
      </c>
      <c r="D59" s="30">
        <v>0.7660914</v>
      </c>
      <c r="E59" s="28">
        <v>0.434160825</v>
      </c>
      <c r="F59" s="29">
        <v>8860.425</v>
      </c>
      <c r="G59" s="30">
        <v>0</v>
      </c>
      <c r="I59" s="38">
        <v>2019</v>
      </c>
      <c r="J59" s="28">
        <v>4.072978000850145</v>
      </c>
      <c r="K59" s="29">
        <v>14341.500301000093</v>
      </c>
      <c r="L59" s="30">
        <v>1.4609998259999915</v>
      </c>
    </row>
    <row r="60" spans="1:12" ht="12.75">
      <c r="A60" s="21">
        <v>2020</v>
      </c>
      <c r="B60" s="28">
        <v>0.6278872443</v>
      </c>
      <c r="C60" s="29">
        <v>3468.9903</v>
      </c>
      <c r="D60" s="30">
        <v>0.7660914</v>
      </c>
      <c r="E60" s="28">
        <v>0</v>
      </c>
      <c r="F60" s="29">
        <v>0</v>
      </c>
      <c r="G60" s="30">
        <v>0</v>
      </c>
      <c r="I60" s="38">
        <v>2020</v>
      </c>
      <c r="J60" s="28">
        <v>3.635510655850145</v>
      </c>
      <c r="K60" s="29">
        <v>5413.595301000093</v>
      </c>
      <c r="L60" s="30">
        <v>1.4609998259999915</v>
      </c>
    </row>
    <row r="61" spans="1:12" ht="12.75">
      <c r="A61" s="21">
        <v>2021</v>
      </c>
      <c r="B61" s="28">
        <v>0.6278872443</v>
      </c>
      <c r="C61" s="29">
        <v>3468.9903</v>
      </c>
      <c r="D61" s="30">
        <v>0.7660914</v>
      </c>
      <c r="E61" s="28">
        <v>0</v>
      </c>
      <c r="F61" s="29">
        <v>0</v>
      </c>
      <c r="G61" s="30">
        <v>0</v>
      </c>
      <c r="I61" s="38">
        <v>2021</v>
      </c>
      <c r="J61" s="28">
        <v>3.635510655850145</v>
      </c>
      <c r="K61" s="29">
        <v>5413.595301000093</v>
      </c>
      <c r="L61" s="30">
        <v>1.4609998259999915</v>
      </c>
    </row>
    <row r="62" spans="1:12" ht="12.75">
      <c r="A62" s="21">
        <v>2022</v>
      </c>
      <c r="B62" s="28">
        <v>0.6278872443</v>
      </c>
      <c r="C62" s="29">
        <v>3468.9903</v>
      </c>
      <c r="D62" s="30">
        <v>0.7660914</v>
      </c>
      <c r="E62" s="28">
        <v>0</v>
      </c>
      <c r="F62" s="29">
        <v>0</v>
      </c>
      <c r="G62" s="30">
        <v>0</v>
      </c>
      <c r="I62" s="38">
        <v>2022</v>
      </c>
      <c r="J62" s="28">
        <v>3.635510655850145</v>
      </c>
      <c r="K62" s="29">
        <v>5413.595301000093</v>
      </c>
      <c r="L62" s="30">
        <v>1.4609998259999915</v>
      </c>
    </row>
    <row r="63" spans="1:12" ht="12.75">
      <c r="A63" s="21">
        <v>2023</v>
      </c>
      <c r="B63" s="28">
        <v>0.6278872443</v>
      </c>
      <c r="C63" s="29">
        <v>3468.9903</v>
      </c>
      <c r="D63" s="30">
        <v>0.7660914</v>
      </c>
      <c r="E63" s="28">
        <v>0</v>
      </c>
      <c r="F63" s="29">
        <v>0</v>
      </c>
      <c r="G63" s="30">
        <v>0</v>
      </c>
      <c r="I63" s="38">
        <v>2023</v>
      </c>
      <c r="J63" s="28">
        <v>3.635510655850145</v>
      </c>
      <c r="K63" s="29">
        <v>5413.595301000093</v>
      </c>
      <c r="L63" s="30">
        <v>1.4609998259999915</v>
      </c>
    </row>
    <row r="64" spans="1:12" ht="12.75">
      <c r="A64" s="21">
        <v>2024</v>
      </c>
      <c r="B64" s="28">
        <v>0.5618394393</v>
      </c>
      <c r="C64" s="29">
        <v>3104.0852999999997</v>
      </c>
      <c r="D64" s="30">
        <v>0.5390394000000001</v>
      </c>
      <c r="E64" s="28">
        <v>0</v>
      </c>
      <c r="F64" s="29">
        <v>0</v>
      </c>
      <c r="G64" s="30">
        <v>0</v>
      </c>
      <c r="I64" s="38">
        <v>2024</v>
      </c>
      <c r="J64" s="28">
        <v>3.5694628508501447</v>
      </c>
      <c r="K64" s="29">
        <v>5048.690301000093</v>
      </c>
      <c r="L64" s="30">
        <v>1.2339478259999916</v>
      </c>
    </row>
    <row r="65" spans="1:12" ht="26.25">
      <c r="A65" s="32" t="s">
        <v>10</v>
      </c>
      <c r="B65" s="33" t="s">
        <v>11</v>
      </c>
      <c r="C65" s="34">
        <v>86446.41450000001</v>
      </c>
      <c r="D65" s="35">
        <v>18.925233000000006</v>
      </c>
      <c r="E65" s="33" t="s">
        <v>11</v>
      </c>
      <c r="F65" s="34">
        <v>294071.36516000004</v>
      </c>
      <c r="G65" s="35">
        <v>3.074946000000001</v>
      </c>
      <c r="I65" s="39" t="s">
        <v>10</v>
      </c>
      <c r="J65" s="33" t="s">
        <v>11</v>
      </c>
      <c r="K65" s="34">
        <v>716399.305885002</v>
      </c>
      <c r="L65" s="35">
        <v>56.96148964999979</v>
      </c>
    </row>
    <row r="67" ht="12.75">
      <c r="A67" s="27" t="s">
        <v>16</v>
      </c>
    </row>
  </sheetData>
  <mergeCells count="4">
    <mergeCell ref="A2:M2"/>
    <mergeCell ref="A4:M4"/>
    <mergeCell ref="H6:M6"/>
    <mergeCell ref="K7:M7"/>
  </mergeCells>
  <printOptions horizontalCentered="1"/>
  <pageMargins left="0.75" right="0.75" top="1" bottom="1" header="0.5" footer="0.5"/>
  <pageSetup firstPageNumber="8" useFirstPageNumber="1" fitToHeight="1" fitToWidth="1" horizontalDpi="600" verticalDpi="600" orientation="portrait" scale="73" r:id="rId1"/>
  <headerFooter alignWithMargins="0">
    <oddHeader>&amp;C&amp;"Times New Roman,Italic"
Pacific Gas and Electric Company Energy Efficiency Programs Annual Report - May 2001 -  TECHNICAL APPENDIX
__________________________________________________________________
 &amp;R&amp;"Arial,Bold"&amp;11Revised July 2001</oddHeader>
    <oddFooter>&amp;C________________________________________________________________________________________
&amp;"Times New Roman,Regular"&amp;8 TA - 2 - &amp;P&amp;R
&amp;"Arial,Bold"&amp;11Revised July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workbookViewId="0" topLeftCell="Q1">
      <selection activeCell="T20" sqref="T20"/>
    </sheetView>
  </sheetViews>
  <sheetFormatPr defaultColWidth="9.140625" defaultRowHeight="12.75"/>
  <cols>
    <col min="1" max="1" width="5.7109375" style="54" bestFit="1" customWidth="1"/>
    <col min="2" max="2" width="6.7109375" style="130" customWidth="1"/>
    <col min="3" max="3" width="7.7109375" style="131" bestFit="1" customWidth="1"/>
    <col min="4" max="4" width="8.7109375" style="132" customWidth="1"/>
    <col min="5" max="5" width="6.7109375" style="51" customWidth="1"/>
    <col min="6" max="6" width="7.7109375" style="52" customWidth="1"/>
    <col min="7" max="7" width="8.57421875" style="125" customWidth="1"/>
    <col min="8" max="8" width="6.7109375" style="51" customWidth="1"/>
    <col min="9" max="9" width="7.7109375" style="52" customWidth="1"/>
    <col min="10" max="10" width="8.57421875" style="53" customWidth="1"/>
    <col min="11" max="11" width="6.7109375" style="51" customWidth="1"/>
    <col min="12" max="12" width="11.28125" style="52" bestFit="1" customWidth="1"/>
    <col min="13" max="13" width="9.140625" style="53" customWidth="1"/>
    <col min="14" max="14" width="7.28125" style="51" bestFit="1" customWidth="1"/>
    <col min="15" max="15" width="11.28125" style="52" bestFit="1" customWidth="1"/>
    <col min="16" max="16" width="9.57421875" style="53" bestFit="1" customWidth="1"/>
    <col min="17" max="17" width="6.7109375" style="51" customWidth="1"/>
    <col min="18" max="18" width="9.57421875" style="52" bestFit="1" customWidth="1"/>
    <col min="19" max="19" width="8.421875" style="53" bestFit="1" customWidth="1"/>
    <col min="20" max="20" width="10.421875" style="51" customWidth="1"/>
    <col min="21" max="21" width="9.140625" style="52" customWidth="1"/>
    <col min="22" max="22" width="8.57421875" style="53" customWidth="1"/>
    <col min="23" max="23" width="9.00390625" style="51" bestFit="1" customWidth="1"/>
    <col min="24" max="24" width="13.7109375" style="52" bestFit="1" customWidth="1"/>
    <col min="25" max="25" width="11.57421875" style="53" bestFit="1" customWidth="1"/>
    <col min="26" max="26" width="9.140625" style="51" customWidth="1"/>
    <col min="27" max="27" width="9.140625" style="52" customWidth="1"/>
    <col min="28" max="28" width="9.140625" style="53" customWidth="1"/>
    <col min="29" max="16384" width="9.140625" style="54" customWidth="1"/>
  </cols>
  <sheetData>
    <row r="1" spans="1:25" ht="12.75">
      <c r="A1" s="46" t="s">
        <v>18</v>
      </c>
      <c r="B1" s="47"/>
      <c r="C1" s="48"/>
      <c r="D1" s="49"/>
      <c r="E1" s="47"/>
      <c r="F1" s="48"/>
      <c r="G1" s="50"/>
      <c r="H1" s="47"/>
      <c r="I1" s="48"/>
      <c r="J1" s="50"/>
      <c r="K1" s="47" t="s">
        <v>18</v>
      </c>
      <c r="L1" s="48"/>
      <c r="M1" s="50"/>
      <c r="N1" s="47"/>
      <c r="O1" s="48"/>
      <c r="P1" s="50"/>
      <c r="Q1" s="47"/>
      <c r="R1" s="48"/>
      <c r="S1" s="50"/>
      <c r="T1" s="47" t="s">
        <v>18</v>
      </c>
      <c r="U1" s="48"/>
      <c r="V1" s="50"/>
      <c r="W1" s="47"/>
      <c r="X1" s="48"/>
      <c r="Y1" s="50"/>
    </row>
    <row r="2" spans="1:25" ht="12.75">
      <c r="A2" s="46"/>
      <c r="B2" s="55"/>
      <c r="C2" s="56"/>
      <c r="D2" s="57"/>
      <c r="E2" s="55"/>
      <c r="F2" s="56"/>
      <c r="G2" s="58"/>
      <c r="H2" s="55"/>
      <c r="I2" s="56"/>
      <c r="J2" s="58"/>
      <c r="K2" s="47"/>
      <c r="L2" s="56"/>
      <c r="M2" s="58"/>
      <c r="N2" s="55"/>
      <c r="O2" s="56"/>
      <c r="P2" s="58"/>
      <c r="Q2" s="55"/>
      <c r="R2" s="56"/>
      <c r="S2" s="58"/>
      <c r="T2" s="55"/>
      <c r="U2" s="56"/>
      <c r="V2" s="58"/>
      <c r="W2" s="55"/>
      <c r="X2" s="56"/>
      <c r="Y2" s="58"/>
    </row>
    <row r="3" spans="2:25" ht="28.5">
      <c r="B3" s="46" t="s">
        <v>19</v>
      </c>
      <c r="C3" s="48"/>
      <c r="D3" s="49"/>
      <c r="E3" s="47"/>
      <c r="F3" s="48"/>
      <c r="G3" s="50"/>
      <c r="H3" s="47"/>
      <c r="I3" s="48"/>
      <c r="J3" s="50"/>
      <c r="K3" s="46" t="s">
        <v>19</v>
      </c>
      <c r="L3" s="48"/>
      <c r="M3" s="50"/>
      <c r="N3" s="47"/>
      <c r="O3" s="48"/>
      <c r="P3" s="50"/>
      <c r="Q3" s="47"/>
      <c r="R3" s="48"/>
      <c r="S3" s="50"/>
      <c r="T3" s="46" t="s">
        <v>19</v>
      </c>
      <c r="U3" s="48"/>
      <c r="V3" s="50"/>
      <c r="W3" s="47"/>
      <c r="X3" s="48"/>
      <c r="Y3" s="50"/>
    </row>
    <row r="4" spans="1:25" ht="12.75">
      <c r="A4" s="59"/>
      <c r="B4" s="60"/>
      <c r="C4" s="61"/>
      <c r="D4" s="62"/>
      <c r="E4" s="60"/>
      <c r="F4" s="61"/>
      <c r="G4" s="63"/>
      <c r="H4" s="60"/>
      <c r="I4" s="61"/>
      <c r="J4" s="63"/>
      <c r="K4" s="60"/>
      <c r="L4" s="61"/>
      <c r="M4" s="63"/>
      <c r="N4" s="60"/>
      <c r="O4" s="61"/>
      <c r="P4" s="63"/>
      <c r="Q4" s="60"/>
      <c r="R4" s="61"/>
      <c r="S4" s="63"/>
      <c r="T4" s="60"/>
      <c r="U4" s="61"/>
      <c r="V4" s="63"/>
      <c r="W4" s="60"/>
      <c r="X4" s="61"/>
      <c r="Y4" s="63"/>
    </row>
    <row r="5" spans="1:25" ht="12.75">
      <c r="A5" s="64"/>
      <c r="B5" s="65" t="s">
        <v>20</v>
      </c>
      <c r="C5" s="66"/>
      <c r="D5" s="67"/>
      <c r="E5" s="65"/>
      <c r="F5" s="66"/>
      <c r="G5" s="68"/>
      <c r="H5" s="65"/>
      <c r="I5" s="66"/>
      <c r="J5" s="69"/>
      <c r="K5" s="70" t="s">
        <v>21</v>
      </c>
      <c r="L5" s="66"/>
      <c r="M5" s="68"/>
      <c r="N5" s="65"/>
      <c r="O5" s="66"/>
      <c r="P5" s="68"/>
      <c r="Q5" s="65"/>
      <c r="R5" s="66"/>
      <c r="S5" s="69"/>
      <c r="T5" s="65" t="s">
        <v>22</v>
      </c>
      <c r="U5" s="66"/>
      <c r="V5" s="68"/>
      <c r="W5" s="71" t="s">
        <v>23</v>
      </c>
      <c r="X5" s="66"/>
      <c r="Y5" s="69"/>
    </row>
    <row r="6" spans="1:25" ht="12.75">
      <c r="A6" s="72"/>
      <c r="B6" s="47" t="s">
        <v>24</v>
      </c>
      <c r="C6" s="48"/>
      <c r="D6" s="49"/>
      <c r="E6" s="73" t="s">
        <v>25</v>
      </c>
      <c r="F6" s="48"/>
      <c r="G6" s="50"/>
      <c r="H6" s="73" t="s">
        <v>26</v>
      </c>
      <c r="I6" s="48"/>
      <c r="J6" s="74"/>
      <c r="K6" s="73" t="s">
        <v>27</v>
      </c>
      <c r="L6" s="48"/>
      <c r="M6" s="74"/>
      <c r="N6" s="73" t="s">
        <v>28</v>
      </c>
      <c r="O6" s="48"/>
      <c r="P6" s="50"/>
      <c r="Q6" s="73" t="s">
        <v>29</v>
      </c>
      <c r="R6" s="48"/>
      <c r="S6" s="74"/>
      <c r="T6" s="47" t="s">
        <v>30</v>
      </c>
      <c r="U6" s="48"/>
      <c r="V6" s="50"/>
      <c r="W6" s="75" t="s">
        <v>31</v>
      </c>
      <c r="X6" s="48"/>
      <c r="Y6" s="74"/>
    </row>
    <row r="7" spans="1:28" s="85" customFormat="1" ht="27" customHeight="1">
      <c r="A7" s="76" t="s">
        <v>4</v>
      </c>
      <c r="B7" s="77" t="s">
        <v>7</v>
      </c>
      <c r="C7" s="78" t="s">
        <v>8</v>
      </c>
      <c r="D7" s="79" t="s">
        <v>9</v>
      </c>
      <c r="E7" s="80" t="s">
        <v>7</v>
      </c>
      <c r="F7" s="78" t="s">
        <v>8</v>
      </c>
      <c r="G7" s="79" t="s">
        <v>9</v>
      </c>
      <c r="H7" s="80" t="s">
        <v>7</v>
      </c>
      <c r="I7" s="78" t="s">
        <v>8</v>
      </c>
      <c r="J7" s="79" t="s">
        <v>9</v>
      </c>
      <c r="K7" s="80" t="s">
        <v>7</v>
      </c>
      <c r="L7" s="78" t="s">
        <v>8</v>
      </c>
      <c r="M7" s="79" t="s">
        <v>9</v>
      </c>
      <c r="N7" s="80" t="s">
        <v>7</v>
      </c>
      <c r="O7" s="78" t="s">
        <v>8</v>
      </c>
      <c r="P7" s="79" t="s">
        <v>9</v>
      </c>
      <c r="Q7" s="80" t="s">
        <v>7</v>
      </c>
      <c r="R7" s="78" t="s">
        <v>8</v>
      </c>
      <c r="S7" s="79" t="s">
        <v>9</v>
      </c>
      <c r="T7" s="77" t="s">
        <v>7</v>
      </c>
      <c r="U7" s="78" t="s">
        <v>8</v>
      </c>
      <c r="V7" s="79" t="s">
        <v>9</v>
      </c>
      <c r="W7" s="81" t="s">
        <v>7</v>
      </c>
      <c r="X7" s="78" t="s">
        <v>8</v>
      </c>
      <c r="Y7" s="79" t="s">
        <v>9</v>
      </c>
      <c r="Z7" s="82"/>
      <c r="AA7" s="83"/>
      <c r="AB7" s="84"/>
    </row>
    <row r="8" spans="1:25" ht="12.75">
      <c r="A8" s="86">
        <v>2000</v>
      </c>
      <c r="B8" s="87">
        <v>2.6511194999999996</v>
      </c>
      <c r="C8" s="88">
        <v>14030.3844</v>
      </c>
      <c r="D8" s="89">
        <v>-0.5417023000000001</v>
      </c>
      <c r="E8" s="90">
        <v>0.2682</v>
      </c>
      <c r="F8" s="88">
        <v>918.377</v>
      </c>
      <c r="G8" s="91">
        <v>0.144248</v>
      </c>
      <c r="H8" s="90">
        <v>0.05626</v>
      </c>
      <c r="I8" s="88">
        <v>341.344</v>
      </c>
      <c r="J8" s="91">
        <v>-0.009654</v>
      </c>
      <c r="K8" s="90">
        <v>35.35779818</v>
      </c>
      <c r="L8" s="92">
        <v>212981.36248</v>
      </c>
      <c r="M8" s="91">
        <v>0.011393238</v>
      </c>
      <c r="N8" s="90">
        <v>18.21761</v>
      </c>
      <c r="O8" s="88">
        <v>105179.36336</v>
      </c>
      <c r="P8" s="91">
        <v>5.374243</v>
      </c>
      <c r="Q8" s="90">
        <v>1.6778199999999999</v>
      </c>
      <c r="R8" s="88">
        <v>12611.0635</v>
      </c>
      <c r="S8" s="91">
        <v>0.138461</v>
      </c>
      <c r="T8" s="87">
        <v>5.294631740000001</v>
      </c>
      <c r="U8" s="88">
        <v>9677.11464</v>
      </c>
      <c r="V8" s="93">
        <v>0</v>
      </c>
      <c r="W8" s="94">
        <v>63.52343942</v>
      </c>
      <c r="X8" s="95">
        <v>355739.00938</v>
      </c>
      <c r="Y8" s="96">
        <v>5.116988938</v>
      </c>
    </row>
    <row r="9" spans="1:25" ht="12.75">
      <c r="A9" s="97">
        <v>2001</v>
      </c>
      <c r="B9" s="98">
        <v>2.6511194999999996</v>
      </c>
      <c r="C9" s="92">
        <v>14030.3844</v>
      </c>
      <c r="D9" s="99">
        <v>-0.5417023000000001</v>
      </c>
      <c r="E9" s="100">
        <v>0.2682</v>
      </c>
      <c r="F9" s="92">
        <v>918.377</v>
      </c>
      <c r="G9" s="101">
        <v>0.144248</v>
      </c>
      <c r="H9" s="100">
        <v>0.05626</v>
      </c>
      <c r="I9" s="92">
        <v>341.344</v>
      </c>
      <c r="J9" s="101">
        <v>-0.009654</v>
      </c>
      <c r="K9" s="100">
        <v>35.30893158000001</v>
      </c>
      <c r="L9" s="92">
        <v>212590.58052000002</v>
      </c>
      <c r="M9" s="101">
        <v>0.011393238</v>
      </c>
      <c r="N9" s="100">
        <v>18.21761</v>
      </c>
      <c r="O9" s="92">
        <v>105179.36336</v>
      </c>
      <c r="P9" s="101">
        <v>5.374243</v>
      </c>
      <c r="Q9" s="100">
        <v>1.6778199999999999</v>
      </c>
      <c r="R9" s="92">
        <v>12611.0635</v>
      </c>
      <c r="S9" s="101">
        <v>0.138461</v>
      </c>
      <c r="T9" s="98">
        <v>5.294631740000001</v>
      </c>
      <c r="U9" s="92">
        <v>9677.11464</v>
      </c>
      <c r="V9" s="102">
        <v>0</v>
      </c>
      <c r="W9" s="103">
        <v>63.474572820000006</v>
      </c>
      <c r="X9" s="104">
        <v>355348.22742</v>
      </c>
      <c r="Y9" s="105">
        <v>5.116988938</v>
      </c>
    </row>
    <row r="10" spans="1:25" ht="12.75">
      <c r="A10" s="97">
        <v>2002</v>
      </c>
      <c r="B10" s="98">
        <v>2.6511194999999996</v>
      </c>
      <c r="C10" s="92">
        <v>14030.3844</v>
      </c>
      <c r="D10" s="99">
        <v>-0.5417023000000001</v>
      </c>
      <c r="E10" s="100">
        <v>0.2682</v>
      </c>
      <c r="F10" s="92">
        <v>918.377</v>
      </c>
      <c r="G10" s="101">
        <v>0.144248</v>
      </c>
      <c r="H10" s="100">
        <v>0.05626</v>
      </c>
      <c r="I10" s="92">
        <v>341.344</v>
      </c>
      <c r="J10" s="101">
        <v>-0.009654</v>
      </c>
      <c r="K10" s="100">
        <v>35.30893158000001</v>
      </c>
      <c r="L10" s="92">
        <v>212590.58052000002</v>
      </c>
      <c r="M10" s="101">
        <v>0.011393238</v>
      </c>
      <c r="N10" s="100">
        <v>18.21761</v>
      </c>
      <c r="O10" s="92">
        <v>105179.36336</v>
      </c>
      <c r="P10" s="101">
        <v>5.374243</v>
      </c>
      <c r="Q10" s="100">
        <v>1.6778199999999999</v>
      </c>
      <c r="R10" s="92">
        <v>12611.0635</v>
      </c>
      <c r="S10" s="101">
        <v>0.138461</v>
      </c>
      <c r="T10" s="98">
        <v>5.294631740000001</v>
      </c>
      <c r="U10" s="92">
        <v>9677.11464</v>
      </c>
      <c r="V10" s="102">
        <v>0</v>
      </c>
      <c r="W10" s="103">
        <v>63.474572820000006</v>
      </c>
      <c r="X10" s="104">
        <v>355348.22742</v>
      </c>
      <c r="Y10" s="105">
        <v>5.116988938</v>
      </c>
    </row>
    <row r="11" spans="1:25" ht="12.75">
      <c r="A11" s="97">
        <v>2003</v>
      </c>
      <c r="B11" s="98">
        <v>0</v>
      </c>
      <c r="C11" s="92">
        <v>0</v>
      </c>
      <c r="D11" s="99">
        <v>0</v>
      </c>
      <c r="E11" s="100">
        <v>0</v>
      </c>
      <c r="F11" s="92">
        <v>0</v>
      </c>
      <c r="G11" s="101">
        <v>0</v>
      </c>
      <c r="H11" s="100">
        <v>0</v>
      </c>
      <c r="I11" s="92">
        <v>0</v>
      </c>
      <c r="J11" s="101">
        <v>0</v>
      </c>
      <c r="K11" s="100">
        <v>35.30893158000001</v>
      </c>
      <c r="L11" s="92">
        <v>212590.58052000002</v>
      </c>
      <c r="M11" s="101">
        <v>0.011393238</v>
      </c>
      <c r="N11" s="100">
        <v>18.21761</v>
      </c>
      <c r="O11" s="92">
        <v>105179.36336</v>
      </c>
      <c r="P11" s="101">
        <v>5.374243</v>
      </c>
      <c r="Q11" s="100">
        <v>1.6778199999999999</v>
      </c>
      <c r="R11" s="92">
        <v>12611.0635</v>
      </c>
      <c r="S11" s="101">
        <v>0.138461</v>
      </c>
      <c r="T11" s="98">
        <v>5.294631740000001</v>
      </c>
      <c r="U11" s="92">
        <v>9677.11464</v>
      </c>
      <c r="V11" s="102">
        <v>0</v>
      </c>
      <c r="W11" s="103">
        <v>60.498993320000004</v>
      </c>
      <c r="X11" s="104">
        <v>340058.12202</v>
      </c>
      <c r="Y11" s="105">
        <v>5.524097238</v>
      </c>
    </row>
    <row r="12" spans="1:25" ht="12.75">
      <c r="A12" s="97">
        <v>2004</v>
      </c>
      <c r="B12" s="98">
        <v>0</v>
      </c>
      <c r="C12" s="92">
        <v>0</v>
      </c>
      <c r="D12" s="99">
        <v>0</v>
      </c>
      <c r="E12" s="100">
        <v>0</v>
      </c>
      <c r="F12" s="92">
        <v>0</v>
      </c>
      <c r="G12" s="101">
        <v>0</v>
      </c>
      <c r="H12" s="100">
        <v>0</v>
      </c>
      <c r="I12" s="92">
        <v>0</v>
      </c>
      <c r="J12" s="101">
        <v>0</v>
      </c>
      <c r="K12" s="100">
        <v>34.89583874000001</v>
      </c>
      <c r="L12" s="92">
        <v>209170.12212000004</v>
      </c>
      <c r="M12" s="101">
        <v>0.011393238</v>
      </c>
      <c r="N12" s="100">
        <v>18.21761</v>
      </c>
      <c r="O12" s="92">
        <v>105179.36336</v>
      </c>
      <c r="P12" s="101">
        <v>5.374243</v>
      </c>
      <c r="Q12" s="100">
        <v>1.6778199999999999</v>
      </c>
      <c r="R12" s="92">
        <v>12611.0635</v>
      </c>
      <c r="S12" s="101">
        <v>0.138461</v>
      </c>
      <c r="T12" s="98">
        <v>5.294631740000001</v>
      </c>
      <c r="U12" s="92">
        <v>9677.11464</v>
      </c>
      <c r="V12" s="102">
        <v>0</v>
      </c>
      <c r="W12" s="103">
        <v>60.08590048000001</v>
      </c>
      <c r="X12" s="104">
        <v>336637.66362</v>
      </c>
      <c r="Y12" s="105">
        <v>5.524097238</v>
      </c>
    </row>
    <row r="13" spans="1:25" ht="12.75">
      <c r="A13" s="97">
        <v>2005</v>
      </c>
      <c r="B13" s="98">
        <v>0</v>
      </c>
      <c r="C13" s="92">
        <v>0</v>
      </c>
      <c r="D13" s="99">
        <v>0</v>
      </c>
      <c r="E13" s="100">
        <v>0</v>
      </c>
      <c r="F13" s="92">
        <v>0</v>
      </c>
      <c r="G13" s="101">
        <v>0</v>
      </c>
      <c r="H13" s="100">
        <v>0</v>
      </c>
      <c r="I13" s="92">
        <v>0</v>
      </c>
      <c r="J13" s="101">
        <v>0</v>
      </c>
      <c r="K13" s="100">
        <v>27.27290474000001</v>
      </c>
      <c r="L13" s="92">
        <v>147684.44324000005</v>
      </c>
      <c r="M13" s="101">
        <v>0.011393238</v>
      </c>
      <c r="N13" s="100">
        <v>18.21761</v>
      </c>
      <c r="O13" s="92">
        <v>105179.36336</v>
      </c>
      <c r="P13" s="101">
        <v>5.374243</v>
      </c>
      <c r="Q13" s="100">
        <v>1.6778199999999999</v>
      </c>
      <c r="R13" s="92">
        <v>12611.0635</v>
      </c>
      <c r="S13" s="101">
        <v>0.138461</v>
      </c>
      <c r="T13" s="98">
        <v>5.294631740000001</v>
      </c>
      <c r="U13" s="92">
        <v>9677.11464</v>
      </c>
      <c r="V13" s="102">
        <v>0</v>
      </c>
      <c r="W13" s="103">
        <v>52.462966480000006</v>
      </c>
      <c r="X13" s="104">
        <v>275151.98474000004</v>
      </c>
      <c r="Y13" s="105">
        <v>5.524097238</v>
      </c>
    </row>
    <row r="14" spans="1:25" ht="12.75">
      <c r="A14" s="97">
        <v>2006</v>
      </c>
      <c r="B14" s="98">
        <v>0</v>
      </c>
      <c r="C14" s="92">
        <v>0</v>
      </c>
      <c r="D14" s="99">
        <v>0</v>
      </c>
      <c r="E14" s="100">
        <v>0</v>
      </c>
      <c r="F14" s="92">
        <v>0</v>
      </c>
      <c r="G14" s="101">
        <v>0</v>
      </c>
      <c r="H14" s="100">
        <v>0</v>
      </c>
      <c r="I14" s="92">
        <v>0</v>
      </c>
      <c r="J14" s="101">
        <v>0</v>
      </c>
      <c r="K14" s="100">
        <v>24.084035040000007</v>
      </c>
      <c r="L14" s="92">
        <v>128068.16078000003</v>
      </c>
      <c r="M14" s="101">
        <v>0.011393238</v>
      </c>
      <c r="N14" s="100">
        <v>18.21761</v>
      </c>
      <c r="O14" s="92">
        <v>105179.36336</v>
      </c>
      <c r="P14" s="101">
        <v>5.374243</v>
      </c>
      <c r="Q14" s="100">
        <v>1.6778199999999999</v>
      </c>
      <c r="R14" s="92">
        <v>12611.0635</v>
      </c>
      <c r="S14" s="101">
        <v>0.138461</v>
      </c>
      <c r="T14" s="98">
        <v>5.294631740000001</v>
      </c>
      <c r="U14" s="92">
        <v>9677.11464</v>
      </c>
      <c r="V14" s="102">
        <v>0</v>
      </c>
      <c r="W14" s="103">
        <v>49.27409678000001</v>
      </c>
      <c r="X14" s="104">
        <v>255535.70228000003</v>
      </c>
      <c r="Y14" s="105">
        <v>5.524097238</v>
      </c>
    </row>
    <row r="15" spans="1:25" ht="12.75">
      <c r="A15" s="97">
        <v>2007</v>
      </c>
      <c r="B15" s="98">
        <v>0</v>
      </c>
      <c r="C15" s="92">
        <v>0</v>
      </c>
      <c r="D15" s="99">
        <v>0</v>
      </c>
      <c r="E15" s="100">
        <v>0</v>
      </c>
      <c r="F15" s="92">
        <v>0</v>
      </c>
      <c r="G15" s="101">
        <v>0</v>
      </c>
      <c r="H15" s="100">
        <v>0</v>
      </c>
      <c r="I15" s="92">
        <v>0</v>
      </c>
      <c r="J15" s="101">
        <v>0</v>
      </c>
      <c r="K15" s="100">
        <v>16.095697940000004</v>
      </c>
      <c r="L15" s="92">
        <v>85451.38111000003</v>
      </c>
      <c r="M15" s="101">
        <v>0.011393238</v>
      </c>
      <c r="N15" s="100">
        <v>18.21761</v>
      </c>
      <c r="O15" s="92">
        <v>105132.93536</v>
      </c>
      <c r="P15" s="101">
        <v>5.374243</v>
      </c>
      <c r="Q15" s="100">
        <v>1.6778199999999999</v>
      </c>
      <c r="R15" s="92">
        <v>12611.0635</v>
      </c>
      <c r="S15" s="101">
        <v>0.138461</v>
      </c>
      <c r="T15" s="98">
        <v>5.294631740000001</v>
      </c>
      <c r="U15" s="92">
        <v>9677.11464</v>
      </c>
      <c r="V15" s="102">
        <v>0</v>
      </c>
      <c r="W15" s="103">
        <v>41.28575968</v>
      </c>
      <c r="X15" s="104">
        <v>212872.49461</v>
      </c>
      <c r="Y15" s="105">
        <v>5.524097238</v>
      </c>
    </row>
    <row r="16" spans="1:25" ht="12.75">
      <c r="A16" s="97">
        <v>2008</v>
      </c>
      <c r="B16" s="98">
        <v>0</v>
      </c>
      <c r="C16" s="92">
        <v>0</v>
      </c>
      <c r="D16" s="99">
        <v>0</v>
      </c>
      <c r="E16" s="100">
        <v>0</v>
      </c>
      <c r="F16" s="92">
        <v>0</v>
      </c>
      <c r="G16" s="101">
        <v>0</v>
      </c>
      <c r="H16" s="100">
        <v>0</v>
      </c>
      <c r="I16" s="92">
        <v>0</v>
      </c>
      <c r="J16" s="101">
        <v>0</v>
      </c>
      <c r="K16" s="100">
        <v>13.673985640000005</v>
      </c>
      <c r="L16" s="92">
        <v>77694.11220000002</v>
      </c>
      <c r="M16" s="101">
        <v>0.011393238</v>
      </c>
      <c r="N16" s="100">
        <v>17.38061</v>
      </c>
      <c r="O16" s="92">
        <v>96643.57136</v>
      </c>
      <c r="P16" s="101">
        <v>5.374243</v>
      </c>
      <c r="Q16" s="100">
        <v>1.6778199999999999</v>
      </c>
      <c r="R16" s="92">
        <v>12611.0635</v>
      </c>
      <c r="S16" s="101">
        <v>0.138461</v>
      </c>
      <c r="T16" s="98">
        <v>5.294631740000001</v>
      </c>
      <c r="U16" s="92">
        <v>9677.11464</v>
      </c>
      <c r="V16" s="102">
        <v>0</v>
      </c>
      <c r="W16" s="103">
        <v>38.027047380000006</v>
      </c>
      <c r="X16" s="104">
        <v>196625.8617</v>
      </c>
      <c r="Y16" s="105">
        <v>5.524097238</v>
      </c>
    </row>
    <row r="17" spans="1:25" ht="12.75">
      <c r="A17" s="97">
        <v>2009</v>
      </c>
      <c r="B17" s="98">
        <v>0</v>
      </c>
      <c r="C17" s="92">
        <v>0</v>
      </c>
      <c r="D17" s="99">
        <v>0</v>
      </c>
      <c r="E17" s="100">
        <v>0</v>
      </c>
      <c r="F17" s="92">
        <v>0</v>
      </c>
      <c r="G17" s="101">
        <v>0</v>
      </c>
      <c r="H17" s="100">
        <v>0</v>
      </c>
      <c r="I17" s="92">
        <v>0</v>
      </c>
      <c r="J17" s="101">
        <v>0</v>
      </c>
      <c r="K17" s="100">
        <v>12.725392040000004</v>
      </c>
      <c r="L17" s="92">
        <v>73796.66775000001</v>
      </c>
      <c r="M17" s="101">
        <v>0.011393238</v>
      </c>
      <c r="N17" s="100">
        <v>17.38061</v>
      </c>
      <c r="O17" s="92">
        <v>96643.57136</v>
      </c>
      <c r="P17" s="101">
        <v>5.374243</v>
      </c>
      <c r="Q17" s="100">
        <v>1.6778199999999999</v>
      </c>
      <c r="R17" s="92">
        <v>12611.0635</v>
      </c>
      <c r="S17" s="101">
        <v>0.138461</v>
      </c>
      <c r="T17" s="98">
        <v>5.294631740000001</v>
      </c>
      <c r="U17" s="92">
        <v>9677.11464</v>
      </c>
      <c r="V17" s="102">
        <v>0</v>
      </c>
      <c r="W17" s="103">
        <v>37.07845378000001</v>
      </c>
      <c r="X17" s="104">
        <v>192728.41725</v>
      </c>
      <c r="Y17" s="105">
        <v>5.524097238</v>
      </c>
    </row>
    <row r="18" spans="1:25" ht="12.75">
      <c r="A18" s="97">
        <v>2010</v>
      </c>
      <c r="B18" s="98">
        <v>0</v>
      </c>
      <c r="C18" s="92">
        <v>0</v>
      </c>
      <c r="D18" s="99">
        <v>0</v>
      </c>
      <c r="E18" s="100">
        <v>0</v>
      </c>
      <c r="F18" s="92">
        <v>0</v>
      </c>
      <c r="G18" s="101">
        <v>0</v>
      </c>
      <c r="H18" s="100">
        <v>0</v>
      </c>
      <c r="I18" s="92">
        <v>0</v>
      </c>
      <c r="J18" s="101">
        <v>0</v>
      </c>
      <c r="K18" s="100">
        <v>12.261530460000003</v>
      </c>
      <c r="L18" s="92">
        <v>70733.16847000002</v>
      </c>
      <c r="M18" s="101">
        <v>0.011393238</v>
      </c>
      <c r="N18" s="100">
        <v>14.92083</v>
      </c>
      <c r="O18" s="92">
        <v>83868.75835999999</v>
      </c>
      <c r="P18" s="101">
        <v>5.074849</v>
      </c>
      <c r="Q18" s="100">
        <v>1.07902</v>
      </c>
      <c r="R18" s="92">
        <v>6100.0325</v>
      </c>
      <c r="S18" s="101">
        <v>0.081984</v>
      </c>
      <c r="T18" s="98">
        <v>5.294631740000001</v>
      </c>
      <c r="U18" s="92">
        <v>9677.11464</v>
      </c>
      <c r="V18" s="102">
        <v>0</v>
      </c>
      <c r="W18" s="103">
        <v>33.556012200000005</v>
      </c>
      <c r="X18" s="104">
        <v>170379.07397000003</v>
      </c>
      <c r="Y18" s="105">
        <v>5.168226238000001</v>
      </c>
    </row>
    <row r="19" spans="1:25" ht="12.75">
      <c r="A19" s="97">
        <v>2011</v>
      </c>
      <c r="B19" s="98">
        <v>0</v>
      </c>
      <c r="C19" s="92">
        <v>0</v>
      </c>
      <c r="D19" s="99">
        <v>0</v>
      </c>
      <c r="E19" s="100">
        <v>0</v>
      </c>
      <c r="F19" s="92">
        <v>0</v>
      </c>
      <c r="G19" s="101">
        <v>0</v>
      </c>
      <c r="H19" s="100">
        <v>0</v>
      </c>
      <c r="I19" s="92">
        <v>0</v>
      </c>
      <c r="J19" s="101">
        <v>0</v>
      </c>
      <c r="K19" s="100">
        <v>12.261530460000003</v>
      </c>
      <c r="L19" s="92">
        <v>68458.92547000002</v>
      </c>
      <c r="M19" s="101">
        <v>0.011393238</v>
      </c>
      <c r="N19" s="100">
        <v>14.92083</v>
      </c>
      <c r="O19" s="92">
        <v>83868.75835999999</v>
      </c>
      <c r="P19" s="101">
        <v>5.074849</v>
      </c>
      <c r="Q19" s="100">
        <v>1.07902</v>
      </c>
      <c r="R19" s="92">
        <v>6100.0325</v>
      </c>
      <c r="S19" s="101">
        <v>0.081984</v>
      </c>
      <c r="T19" s="98">
        <v>5.294631740000001</v>
      </c>
      <c r="U19" s="92">
        <v>9677.11464</v>
      </c>
      <c r="V19" s="102">
        <v>0</v>
      </c>
      <c r="W19" s="103">
        <v>33.556012200000005</v>
      </c>
      <c r="X19" s="104">
        <v>168104.83097</v>
      </c>
      <c r="Y19" s="105">
        <v>5.168226238000001</v>
      </c>
    </row>
    <row r="20" spans="1:25" ht="12.75">
      <c r="A20" s="97">
        <v>2012</v>
      </c>
      <c r="B20" s="98">
        <v>0</v>
      </c>
      <c r="C20" s="92">
        <v>0</v>
      </c>
      <c r="D20" s="99">
        <v>0</v>
      </c>
      <c r="E20" s="100">
        <v>0</v>
      </c>
      <c r="F20" s="92">
        <v>0</v>
      </c>
      <c r="G20" s="101">
        <v>0</v>
      </c>
      <c r="H20" s="100">
        <v>0</v>
      </c>
      <c r="I20" s="92">
        <v>0</v>
      </c>
      <c r="J20" s="101">
        <v>0</v>
      </c>
      <c r="K20" s="100">
        <v>12.248705460000004</v>
      </c>
      <c r="L20" s="92">
        <v>68348.06047000001</v>
      </c>
      <c r="M20" s="101">
        <v>0.011393238</v>
      </c>
      <c r="N20" s="100">
        <v>14.92083</v>
      </c>
      <c r="O20" s="92">
        <v>83868.75835999999</v>
      </c>
      <c r="P20" s="101">
        <v>5.074849</v>
      </c>
      <c r="Q20" s="100">
        <v>1.07902</v>
      </c>
      <c r="R20" s="92">
        <v>6100.0325</v>
      </c>
      <c r="S20" s="101">
        <v>0.081984</v>
      </c>
      <c r="T20" s="98">
        <v>5.294631740000001</v>
      </c>
      <c r="U20" s="92">
        <v>9677.11464</v>
      </c>
      <c r="V20" s="102">
        <v>0</v>
      </c>
      <c r="W20" s="103">
        <v>33.543187200000006</v>
      </c>
      <c r="X20" s="104">
        <v>167993.96597000002</v>
      </c>
      <c r="Y20" s="105">
        <v>5.168226238000001</v>
      </c>
    </row>
    <row r="21" spans="1:25" ht="12.75">
      <c r="A21" s="97">
        <v>2013</v>
      </c>
      <c r="B21" s="98">
        <v>0</v>
      </c>
      <c r="C21" s="92">
        <v>0</v>
      </c>
      <c r="D21" s="99">
        <v>0</v>
      </c>
      <c r="E21" s="100">
        <v>0</v>
      </c>
      <c r="F21" s="92">
        <v>0</v>
      </c>
      <c r="G21" s="101">
        <v>0</v>
      </c>
      <c r="H21" s="100">
        <v>0</v>
      </c>
      <c r="I21" s="92">
        <v>0</v>
      </c>
      <c r="J21" s="101">
        <v>0</v>
      </c>
      <c r="K21" s="100">
        <v>12.248705460000004</v>
      </c>
      <c r="L21" s="92">
        <v>68348.06047000001</v>
      </c>
      <c r="M21" s="101">
        <v>0.011393238</v>
      </c>
      <c r="N21" s="100">
        <v>14.92083</v>
      </c>
      <c r="O21" s="92">
        <v>83868.75835999999</v>
      </c>
      <c r="P21" s="101">
        <v>5.074849</v>
      </c>
      <c r="Q21" s="100">
        <v>1.07902</v>
      </c>
      <c r="R21" s="92">
        <v>6100.0325</v>
      </c>
      <c r="S21" s="101">
        <v>0.081984</v>
      </c>
      <c r="T21" s="98">
        <v>5.294631740000001</v>
      </c>
      <c r="U21" s="92">
        <v>9677.11464</v>
      </c>
      <c r="V21" s="102">
        <v>0</v>
      </c>
      <c r="W21" s="103">
        <v>33.543187200000006</v>
      </c>
      <c r="X21" s="104">
        <v>167993.96597000002</v>
      </c>
      <c r="Y21" s="105">
        <v>5.168226238000001</v>
      </c>
    </row>
    <row r="22" spans="1:25" ht="12.75">
      <c r="A22" s="97">
        <v>2014</v>
      </c>
      <c r="B22" s="98">
        <v>0</v>
      </c>
      <c r="C22" s="92">
        <v>0</v>
      </c>
      <c r="D22" s="99">
        <v>0</v>
      </c>
      <c r="E22" s="100">
        <v>0</v>
      </c>
      <c r="F22" s="92">
        <v>0</v>
      </c>
      <c r="G22" s="101">
        <v>0</v>
      </c>
      <c r="H22" s="100">
        <v>0</v>
      </c>
      <c r="I22" s="92">
        <v>0</v>
      </c>
      <c r="J22" s="101">
        <v>0</v>
      </c>
      <c r="K22" s="100">
        <v>12.139592460000003</v>
      </c>
      <c r="L22" s="92">
        <v>67825.01738</v>
      </c>
      <c r="M22" s="101">
        <v>0.011393238</v>
      </c>
      <c r="N22" s="100">
        <v>14.92083</v>
      </c>
      <c r="O22" s="92">
        <v>83868.75835999999</v>
      </c>
      <c r="P22" s="101">
        <v>5.074849</v>
      </c>
      <c r="Q22" s="100">
        <v>1.07902</v>
      </c>
      <c r="R22" s="92">
        <v>6100.0325</v>
      </c>
      <c r="S22" s="101">
        <v>0.081984</v>
      </c>
      <c r="T22" s="98">
        <v>5.294631740000001</v>
      </c>
      <c r="U22" s="92">
        <v>9677.11464</v>
      </c>
      <c r="V22" s="102">
        <v>0</v>
      </c>
      <c r="W22" s="103">
        <v>33.434074200000005</v>
      </c>
      <c r="X22" s="104">
        <v>167470.92288000003</v>
      </c>
      <c r="Y22" s="105">
        <v>5.168226238000001</v>
      </c>
    </row>
    <row r="23" spans="1:25" ht="12.75">
      <c r="A23" s="97">
        <v>2015</v>
      </c>
      <c r="B23" s="98">
        <v>0</v>
      </c>
      <c r="C23" s="92">
        <v>0</v>
      </c>
      <c r="D23" s="99">
        <v>0</v>
      </c>
      <c r="E23" s="100">
        <v>0</v>
      </c>
      <c r="F23" s="92">
        <v>0</v>
      </c>
      <c r="G23" s="101">
        <v>0</v>
      </c>
      <c r="H23" s="100">
        <v>0</v>
      </c>
      <c r="I23" s="92">
        <v>0</v>
      </c>
      <c r="J23" s="101">
        <v>0</v>
      </c>
      <c r="K23" s="100">
        <v>11.352755370000002</v>
      </c>
      <c r="L23" s="92">
        <v>66982.54289000001</v>
      </c>
      <c r="M23" s="101">
        <v>0.00010075800000000001</v>
      </c>
      <c r="N23" s="100">
        <v>5.578120000000001</v>
      </c>
      <c r="O23" s="92">
        <v>28923.648200000003</v>
      </c>
      <c r="P23" s="101">
        <v>0</v>
      </c>
      <c r="Q23" s="100">
        <v>0.43562</v>
      </c>
      <c r="R23" s="92">
        <v>3517.4795</v>
      </c>
      <c r="S23" s="101">
        <v>0</v>
      </c>
      <c r="T23" s="98">
        <v>0</v>
      </c>
      <c r="U23" s="92">
        <v>0</v>
      </c>
      <c r="V23" s="102">
        <v>0</v>
      </c>
      <c r="W23" s="103">
        <v>17.366495370000003</v>
      </c>
      <c r="X23" s="104">
        <v>99423.67059000001</v>
      </c>
      <c r="Y23" s="105">
        <v>0.00010075800000000001</v>
      </c>
    </row>
    <row r="24" spans="1:25" ht="12.75">
      <c r="A24" s="97">
        <v>2016</v>
      </c>
      <c r="B24" s="98">
        <v>0</v>
      </c>
      <c r="C24" s="92">
        <v>0</v>
      </c>
      <c r="D24" s="99">
        <v>0</v>
      </c>
      <c r="E24" s="100">
        <v>0</v>
      </c>
      <c r="F24" s="92">
        <v>0</v>
      </c>
      <c r="G24" s="101">
        <v>0</v>
      </c>
      <c r="H24" s="100">
        <v>0</v>
      </c>
      <c r="I24" s="92">
        <v>0</v>
      </c>
      <c r="J24" s="101">
        <v>0</v>
      </c>
      <c r="K24" s="100">
        <v>0</v>
      </c>
      <c r="L24" s="92">
        <v>0</v>
      </c>
      <c r="M24" s="101">
        <v>0.00010075800000000001</v>
      </c>
      <c r="N24" s="100">
        <v>1.5733</v>
      </c>
      <c r="O24" s="92">
        <v>9138.7214</v>
      </c>
      <c r="P24" s="101">
        <v>0</v>
      </c>
      <c r="Q24" s="100">
        <v>0.017</v>
      </c>
      <c r="R24" s="92">
        <v>462.63</v>
      </c>
      <c r="S24" s="101">
        <v>0</v>
      </c>
      <c r="T24" s="98">
        <v>0</v>
      </c>
      <c r="U24" s="92">
        <v>0</v>
      </c>
      <c r="V24" s="102">
        <v>0</v>
      </c>
      <c r="W24" s="103">
        <v>1.5902999999999998</v>
      </c>
      <c r="X24" s="104">
        <v>9601.3514</v>
      </c>
      <c r="Y24" s="105">
        <v>0.00010075800000000001</v>
      </c>
    </row>
    <row r="25" spans="1:25" ht="12.75">
      <c r="A25" s="97">
        <v>2017</v>
      </c>
      <c r="B25" s="98">
        <v>0</v>
      </c>
      <c r="C25" s="92">
        <v>0</v>
      </c>
      <c r="D25" s="99">
        <v>0</v>
      </c>
      <c r="E25" s="100">
        <v>0</v>
      </c>
      <c r="F25" s="92">
        <v>0</v>
      </c>
      <c r="G25" s="101">
        <v>0</v>
      </c>
      <c r="H25" s="100">
        <v>0</v>
      </c>
      <c r="I25" s="92">
        <v>0</v>
      </c>
      <c r="J25" s="101">
        <v>0</v>
      </c>
      <c r="K25" s="100">
        <v>0</v>
      </c>
      <c r="L25" s="92">
        <v>0</v>
      </c>
      <c r="M25" s="101">
        <v>0.00010075800000000001</v>
      </c>
      <c r="N25" s="100">
        <v>1.5733</v>
      </c>
      <c r="O25" s="92">
        <v>9138.7214</v>
      </c>
      <c r="P25" s="101">
        <v>0</v>
      </c>
      <c r="Q25" s="100">
        <v>0.017</v>
      </c>
      <c r="R25" s="92">
        <v>462.63</v>
      </c>
      <c r="S25" s="101">
        <v>0</v>
      </c>
      <c r="T25" s="98">
        <v>0</v>
      </c>
      <c r="U25" s="92">
        <v>0</v>
      </c>
      <c r="V25" s="102">
        <v>0</v>
      </c>
      <c r="W25" s="103">
        <v>1.5902999999999998</v>
      </c>
      <c r="X25" s="104">
        <v>9601.3514</v>
      </c>
      <c r="Y25" s="105">
        <v>0.00010075800000000001</v>
      </c>
    </row>
    <row r="26" spans="1:25" ht="12.75">
      <c r="A26" s="97">
        <v>2018</v>
      </c>
      <c r="B26" s="98">
        <v>0</v>
      </c>
      <c r="C26" s="92">
        <v>0</v>
      </c>
      <c r="D26" s="99">
        <v>0</v>
      </c>
      <c r="E26" s="100">
        <v>0</v>
      </c>
      <c r="F26" s="92">
        <v>0</v>
      </c>
      <c r="G26" s="101">
        <v>0</v>
      </c>
      <c r="H26" s="100">
        <v>0</v>
      </c>
      <c r="I26" s="92">
        <v>0</v>
      </c>
      <c r="J26" s="101">
        <v>0</v>
      </c>
      <c r="K26" s="100">
        <v>0</v>
      </c>
      <c r="L26" s="92">
        <v>0</v>
      </c>
      <c r="M26" s="101">
        <v>0.00010075800000000001</v>
      </c>
      <c r="N26" s="100">
        <v>1.5733</v>
      </c>
      <c r="O26" s="92">
        <v>9138.7214</v>
      </c>
      <c r="P26" s="101">
        <v>0</v>
      </c>
      <c r="Q26" s="100">
        <v>0.017</v>
      </c>
      <c r="R26" s="92">
        <v>462.63</v>
      </c>
      <c r="S26" s="101">
        <v>0</v>
      </c>
      <c r="T26" s="98">
        <v>0</v>
      </c>
      <c r="U26" s="92">
        <v>0</v>
      </c>
      <c r="V26" s="102">
        <v>0</v>
      </c>
      <c r="W26" s="103">
        <v>1.5902999999999998</v>
      </c>
      <c r="X26" s="104">
        <v>9601.3514</v>
      </c>
      <c r="Y26" s="105">
        <v>0.00010075800000000001</v>
      </c>
    </row>
    <row r="27" spans="1:25" ht="12.75">
      <c r="A27" s="97">
        <v>2019</v>
      </c>
      <c r="B27" s="98">
        <v>0</v>
      </c>
      <c r="C27" s="92">
        <v>0</v>
      </c>
      <c r="D27" s="99">
        <v>0</v>
      </c>
      <c r="E27" s="100">
        <v>0</v>
      </c>
      <c r="F27" s="92">
        <v>0</v>
      </c>
      <c r="G27" s="101">
        <v>0</v>
      </c>
      <c r="H27" s="100">
        <v>0</v>
      </c>
      <c r="I27" s="92">
        <v>0</v>
      </c>
      <c r="J27" s="101">
        <v>0</v>
      </c>
      <c r="K27" s="100">
        <v>0</v>
      </c>
      <c r="L27" s="92">
        <v>0</v>
      </c>
      <c r="M27" s="101">
        <v>0.00010075800000000001</v>
      </c>
      <c r="N27" s="100">
        <v>1.5733</v>
      </c>
      <c r="O27" s="92">
        <v>9138.7214</v>
      </c>
      <c r="P27" s="101">
        <v>0</v>
      </c>
      <c r="Q27" s="100">
        <v>0.017</v>
      </c>
      <c r="R27" s="92">
        <v>462.63</v>
      </c>
      <c r="S27" s="101">
        <v>0</v>
      </c>
      <c r="T27" s="98">
        <v>0</v>
      </c>
      <c r="U27" s="92">
        <v>0</v>
      </c>
      <c r="V27" s="102">
        <v>0</v>
      </c>
      <c r="W27" s="103">
        <v>1.5902999999999998</v>
      </c>
      <c r="X27" s="104">
        <v>9601.3514</v>
      </c>
      <c r="Y27" s="105">
        <v>0.00010075800000000001</v>
      </c>
    </row>
    <row r="28" spans="1:25" ht="12.75">
      <c r="A28" s="97">
        <v>2020</v>
      </c>
      <c r="B28" s="98">
        <v>0</v>
      </c>
      <c r="C28" s="92">
        <v>0</v>
      </c>
      <c r="D28" s="99">
        <v>0</v>
      </c>
      <c r="E28" s="100">
        <v>0</v>
      </c>
      <c r="F28" s="92">
        <v>0</v>
      </c>
      <c r="G28" s="101">
        <v>0</v>
      </c>
      <c r="H28" s="100">
        <v>0</v>
      </c>
      <c r="I28" s="92">
        <v>0</v>
      </c>
      <c r="J28" s="101">
        <v>0</v>
      </c>
      <c r="K28" s="100">
        <v>0</v>
      </c>
      <c r="L28" s="92">
        <v>0</v>
      </c>
      <c r="M28" s="101">
        <v>0.00010075800000000001</v>
      </c>
      <c r="N28" s="100">
        <v>0</v>
      </c>
      <c r="O28" s="92">
        <v>0</v>
      </c>
      <c r="P28" s="101">
        <v>0</v>
      </c>
      <c r="Q28" s="100">
        <v>0</v>
      </c>
      <c r="R28" s="92">
        <v>0</v>
      </c>
      <c r="S28" s="101">
        <v>0</v>
      </c>
      <c r="T28" s="98">
        <v>0</v>
      </c>
      <c r="U28" s="92">
        <v>0</v>
      </c>
      <c r="V28" s="102">
        <v>0</v>
      </c>
      <c r="W28" s="103">
        <v>0</v>
      </c>
      <c r="X28" s="104">
        <v>0</v>
      </c>
      <c r="Y28" s="105">
        <v>0.00010075800000000001</v>
      </c>
    </row>
    <row r="29" spans="1:25" ht="12.75">
      <c r="A29" s="97">
        <v>2021</v>
      </c>
      <c r="B29" s="98">
        <v>0</v>
      </c>
      <c r="C29" s="92">
        <v>0</v>
      </c>
      <c r="D29" s="99">
        <v>0</v>
      </c>
      <c r="E29" s="100">
        <v>0</v>
      </c>
      <c r="F29" s="92">
        <v>0</v>
      </c>
      <c r="G29" s="101">
        <v>0</v>
      </c>
      <c r="H29" s="100">
        <v>0</v>
      </c>
      <c r="I29" s="92">
        <v>0</v>
      </c>
      <c r="J29" s="101">
        <v>0</v>
      </c>
      <c r="K29" s="100">
        <v>0</v>
      </c>
      <c r="L29" s="92">
        <v>0</v>
      </c>
      <c r="M29" s="101">
        <v>0.00010075800000000001</v>
      </c>
      <c r="N29" s="100">
        <v>0</v>
      </c>
      <c r="O29" s="92">
        <v>0</v>
      </c>
      <c r="P29" s="101">
        <v>0</v>
      </c>
      <c r="Q29" s="100">
        <v>0</v>
      </c>
      <c r="R29" s="92">
        <v>0</v>
      </c>
      <c r="S29" s="101">
        <v>0</v>
      </c>
      <c r="T29" s="98">
        <v>0</v>
      </c>
      <c r="U29" s="92">
        <v>0</v>
      </c>
      <c r="V29" s="102">
        <v>0</v>
      </c>
      <c r="W29" s="103">
        <v>0</v>
      </c>
      <c r="X29" s="104">
        <v>0</v>
      </c>
      <c r="Y29" s="105">
        <v>0.00010075800000000001</v>
      </c>
    </row>
    <row r="30" spans="1:25" ht="12.75">
      <c r="A30" s="97">
        <v>2022</v>
      </c>
      <c r="B30" s="98">
        <v>0</v>
      </c>
      <c r="C30" s="92">
        <v>0</v>
      </c>
      <c r="D30" s="99">
        <v>0</v>
      </c>
      <c r="E30" s="100">
        <v>0</v>
      </c>
      <c r="F30" s="92">
        <v>0</v>
      </c>
      <c r="G30" s="101">
        <v>0</v>
      </c>
      <c r="H30" s="100">
        <v>0</v>
      </c>
      <c r="I30" s="92">
        <v>0</v>
      </c>
      <c r="J30" s="101">
        <v>0</v>
      </c>
      <c r="K30" s="100">
        <v>0</v>
      </c>
      <c r="L30" s="92">
        <v>0</v>
      </c>
      <c r="M30" s="101">
        <v>0.00010075800000000001</v>
      </c>
      <c r="N30" s="100">
        <v>0</v>
      </c>
      <c r="O30" s="92">
        <v>0</v>
      </c>
      <c r="P30" s="101">
        <v>0</v>
      </c>
      <c r="Q30" s="100">
        <v>0</v>
      </c>
      <c r="R30" s="92">
        <v>0</v>
      </c>
      <c r="S30" s="101">
        <v>0</v>
      </c>
      <c r="T30" s="98">
        <v>0</v>
      </c>
      <c r="U30" s="92">
        <v>0</v>
      </c>
      <c r="V30" s="102">
        <v>0</v>
      </c>
      <c r="W30" s="103">
        <v>0</v>
      </c>
      <c r="X30" s="104">
        <v>0</v>
      </c>
      <c r="Y30" s="105">
        <v>0.00010075800000000001</v>
      </c>
    </row>
    <row r="31" spans="1:25" ht="12.75">
      <c r="A31" s="97">
        <v>2023</v>
      </c>
      <c r="B31" s="98">
        <v>0</v>
      </c>
      <c r="C31" s="92">
        <v>0</v>
      </c>
      <c r="D31" s="99">
        <v>0</v>
      </c>
      <c r="E31" s="100">
        <v>0</v>
      </c>
      <c r="F31" s="92">
        <v>0</v>
      </c>
      <c r="G31" s="101">
        <v>0</v>
      </c>
      <c r="H31" s="100">
        <v>0</v>
      </c>
      <c r="I31" s="92">
        <v>0</v>
      </c>
      <c r="J31" s="101">
        <v>0</v>
      </c>
      <c r="K31" s="100">
        <v>0</v>
      </c>
      <c r="L31" s="92">
        <v>0</v>
      </c>
      <c r="M31" s="101">
        <v>0.00010075800000000001</v>
      </c>
      <c r="N31" s="100">
        <v>0</v>
      </c>
      <c r="O31" s="92">
        <v>0</v>
      </c>
      <c r="P31" s="101">
        <v>0</v>
      </c>
      <c r="Q31" s="100">
        <v>0</v>
      </c>
      <c r="R31" s="92">
        <v>0</v>
      </c>
      <c r="S31" s="101">
        <v>0</v>
      </c>
      <c r="T31" s="98">
        <v>0</v>
      </c>
      <c r="U31" s="92">
        <v>0</v>
      </c>
      <c r="V31" s="102">
        <v>0</v>
      </c>
      <c r="W31" s="103">
        <v>0</v>
      </c>
      <c r="X31" s="104">
        <v>0</v>
      </c>
      <c r="Y31" s="105">
        <v>0.00010075800000000001</v>
      </c>
    </row>
    <row r="32" spans="1:25" ht="12.75">
      <c r="A32" s="106">
        <v>2024</v>
      </c>
      <c r="B32" s="107">
        <v>0</v>
      </c>
      <c r="C32" s="108">
        <v>0</v>
      </c>
      <c r="D32" s="109">
        <v>0</v>
      </c>
      <c r="E32" s="110">
        <v>0</v>
      </c>
      <c r="F32" s="108">
        <v>0</v>
      </c>
      <c r="G32" s="111">
        <v>0</v>
      </c>
      <c r="H32" s="110">
        <v>0</v>
      </c>
      <c r="I32" s="108">
        <v>0</v>
      </c>
      <c r="J32" s="111">
        <v>0</v>
      </c>
      <c r="K32" s="110">
        <v>0</v>
      </c>
      <c r="L32" s="108">
        <v>0</v>
      </c>
      <c r="M32" s="111">
        <v>0</v>
      </c>
      <c r="N32" s="110">
        <v>0</v>
      </c>
      <c r="O32" s="108">
        <v>0</v>
      </c>
      <c r="P32" s="111">
        <v>0</v>
      </c>
      <c r="Q32" s="110">
        <v>0</v>
      </c>
      <c r="R32" s="108">
        <v>0</v>
      </c>
      <c r="S32" s="111">
        <v>0</v>
      </c>
      <c r="T32" s="107">
        <v>0</v>
      </c>
      <c r="U32" s="108">
        <v>0</v>
      </c>
      <c r="V32" s="112">
        <v>0</v>
      </c>
      <c r="W32" s="113">
        <v>0</v>
      </c>
      <c r="X32" s="114">
        <v>0</v>
      </c>
      <c r="Y32" s="115">
        <v>0</v>
      </c>
    </row>
    <row r="33" spans="1:25" ht="39">
      <c r="A33" s="116" t="s">
        <v>10</v>
      </c>
      <c r="B33" s="117" t="s">
        <v>32</v>
      </c>
      <c r="C33" s="118">
        <v>42091.1532</v>
      </c>
      <c r="D33" s="119">
        <v>-1.6251069000000002</v>
      </c>
      <c r="E33" s="117" t="s">
        <v>32</v>
      </c>
      <c r="F33" s="118">
        <v>2755.131</v>
      </c>
      <c r="G33" s="120">
        <v>0.43274399999999996</v>
      </c>
      <c r="H33" s="117" t="s">
        <v>32</v>
      </c>
      <c r="I33" s="118">
        <v>1024.032</v>
      </c>
      <c r="J33" s="120">
        <v>-0.028961999999999998</v>
      </c>
      <c r="K33" s="117" t="s">
        <v>32</v>
      </c>
      <c r="L33" s="118">
        <v>1983313.7663899998</v>
      </c>
      <c r="M33" s="120">
        <v>0.17180539200000006</v>
      </c>
      <c r="N33" s="117" t="s">
        <v>32</v>
      </c>
      <c r="O33" s="118">
        <v>1519497.9472</v>
      </c>
      <c r="P33" s="120">
        <v>79.116675</v>
      </c>
      <c r="Q33" s="117" t="s">
        <v>32</v>
      </c>
      <c r="R33" s="118">
        <v>161978.79700000002</v>
      </c>
      <c r="S33" s="120">
        <v>1.79453</v>
      </c>
      <c r="T33" s="117" t="s">
        <v>32</v>
      </c>
      <c r="U33" s="118">
        <v>145156.7196</v>
      </c>
      <c r="V33" s="121">
        <v>0</v>
      </c>
      <c r="W33" s="122" t="s">
        <v>32</v>
      </c>
      <c r="X33" s="123">
        <v>3855817.5463900003</v>
      </c>
      <c r="Y33" s="124">
        <v>79.86168549200003</v>
      </c>
    </row>
    <row r="34" spans="2:7" ht="12.75">
      <c r="B34" s="51"/>
      <c r="C34" s="52"/>
      <c r="D34" s="125"/>
      <c r="G34" s="53"/>
    </row>
    <row r="35" spans="2:20" ht="12.75">
      <c r="B35" s="126" t="s">
        <v>33</v>
      </c>
      <c r="C35" s="52"/>
      <c r="D35" s="125"/>
      <c r="G35" s="53"/>
      <c r="K35" s="126" t="s">
        <v>33</v>
      </c>
      <c r="T35" s="126" t="s">
        <v>33</v>
      </c>
    </row>
    <row r="36" spans="2:7" ht="12.75">
      <c r="B36" s="127" t="s">
        <v>34</v>
      </c>
      <c r="C36" s="128"/>
      <c r="D36" s="125"/>
      <c r="G36" s="53"/>
    </row>
    <row r="37" spans="2:7" ht="12.75">
      <c r="B37" s="129" t="s">
        <v>35</v>
      </c>
      <c r="C37" s="128"/>
      <c r="D37" s="125"/>
      <c r="G37" s="53"/>
    </row>
  </sheetData>
  <printOptions horizontalCentered="1"/>
  <pageMargins left="0.75" right="0.75" top="1.25" bottom="1" header="0.5" footer="0.5"/>
  <pageSetup firstPageNumber="9" useFirstPageNumber="1" fitToHeight="0" fitToWidth="0" horizontalDpi="600" verticalDpi="600" orientation="portrait" r:id="rId1"/>
  <headerFooter alignWithMargins="0">
    <oddHeader>&amp;C&amp;"Times New Roman,Italic"
Pacific Gas and Electric Company Energy Efficiency Programs Annual Report - May 2001 -  TECHNICAL APPENDIX
__________________________________________________________________
 &amp;R&amp;"Arial,Bold"&amp;11Revised July 2001</oddHeader>
    <oddFooter>&amp;C________________________________________________________________________________________
&amp;"Times New Roman,Regular"&amp;8TA - 3 - &amp;P&amp;R
&amp;"Arial,Bold"&amp;11Revised July 2001</oddFooter>
  </headerFooter>
  <colBreaks count="2" manualBreakCount="2">
    <brk id="10" max="65535" man="1"/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B1">
      <selection activeCell="L7" sqref="L7"/>
    </sheetView>
  </sheetViews>
  <sheetFormatPr defaultColWidth="9.140625" defaultRowHeight="12.75"/>
  <cols>
    <col min="2" max="3" width="10.7109375" style="0" customWidth="1"/>
    <col min="4" max="4" width="10.7109375" style="162" customWidth="1"/>
    <col min="5" max="7" width="10.7109375" style="0" customWidth="1"/>
    <col min="8" max="8" width="2.140625" style="0" customWidth="1"/>
    <col min="9" max="10" width="9.7109375" style="0" customWidth="1"/>
    <col min="11" max="11" width="12.140625" style="0" customWidth="1"/>
  </cols>
  <sheetData>
    <row r="1" spans="1:11" ht="12.75">
      <c r="A1" s="133"/>
      <c r="B1" s="133"/>
      <c r="C1" s="133"/>
      <c r="D1" s="134"/>
      <c r="E1" s="133"/>
      <c r="F1" s="133"/>
      <c r="G1" s="133"/>
      <c r="H1" s="133"/>
      <c r="I1" s="133"/>
      <c r="J1" s="133"/>
      <c r="K1" s="133"/>
    </row>
    <row r="2" spans="1:11" ht="12.75">
      <c r="A2" s="133"/>
      <c r="B2" s="133"/>
      <c r="C2" s="133"/>
      <c r="D2" s="134"/>
      <c r="E2" s="133"/>
      <c r="F2" s="133"/>
      <c r="G2" s="133"/>
      <c r="H2" s="133"/>
      <c r="I2" s="133"/>
      <c r="J2" s="133"/>
      <c r="K2" s="133"/>
    </row>
    <row r="3" spans="1:11" ht="12.75">
      <c r="A3" s="216" t="s">
        <v>36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2.75">
      <c r="A4" s="135"/>
      <c r="B4" s="135"/>
      <c r="C4" s="135"/>
      <c r="D4" s="136"/>
      <c r="E4" s="133"/>
      <c r="F4" s="133"/>
      <c r="G4" s="133"/>
      <c r="H4" s="133"/>
      <c r="I4" s="133"/>
      <c r="J4" s="133"/>
      <c r="K4" s="133"/>
    </row>
    <row r="5" spans="1:16" ht="24">
      <c r="A5" s="217" t="s">
        <v>43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P5" s="137" t="s">
        <v>37</v>
      </c>
    </row>
    <row r="6" spans="1:11" ht="12.75">
      <c r="A6" s="133"/>
      <c r="B6" s="133"/>
      <c r="C6" s="133"/>
      <c r="D6" s="134"/>
      <c r="E6" s="133"/>
      <c r="F6" s="133"/>
      <c r="G6" s="133"/>
      <c r="H6" s="133"/>
      <c r="I6" s="133"/>
      <c r="J6" s="133"/>
      <c r="K6" s="133"/>
    </row>
    <row r="7" spans="1:11" s="139" customFormat="1" ht="26.25" customHeight="1">
      <c r="A7" s="4"/>
      <c r="B7" s="6" t="s">
        <v>38</v>
      </c>
      <c r="C7" s="6"/>
      <c r="D7" s="138"/>
      <c r="E7" s="5" t="s">
        <v>39</v>
      </c>
      <c r="F7" s="6"/>
      <c r="G7" s="7"/>
      <c r="H7" s="2"/>
      <c r="I7" s="5" t="s">
        <v>40</v>
      </c>
      <c r="J7" s="6"/>
      <c r="K7" s="7"/>
    </row>
    <row r="8" spans="1:11" s="145" customFormat="1" ht="26.25" customHeight="1">
      <c r="A8" s="14" t="s">
        <v>4</v>
      </c>
      <c r="B8" s="140" t="s">
        <v>7</v>
      </c>
      <c r="C8" s="16" t="s">
        <v>8</v>
      </c>
      <c r="D8" s="141" t="s">
        <v>41</v>
      </c>
      <c r="E8" s="142" t="s">
        <v>7</v>
      </c>
      <c r="F8" s="16" t="s">
        <v>8</v>
      </c>
      <c r="G8" s="17" t="s">
        <v>9</v>
      </c>
      <c r="H8" s="143"/>
      <c r="I8" s="142" t="s">
        <v>7</v>
      </c>
      <c r="J8" s="16" t="s">
        <v>8</v>
      </c>
      <c r="K8" s="144" t="s">
        <v>41</v>
      </c>
    </row>
    <row r="9" spans="1:14" ht="12.75">
      <c r="A9" s="21">
        <v>2000</v>
      </c>
      <c r="B9" s="146">
        <v>5.509</v>
      </c>
      <c r="C9" s="147">
        <v>9528.375</v>
      </c>
      <c r="D9" s="146">
        <v>-0.06338</v>
      </c>
      <c r="E9" s="148">
        <v>8.52</v>
      </c>
      <c r="F9" s="147">
        <v>19991.135</v>
      </c>
      <c r="G9" s="149">
        <v>0</v>
      </c>
      <c r="H9" s="133"/>
      <c r="I9" s="148">
        <v>14.029</v>
      </c>
      <c r="J9" s="150">
        <v>29519.51</v>
      </c>
      <c r="K9" s="151">
        <v>-0.06338</v>
      </c>
      <c r="N9" s="152"/>
    </row>
    <row r="10" spans="1:11" ht="12.75">
      <c r="A10" s="21">
        <v>2001</v>
      </c>
      <c r="B10" s="146">
        <v>5.509</v>
      </c>
      <c r="C10" s="147">
        <v>9528.375</v>
      </c>
      <c r="D10" s="146">
        <v>-0.06338</v>
      </c>
      <c r="E10" s="148">
        <v>8.52</v>
      </c>
      <c r="F10" s="147">
        <v>19991.135</v>
      </c>
      <c r="G10" s="149">
        <v>0</v>
      </c>
      <c r="H10" s="133"/>
      <c r="I10" s="148">
        <v>14.029</v>
      </c>
      <c r="J10" s="150">
        <v>29519.51</v>
      </c>
      <c r="K10" s="151">
        <v>-0.06338</v>
      </c>
    </row>
    <row r="11" spans="1:11" ht="12.75">
      <c r="A11" s="21">
        <v>2002</v>
      </c>
      <c r="B11" s="146">
        <v>5.509</v>
      </c>
      <c r="C11" s="147">
        <v>9528.375</v>
      </c>
      <c r="D11" s="146">
        <v>-0.06338</v>
      </c>
      <c r="E11" s="148">
        <v>8.52</v>
      </c>
      <c r="F11" s="147">
        <v>19991.135</v>
      </c>
      <c r="G11" s="149">
        <v>0</v>
      </c>
      <c r="H11" s="133"/>
      <c r="I11" s="148">
        <v>14.029</v>
      </c>
      <c r="J11" s="150">
        <v>29519.51</v>
      </c>
      <c r="K11" s="151">
        <v>-0.06338</v>
      </c>
    </row>
    <row r="12" spans="1:11" ht="12.75">
      <c r="A12" s="21">
        <v>2003</v>
      </c>
      <c r="B12" s="146">
        <v>5.509</v>
      </c>
      <c r="C12" s="147">
        <v>9528.375</v>
      </c>
      <c r="D12" s="146">
        <v>-0.06338</v>
      </c>
      <c r="E12" s="148">
        <v>8.52</v>
      </c>
      <c r="F12" s="147">
        <v>19991.135</v>
      </c>
      <c r="G12" s="149">
        <v>0</v>
      </c>
      <c r="H12" s="133"/>
      <c r="I12" s="148">
        <v>14.029</v>
      </c>
      <c r="J12" s="150">
        <v>29519.51</v>
      </c>
      <c r="K12" s="151">
        <v>-0.06338</v>
      </c>
    </row>
    <row r="13" spans="1:11" ht="12.75">
      <c r="A13" s="21">
        <v>2004</v>
      </c>
      <c r="B13" s="146">
        <v>5.509</v>
      </c>
      <c r="C13" s="147">
        <v>9528.375</v>
      </c>
      <c r="D13" s="146">
        <v>-0.06338</v>
      </c>
      <c r="E13" s="148">
        <v>8.52</v>
      </c>
      <c r="F13" s="147">
        <v>19991.135</v>
      </c>
      <c r="G13" s="149">
        <v>0</v>
      </c>
      <c r="H13" s="133"/>
      <c r="I13" s="148">
        <v>14.029</v>
      </c>
      <c r="J13" s="150">
        <v>29519.51</v>
      </c>
      <c r="K13" s="151">
        <v>-0.06338</v>
      </c>
    </row>
    <row r="14" spans="1:11" ht="12.75">
      <c r="A14" s="21">
        <v>2005</v>
      </c>
      <c r="B14" s="146">
        <v>5.509</v>
      </c>
      <c r="C14" s="147">
        <v>9528.375</v>
      </c>
      <c r="D14" s="146">
        <v>-0.06338</v>
      </c>
      <c r="E14" s="148">
        <v>8.52</v>
      </c>
      <c r="F14" s="147">
        <v>19991.135</v>
      </c>
      <c r="G14" s="149">
        <v>0</v>
      </c>
      <c r="H14" s="133"/>
      <c r="I14" s="148">
        <v>14.029</v>
      </c>
      <c r="J14" s="150">
        <v>29519.51</v>
      </c>
      <c r="K14" s="151">
        <v>-0.06338</v>
      </c>
    </row>
    <row r="15" spans="1:11" ht="12.75">
      <c r="A15" s="21">
        <v>2006</v>
      </c>
      <c r="B15" s="146">
        <v>5.509</v>
      </c>
      <c r="C15" s="147">
        <v>9528.375</v>
      </c>
      <c r="D15" s="146">
        <v>-0.06338</v>
      </c>
      <c r="E15" s="148">
        <v>8.52</v>
      </c>
      <c r="F15" s="147">
        <v>19991.135</v>
      </c>
      <c r="G15" s="149">
        <v>0</v>
      </c>
      <c r="H15" s="133"/>
      <c r="I15" s="148">
        <v>14.029</v>
      </c>
      <c r="J15" s="150">
        <v>29519.51</v>
      </c>
      <c r="K15" s="151">
        <v>-0.06338</v>
      </c>
    </row>
    <row r="16" spans="1:11" ht="12.75">
      <c r="A16" s="21">
        <v>2007</v>
      </c>
      <c r="B16" s="146">
        <v>5.509</v>
      </c>
      <c r="C16" s="147">
        <v>9528.375</v>
      </c>
      <c r="D16" s="146">
        <v>-0.06338</v>
      </c>
      <c r="E16" s="148">
        <v>8.52</v>
      </c>
      <c r="F16" s="147">
        <v>19991.135</v>
      </c>
      <c r="G16" s="149">
        <v>0</v>
      </c>
      <c r="H16" s="133"/>
      <c r="I16" s="148">
        <v>14.029</v>
      </c>
      <c r="J16" s="150">
        <v>29519.51</v>
      </c>
      <c r="K16" s="151">
        <v>-0.06338</v>
      </c>
    </row>
    <row r="17" spans="1:11" ht="12.75">
      <c r="A17" s="21">
        <v>2008</v>
      </c>
      <c r="B17" s="146">
        <v>5.509</v>
      </c>
      <c r="C17" s="147">
        <v>9528.375</v>
      </c>
      <c r="D17" s="146">
        <v>-0.06338</v>
      </c>
      <c r="E17" s="148">
        <v>8.52</v>
      </c>
      <c r="F17" s="147">
        <v>19991.135</v>
      </c>
      <c r="G17" s="149">
        <v>0</v>
      </c>
      <c r="H17" s="133"/>
      <c r="I17" s="148">
        <v>14.029</v>
      </c>
      <c r="J17" s="150">
        <v>29519.51</v>
      </c>
      <c r="K17" s="151">
        <v>-0.06338</v>
      </c>
    </row>
    <row r="18" spans="1:11" ht="12.75">
      <c r="A18" s="21">
        <v>2009</v>
      </c>
      <c r="B18" s="146">
        <v>5.509</v>
      </c>
      <c r="C18" s="147">
        <v>9528.375</v>
      </c>
      <c r="D18" s="146">
        <v>-0.06338</v>
      </c>
      <c r="E18" s="148">
        <v>8.52</v>
      </c>
      <c r="F18" s="147">
        <v>19991.135</v>
      </c>
      <c r="G18" s="149">
        <v>0</v>
      </c>
      <c r="H18" s="133"/>
      <c r="I18" s="148">
        <v>14.029</v>
      </c>
      <c r="J18" s="150">
        <v>29519.51</v>
      </c>
      <c r="K18" s="151">
        <v>-0.06338</v>
      </c>
    </row>
    <row r="19" spans="1:11" ht="12.75">
      <c r="A19" s="21">
        <v>2010</v>
      </c>
      <c r="B19" s="146">
        <v>5.509</v>
      </c>
      <c r="C19" s="147">
        <v>9528.375</v>
      </c>
      <c r="D19" s="146">
        <v>-0.06338</v>
      </c>
      <c r="E19" s="148">
        <v>8.52</v>
      </c>
      <c r="F19" s="147">
        <v>19991.135</v>
      </c>
      <c r="G19" s="149">
        <v>0</v>
      </c>
      <c r="H19" s="133"/>
      <c r="I19" s="148">
        <v>14.029</v>
      </c>
      <c r="J19" s="150">
        <v>29519.51</v>
      </c>
      <c r="K19" s="151">
        <v>-0.06338</v>
      </c>
    </row>
    <row r="20" spans="1:11" ht="12.75">
      <c r="A20" s="21">
        <v>2011</v>
      </c>
      <c r="B20" s="146">
        <v>5.509</v>
      </c>
      <c r="C20" s="147">
        <v>9528.375</v>
      </c>
      <c r="D20" s="146">
        <v>-0.06338</v>
      </c>
      <c r="E20" s="148">
        <v>8.52</v>
      </c>
      <c r="F20" s="147">
        <v>19991.135</v>
      </c>
      <c r="G20" s="149">
        <v>0</v>
      </c>
      <c r="H20" s="133"/>
      <c r="I20" s="148">
        <v>14.029</v>
      </c>
      <c r="J20" s="150">
        <v>29519.51</v>
      </c>
      <c r="K20" s="151">
        <v>-0.06338</v>
      </c>
    </row>
    <row r="21" spans="1:11" ht="12.75">
      <c r="A21" s="21">
        <v>2012</v>
      </c>
      <c r="B21" s="146">
        <v>5.509</v>
      </c>
      <c r="C21" s="147">
        <v>9528.375</v>
      </c>
      <c r="D21" s="146">
        <v>-0.06338</v>
      </c>
      <c r="E21" s="148">
        <v>8.52</v>
      </c>
      <c r="F21" s="147">
        <v>19991.135</v>
      </c>
      <c r="G21" s="149">
        <v>0</v>
      </c>
      <c r="H21" s="133"/>
      <c r="I21" s="148">
        <v>14.029</v>
      </c>
      <c r="J21" s="150">
        <v>29519.51</v>
      </c>
      <c r="K21" s="151">
        <v>-0.06338</v>
      </c>
    </row>
    <row r="22" spans="1:11" ht="12.75">
      <c r="A22" s="21">
        <v>2013</v>
      </c>
      <c r="B22" s="146">
        <v>5.509</v>
      </c>
      <c r="C22" s="147">
        <v>9528.375</v>
      </c>
      <c r="D22" s="146">
        <v>-0.06338</v>
      </c>
      <c r="E22" s="148">
        <v>8.52</v>
      </c>
      <c r="F22" s="147">
        <v>19991.135</v>
      </c>
      <c r="G22" s="149">
        <v>0</v>
      </c>
      <c r="H22" s="133"/>
      <c r="I22" s="148">
        <v>14.029</v>
      </c>
      <c r="J22" s="150">
        <v>29519.51</v>
      </c>
      <c r="K22" s="151">
        <v>-0.06338</v>
      </c>
    </row>
    <row r="23" spans="1:11" ht="12.75">
      <c r="A23" s="21">
        <v>2014</v>
      </c>
      <c r="B23" s="146">
        <v>5.509</v>
      </c>
      <c r="C23" s="147">
        <v>9528.375</v>
      </c>
      <c r="D23" s="146">
        <v>-0.06338</v>
      </c>
      <c r="E23" s="148">
        <v>8.52</v>
      </c>
      <c r="F23" s="147">
        <v>19991.135</v>
      </c>
      <c r="G23" s="149">
        <v>0</v>
      </c>
      <c r="H23" s="133"/>
      <c r="I23" s="148">
        <v>14.029</v>
      </c>
      <c r="J23" s="150">
        <v>29519.51</v>
      </c>
      <c r="K23" s="151">
        <v>-0.06338</v>
      </c>
    </row>
    <row r="24" spans="1:11" ht="12.75">
      <c r="A24" s="21">
        <v>2015</v>
      </c>
      <c r="B24" s="146">
        <v>5.509</v>
      </c>
      <c r="C24" s="147">
        <v>9528.375</v>
      </c>
      <c r="D24" s="146">
        <v>-0.06338</v>
      </c>
      <c r="E24" s="148">
        <v>8.52</v>
      </c>
      <c r="F24" s="147">
        <v>19991.135</v>
      </c>
      <c r="G24" s="149">
        <v>0</v>
      </c>
      <c r="H24" s="133"/>
      <c r="I24" s="148">
        <v>14.029</v>
      </c>
      <c r="J24" s="150">
        <v>29519.51</v>
      </c>
      <c r="K24" s="151">
        <v>-0.06338</v>
      </c>
    </row>
    <row r="25" spans="1:11" ht="12.75">
      <c r="A25" s="21">
        <v>2016</v>
      </c>
      <c r="B25" s="146">
        <v>5.509</v>
      </c>
      <c r="C25" s="147">
        <v>9528.375</v>
      </c>
      <c r="D25" s="146">
        <v>-0.06338</v>
      </c>
      <c r="E25" s="148">
        <v>0.403</v>
      </c>
      <c r="F25" s="147">
        <v>1190.642</v>
      </c>
      <c r="G25" s="149">
        <v>0</v>
      </c>
      <c r="H25" s="133"/>
      <c r="I25" s="148">
        <v>5.912000000000001</v>
      </c>
      <c r="J25" s="150">
        <v>10719.017</v>
      </c>
      <c r="K25" s="151">
        <v>-0.06338</v>
      </c>
    </row>
    <row r="26" spans="1:11" ht="12.75">
      <c r="A26" s="21">
        <v>2017</v>
      </c>
      <c r="B26" s="146">
        <v>5.509</v>
      </c>
      <c r="C26" s="147">
        <v>9528.375</v>
      </c>
      <c r="D26" s="146">
        <v>-0.06338</v>
      </c>
      <c r="E26" s="148">
        <v>0.403</v>
      </c>
      <c r="F26" s="147">
        <v>1190.642</v>
      </c>
      <c r="G26" s="149">
        <v>0</v>
      </c>
      <c r="H26" s="133"/>
      <c r="I26" s="148">
        <v>5.912000000000001</v>
      </c>
      <c r="J26" s="150">
        <v>10719.017</v>
      </c>
      <c r="K26" s="151">
        <v>-0.06338</v>
      </c>
    </row>
    <row r="27" spans="1:11" ht="12.75">
      <c r="A27" s="21">
        <v>2018</v>
      </c>
      <c r="B27" s="146">
        <v>3.352</v>
      </c>
      <c r="C27" s="147">
        <v>7013.745</v>
      </c>
      <c r="D27" s="146">
        <v>-0.051563</v>
      </c>
      <c r="E27" s="148">
        <v>0.403</v>
      </c>
      <c r="F27" s="147">
        <v>1190.642</v>
      </c>
      <c r="G27" s="149">
        <v>0</v>
      </c>
      <c r="H27" s="133"/>
      <c r="I27" s="148">
        <v>3.755</v>
      </c>
      <c r="J27" s="150">
        <v>8204.387</v>
      </c>
      <c r="K27" s="151">
        <v>-0.051563</v>
      </c>
    </row>
    <row r="28" spans="1:11" ht="12.75">
      <c r="A28" s="21">
        <v>2019</v>
      </c>
      <c r="B28" s="146">
        <v>3.352</v>
      </c>
      <c r="C28" s="147">
        <v>7013.745</v>
      </c>
      <c r="D28" s="146">
        <v>-0.051563</v>
      </c>
      <c r="E28" s="148">
        <v>0.403</v>
      </c>
      <c r="F28" s="147">
        <v>1190.642</v>
      </c>
      <c r="G28" s="149">
        <v>0</v>
      </c>
      <c r="H28" s="133"/>
      <c r="I28" s="148">
        <v>3.755</v>
      </c>
      <c r="J28" s="150">
        <v>8204.387</v>
      </c>
      <c r="K28" s="151">
        <v>-0.051563</v>
      </c>
    </row>
    <row r="29" spans="1:11" ht="12.75">
      <c r="A29" s="21">
        <v>2020</v>
      </c>
      <c r="B29" s="146">
        <v>2.551</v>
      </c>
      <c r="C29" s="147">
        <v>2752.9</v>
      </c>
      <c r="D29" s="146">
        <v>0.232819</v>
      </c>
      <c r="E29" s="148">
        <v>0</v>
      </c>
      <c r="F29" s="147">
        <v>0</v>
      </c>
      <c r="G29" s="149">
        <v>0</v>
      </c>
      <c r="H29" s="133"/>
      <c r="I29" s="148">
        <v>2.551</v>
      </c>
      <c r="J29" s="150">
        <v>2752.9</v>
      </c>
      <c r="K29" s="151">
        <v>0.232819</v>
      </c>
    </row>
    <row r="30" spans="1:11" ht="12.75">
      <c r="A30" s="21">
        <v>2021</v>
      </c>
      <c r="B30" s="146">
        <v>2.551</v>
      </c>
      <c r="C30" s="147">
        <v>2752.9</v>
      </c>
      <c r="D30" s="146">
        <v>0.232819</v>
      </c>
      <c r="E30" s="148">
        <v>0</v>
      </c>
      <c r="F30" s="147">
        <v>0</v>
      </c>
      <c r="G30" s="149">
        <v>0</v>
      </c>
      <c r="H30" s="133"/>
      <c r="I30" s="148">
        <v>2.551</v>
      </c>
      <c r="J30" s="150">
        <v>2752.9</v>
      </c>
      <c r="K30" s="151">
        <v>0.232819</v>
      </c>
    </row>
    <row r="31" spans="1:11" ht="12.75">
      <c r="A31" s="21">
        <v>2022</v>
      </c>
      <c r="B31" s="146">
        <v>2.548</v>
      </c>
      <c r="C31" s="147">
        <v>2749.667</v>
      </c>
      <c r="D31" s="146">
        <v>0.232427</v>
      </c>
      <c r="E31" s="148">
        <v>0</v>
      </c>
      <c r="F31" s="147">
        <v>0</v>
      </c>
      <c r="G31" s="149">
        <v>0</v>
      </c>
      <c r="H31" s="133"/>
      <c r="I31" s="148">
        <v>2.548</v>
      </c>
      <c r="J31" s="150">
        <v>2749.667</v>
      </c>
      <c r="K31" s="151">
        <v>0.232427</v>
      </c>
    </row>
    <row r="32" spans="1:11" ht="12.75">
      <c r="A32" s="21">
        <v>2023</v>
      </c>
      <c r="B32" s="146">
        <v>2.548</v>
      </c>
      <c r="C32" s="147">
        <v>2749.667</v>
      </c>
      <c r="D32" s="146">
        <v>0.232427</v>
      </c>
      <c r="E32" s="148">
        <v>0</v>
      </c>
      <c r="F32" s="147">
        <v>0</v>
      </c>
      <c r="G32" s="149">
        <v>0</v>
      </c>
      <c r="H32" s="133"/>
      <c r="I32" s="148">
        <v>2.548</v>
      </c>
      <c r="J32" s="150">
        <v>2749.667</v>
      </c>
      <c r="K32" s="151">
        <v>0.232427</v>
      </c>
    </row>
    <row r="33" spans="1:11" ht="12.75">
      <c r="A33" s="21">
        <v>2024</v>
      </c>
      <c r="B33" s="146">
        <v>2.548</v>
      </c>
      <c r="C33" s="147">
        <v>2749.667</v>
      </c>
      <c r="D33" s="146">
        <v>0.232427</v>
      </c>
      <c r="E33" s="148">
        <v>0</v>
      </c>
      <c r="F33" s="147">
        <v>0</v>
      </c>
      <c r="G33" s="149">
        <v>0</v>
      </c>
      <c r="H33" s="133"/>
      <c r="I33" s="153">
        <v>2.548</v>
      </c>
      <c r="J33" s="154">
        <v>2749.667</v>
      </c>
      <c r="K33" s="155">
        <v>0.232427</v>
      </c>
    </row>
    <row r="34" spans="1:11" ht="26.25">
      <c r="A34" s="32" t="s">
        <v>10</v>
      </c>
      <c r="B34" s="156" t="s">
        <v>11</v>
      </c>
      <c r="C34" s="157">
        <v>199293.04099999994</v>
      </c>
      <c r="D34" s="158">
        <v>-0.0810470000000002</v>
      </c>
      <c r="E34" s="159" t="s">
        <v>11</v>
      </c>
      <c r="F34" s="157">
        <v>324620.728</v>
      </c>
      <c r="G34" s="160">
        <v>0</v>
      </c>
      <c r="H34" s="133"/>
      <c r="I34" s="159" t="s">
        <v>11</v>
      </c>
      <c r="J34" s="157">
        <v>523913.76900000015</v>
      </c>
      <c r="K34" s="161">
        <v>-0.0810470000000002</v>
      </c>
    </row>
    <row r="36" ht="12.75">
      <c r="A36" t="s">
        <v>16</v>
      </c>
    </row>
    <row r="37" ht="12.75">
      <c r="A37" t="s">
        <v>42</v>
      </c>
    </row>
  </sheetData>
  <mergeCells count="2">
    <mergeCell ref="A3:K3"/>
    <mergeCell ref="A5:K5"/>
  </mergeCells>
  <printOptions horizontalCentered="1"/>
  <pageMargins left="0.75" right="0.75" top="1" bottom="1" header="0.5" footer="0.5"/>
  <pageSetup firstPageNumber="8" useFirstPageNumber="1" fitToHeight="1" fitToWidth="1" horizontalDpi="600" verticalDpi="600" orientation="portrait" scale="85" r:id="rId1"/>
  <headerFooter alignWithMargins="0">
    <oddHeader>&amp;C&amp;"Times New Roman,Italic"
Pacific Gas and Electric Company Energy Efficiency Programs Annual Report - May 2001 -  TECHNICAL APPENDIX
_____________________________________________________________________
 &amp;R&amp;"Arial,Bold"&amp;11Revised July 2001</oddHeader>
    <oddFooter>&amp;C________________________________________________________________________________________
&amp;"Times New Roman,Regular"&amp;8TA - 4 - &amp;P&amp;R
&amp;"Arial,Bold"&amp;11Revised July 2001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7"/>
  <sheetViews>
    <sheetView tabSelected="1" workbookViewId="0" topLeftCell="A82">
      <selection activeCell="A87" sqref="A87"/>
    </sheetView>
  </sheetViews>
  <sheetFormatPr defaultColWidth="9.140625" defaultRowHeight="12.75"/>
  <cols>
    <col min="1" max="1" width="28.00390625" style="165" customWidth="1"/>
    <col min="2" max="5" width="14.00390625" style="165" customWidth="1"/>
    <col min="6" max="6" width="11.00390625" style="165" bestFit="1" customWidth="1"/>
    <col min="7" max="16384" width="9.7109375" style="165" customWidth="1"/>
  </cols>
  <sheetData>
    <row r="1" spans="1:5" ht="15">
      <c r="A1" s="163" t="s">
        <v>44</v>
      </c>
      <c r="B1" s="164"/>
      <c r="C1" s="164"/>
      <c r="D1" s="164"/>
      <c r="E1" s="164"/>
    </row>
    <row r="2" spans="1:5" ht="15">
      <c r="A2" s="163" t="s">
        <v>45</v>
      </c>
      <c r="B2" s="164"/>
      <c r="C2" s="164"/>
      <c r="D2" s="164"/>
      <c r="E2" s="164"/>
    </row>
    <row r="3" spans="1:5" ht="15">
      <c r="A3" s="166" t="s">
        <v>46</v>
      </c>
      <c r="B3" s="164"/>
      <c r="C3" s="164"/>
      <c r="D3" s="164"/>
      <c r="E3" s="164"/>
    </row>
    <row r="4" spans="1:5" ht="15">
      <c r="A4" s="167" t="s">
        <v>47</v>
      </c>
      <c r="B4" s="164"/>
      <c r="C4" s="164"/>
      <c r="D4" s="164"/>
      <c r="E4" s="164"/>
    </row>
    <row r="5" ht="15">
      <c r="A5" s="168"/>
    </row>
    <row r="6" spans="1:5" ht="15">
      <c r="A6" s="169"/>
      <c r="B6" s="224" t="s">
        <v>48</v>
      </c>
      <c r="C6" s="225"/>
      <c r="D6" s="225"/>
      <c r="E6" s="226"/>
    </row>
    <row r="7" spans="1:5" ht="15">
      <c r="A7" s="170" t="s">
        <v>49</v>
      </c>
      <c r="B7" s="227" t="s">
        <v>50</v>
      </c>
      <c r="C7" s="227" t="s">
        <v>51</v>
      </c>
      <c r="D7" s="227" t="s">
        <v>52</v>
      </c>
      <c r="E7" s="227" t="s">
        <v>31</v>
      </c>
    </row>
    <row r="8" spans="1:5" ht="15">
      <c r="A8" s="171" t="s">
        <v>53</v>
      </c>
      <c r="B8" s="228"/>
      <c r="C8" s="228"/>
      <c r="D8" s="228"/>
      <c r="E8" s="228"/>
    </row>
    <row r="9" spans="1:5" ht="15">
      <c r="A9" s="172" t="s">
        <v>54</v>
      </c>
      <c r="B9" s="173">
        <v>-29.607</v>
      </c>
      <c r="C9" s="173">
        <v>2.379</v>
      </c>
      <c r="D9" s="173">
        <v>199.295</v>
      </c>
      <c r="E9" s="173">
        <v>172.067</v>
      </c>
    </row>
    <row r="10" spans="1:5" ht="15">
      <c r="A10" s="172" t="s">
        <v>55</v>
      </c>
      <c r="B10" s="173">
        <v>66.55</v>
      </c>
      <c r="C10" s="173">
        <v>0.98</v>
      </c>
      <c r="D10" s="173">
        <v>4646.051</v>
      </c>
      <c r="E10" s="173">
        <v>4713.581</v>
      </c>
    </row>
    <row r="11" spans="1:5" ht="15">
      <c r="A11" s="172" t="s">
        <v>56</v>
      </c>
      <c r="B11" s="173">
        <v>150.812</v>
      </c>
      <c r="C11" s="173">
        <v>19.53318999999948</v>
      </c>
      <c r="D11" s="173">
        <v>10270.964</v>
      </c>
      <c r="E11" s="173">
        <v>10441.30919</v>
      </c>
    </row>
    <row r="12" spans="1:5" ht="15">
      <c r="A12" s="172" t="s">
        <v>57</v>
      </c>
      <c r="B12" s="173">
        <v>0</v>
      </c>
      <c r="C12" s="173">
        <v>0</v>
      </c>
      <c r="D12" s="173">
        <v>685.51548</v>
      </c>
      <c r="E12" s="173">
        <v>685.51548</v>
      </c>
    </row>
    <row r="13" spans="1:5" ht="15">
      <c r="A13" s="172" t="s">
        <v>58</v>
      </c>
      <c r="B13" s="173">
        <v>148.76134009729867</v>
      </c>
      <c r="C13" s="173">
        <v>155.61146236077326</v>
      </c>
      <c r="D13" s="173">
        <v>1602.7621975419281</v>
      </c>
      <c r="E13" s="173">
        <v>1907.135</v>
      </c>
    </row>
    <row r="14" spans="1:5" ht="15">
      <c r="A14" s="172" t="s">
        <v>59</v>
      </c>
      <c r="B14" s="173">
        <v>14.212</v>
      </c>
      <c r="C14" s="173">
        <v>15.083</v>
      </c>
      <c r="D14" s="173">
        <v>60.764</v>
      </c>
      <c r="E14" s="173">
        <v>90.059</v>
      </c>
    </row>
    <row r="15" spans="1:5" ht="15">
      <c r="A15" s="171" t="s">
        <v>60</v>
      </c>
      <c r="B15" s="173">
        <v>350.72834009729866</v>
      </c>
      <c r="C15" s="173">
        <v>193.58665236077275</v>
      </c>
      <c r="D15" s="173">
        <v>17465.35167754193</v>
      </c>
      <c r="E15" s="173">
        <v>18009.666670000002</v>
      </c>
    </row>
    <row r="16" spans="1:5" ht="15">
      <c r="A16" s="171" t="s">
        <v>61</v>
      </c>
      <c r="B16" s="174"/>
      <c r="C16" s="174"/>
      <c r="D16" s="174"/>
      <c r="E16" s="174"/>
    </row>
    <row r="17" spans="1:5" ht="15">
      <c r="A17" s="172" t="s">
        <v>62</v>
      </c>
      <c r="B17" s="173">
        <f>B59+B104</f>
        <v>4.297</v>
      </c>
      <c r="C17" s="173">
        <f>C59+C104</f>
        <v>2.9450000000000003</v>
      </c>
      <c r="D17" s="173">
        <v>125.99</v>
      </c>
      <c r="E17" s="173">
        <v>132.733</v>
      </c>
    </row>
    <row r="18" spans="1:5" ht="15">
      <c r="A18" s="171" t="s">
        <v>63</v>
      </c>
      <c r="B18" s="173">
        <f>B60+B105</f>
        <v>4.297</v>
      </c>
      <c r="C18" s="173">
        <f>C60+C105</f>
        <v>2.9450000000000003</v>
      </c>
      <c r="D18" s="173">
        <v>125.99</v>
      </c>
      <c r="E18" s="173">
        <v>132.733</v>
      </c>
    </row>
    <row r="19" spans="1:5" ht="15">
      <c r="A19" s="171" t="s">
        <v>64</v>
      </c>
      <c r="B19" s="173">
        <f>B61+B106</f>
        <v>72.072</v>
      </c>
      <c r="C19" s="173">
        <f>C61+C106</f>
        <v>40.81</v>
      </c>
      <c r="D19" s="173">
        <v>79.81</v>
      </c>
      <c r="E19" s="173">
        <v>192.693</v>
      </c>
    </row>
    <row r="20" spans="1:5" ht="15">
      <c r="A20" s="171" t="s">
        <v>65</v>
      </c>
      <c r="B20" s="173">
        <f>B62+B107</f>
        <v>609.174</v>
      </c>
      <c r="C20" s="173">
        <f>C62+C107</f>
        <v>421.674</v>
      </c>
      <c r="D20" s="173">
        <v>1405.034</v>
      </c>
      <c r="E20" s="173">
        <v>2435.884</v>
      </c>
    </row>
    <row r="21" spans="1:5" ht="15">
      <c r="A21" s="171" t="s">
        <v>66</v>
      </c>
      <c r="B21" s="173">
        <f>B63+B108</f>
        <v>0</v>
      </c>
      <c r="C21" s="173">
        <f>C63+C108</f>
        <v>0</v>
      </c>
      <c r="D21" s="173">
        <v>0</v>
      </c>
      <c r="E21" s="173">
        <v>0</v>
      </c>
    </row>
    <row r="22" spans="1:5" ht="15.75">
      <c r="A22" s="171" t="s">
        <v>67</v>
      </c>
      <c r="B22" s="173">
        <f>B64+B109</f>
        <v>12.818000000000001</v>
      </c>
      <c r="C22" s="173">
        <f>C64+C109</f>
        <v>12.884</v>
      </c>
      <c r="D22" s="173">
        <v>18.878</v>
      </c>
      <c r="E22" s="173">
        <v>43.58</v>
      </c>
    </row>
    <row r="23" spans="1:5" ht="15.75">
      <c r="A23" s="171" t="s">
        <v>68</v>
      </c>
      <c r="B23" s="175">
        <f>B65+B110</f>
        <v>129.345</v>
      </c>
      <c r="C23" s="173">
        <f>C65+C110</f>
        <v>101.51599999999999</v>
      </c>
      <c r="D23" s="173">
        <v>36.099</v>
      </c>
      <c r="E23" s="173">
        <v>261.969</v>
      </c>
    </row>
    <row r="24" spans="1:5" ht="15.75">
      <c r="A24" s="171" t="s">
        <v>69</v>
      </c>
      <c r="B24" s="173">
        <f>B66+B111</f>
        <v>779.8</v>
      </c>
      <c r="C24" s="173">
        <f>C66+C111</f>
        <v>490.58341</v>
      </c>
      <c r="D24" s="173">
        <v>1066.9508024580718</v>
      </c>
      <c r="E24" s="173">
        <v>2349.03</v>
      </c>
    </row>
    <row r="25" spans="1:5" ht="15.75">
      <c r="A25" s="171" t="s">
        <v>70</v>
      </c>
      <c r="B25" s="173">
        <f>B67+B112</f>
        <v>326.133</v>
      </c>
      <c r="C25" s="173">
        <f>C67+C112</f>
        <v>273.016</v>
      </c>
      <c r="D25" s="173">
        <v>1108.294</v>
      </c>
      <c r="E25" s="173">
        <v>1707.443</v>
      </c>
    </row>
    <row r="26" spans="1:5" ht="15.75">
      <c r="A26" s="171" t="s">
        <v>71</v>
      </c>
      <c r="B26" s="174"/>
      <c r="C26" s="174"/>
      <c r="D26" s="174"/>
      <c r="E26" s="174"/>
    </row>
    <row r="27" spans="1:5" ht="15">
      <c r="A27" s="172" t="s">
        <v>72</v>
      </c>
      <c r="B27" s="175">
        <v>0</v>
      </c>
      <c r="C27" s="175">
        <v>0</v>
      </c>
      <c r="D27" s="175">
        <v>3.018</v>
      </c>
      <c r="E27" s="175">
        <v>3.018</v>
      </c>
    </row>
    <row r="28" spans="1:5" ht="15">
      <c r="A28" s="172" t="s">
        <v>73</v>
      </c>
      <c r="B28" s="173">
        <v>0</v>
      </c>
      <c r="C28" s="173">
        <v>0</v>
      </c>
      <c r="D28" s="173">
        <v>27.533</v>
      </c>
      <c r="E28" s="173">
        <v>27.533</v>
      </c>
    </row>
    <row r="29" spans="1:5" ht="15">
      <c r="A29" s="172" t="s">
        <v>74</v>
      </c>
      <c r="B29" s="173">
        <v>0</v>
      </c>
      <c r="C29" s="173">
        <v>0</v>
      </c>
      <c r="D29" s="173">
        <v>4.555</v>
      </c>
      <c r="E29" s="173">
        <v>4.555</v>
      </c>
    </row>
    <row r="30" spans="1:5" ht="15">
      <c r="A30" s="172" t="s">
        <v>75</v>
      </c>
      <c r="B30" s="173">
        <v>0</v>
      </c>
      <c r="C30" s="173">
        <v>0</v>
      </c>
      <c r="D30" s="173">
        <v>43.039199999999994</v>
      </c>
      <c r="E30" s="173">
        <v>43.039199999999994</v>
      </c>
    </row>
    <row r="31" spans="1:5" ht="15">
      <c r="A31" s="171" t="s">
        <v>76</v>
      </c>
      <c r="B31" s="173">
        <v>0</v>
      </c>
      <c r="C31" s="173">
        <v>0</v>
      </c>
      <c r="D31" s="173">
        <v>78.1452</v>
      </c>
      <c r="E31" s="173">
        <v>78.1452</v>
      </c>
    </row>
    <row r="32" spans="1:5" ht="15">
      <c r="A32" s="176"/>
      <c r="B32" s="174"/>
      <c r="C32" s="174"/>
      <c r="D32" s="174"/>
      <c r="E32" s="174"/>
    </row>
    <row r="33" spans="1:5" ht="15">
      <c r="A33" s="171" t="s">
        <v>77</v>
      </c>
      <c r="B33" s="177">
        <f>B15+B18+B19+B20+B21+B22+B23+B24+B25+B31</f>
        <v>2284.3673400972984</v>
      </c>
      <c r="C33" s="177">
        <f>C15+C18+C19+C20+C21+C22+C23+C24+C25+C31</f>
        <v>1537.0150623607728</v>
      </c>
      <c r="D33" s="177">
        <f>D15+D18+D19+D20+D21+D22+D23+D24+D25+D31</f>
        <v>21384.552680000004</v>
      </c>
      <c r="E33" s="177">
        <f>E15+E18+E19+E20+E21+E22+E23+E24+E25+E31</f>
        <v>25211.143870000004</v>
      </c>
    </row>
    <row r="34" spans="1:5" ht="15">
      <c r="A34" s="178"/>
      <c r="B34" s="179"/>
      <c r="C34" s="179"/>
      <c r="D34" s="179"/>
      <c r="E34" s="179"/>
    </row>
    <row r="35" spans="1:5" ht="15">
      <c r="A35" s="180" t="s">
        <v>78</v>
      </c>
      <c r="B35" s="179"/>
      <c r="C35" s="179"/>
      <c r="D35" s="179"/>
      <c r="E35" s="179"/>
    </row>
    <row r="36" spans="1:5" ht="15">
      <c r="A36" s="181" t="s">
        <v>79</v>
      </c>
      <c r="B36" s="179"/>
      <c r="C36" s="179"/>
      <c r="D36" s="179"/>
      <c r="E36" s="179"/>
    </row>
    <row r="37" spans="1:5" ht="15">
      <c r="A37" s="181" t="s">
        <v>80</v>
      </c>
      <c r="B37" s="179"/>
      <c r="C37" s="179"/>
      <c r="D37" s="179"/>
      <c r="E37" s="179"/>
    </row>
    <row r="38" spans="1:5" ht="15">
      <c r="A38" s="182" t="s">
        <v>81</v>
      </c>
      <c r="B38" s="179"/>
      <c r="C38" s="179"/>
      <c r="D38" s="179"/>
      <c r="E38" s="179"/>
    </row>
    <row r="39" ht="15">
      <c r="A39" s="182" t="s">
        <v>82</v>
      </c>
    </row>
    <row r="40" ht="15">
      <c r="A40" s="182" t="s">
        <v>83</v>
      </c>
    </row>
    <row r="41" ht="15">
      <c r="A41" s="182" t="s">
        <v>84</v>
      </c>
    </row>
    <row r="42" ht="15">
      <c r="A42" s="182"/>
    </row>
    <row r="43" spans="1:5" ht="15">
      <c r="A43" s="163" t="s">
        <v>44</v>
      </c>
      <c r="B43" s="164"/>
      <c r="C43" s="164"/>
      <c r="D43" s="164"/>
      <c r="E43" s="164"/>
    </row>
    <row r="44" spans="1:5" ht="15">
      <c r="A44" s="163" t="s">
        <v>45</v>
      </c>
      <c r="B44" s="164"/>
      <c r="C44" s="164"/>
      <c r="D44" s="164"/>
      <c r="E44" s="164"/>
    </row>
    <row r="45" spans="1:5" ht="15">
      <c r="A45" s="166" t="s">
        <v>85</v>
      </c>
      <c r="B45" s="164"/>
      <c r="C45" s="164"/>
      <c r="D45" s="164"/>
      <c r="E45" s="164"/>
    </row>
    <row r="46" spans="1:5" ht="15">
      <c r="A46" s="167" t="s">
        <v>47</v>
      </c>
      <c r="B46" s="164"/>
      <c r="C46" s="164"/>
      <c r="D46" s="164"/>
      <c r="E46" s="164"/>
    </row>
    <row r="47" ht="15">
      <c r="A47" s="168"/>
    </row>
    <row r="48" spans="1:5" ht="15">
      <c r="A48" s="169"/>
      <c r="B48" s="224" t="s">
        <v>86</v>
      </c>
      <c r="C48" s="225"/>
      <c r="D48" s="225"/>
      <c r="E48" s="226"/>
    </row>
    <row r="49" spans="1:5" ht="15">
      <c r="A49" s="170" t="s">
        <v>49</v>
      </c>
      <c r="B49" s="227" t="s">
        <v>50</v>
      </c>
      <c r="C49" s="227" t="s">
        <v>51</v>
      </c>
      <c r="D49" s="227" t="s">
        <v>52</v>
      </c>
      <c r="E49" s="227" t="s">
        <v>31</v>
      </c>
    </row>
    <row r="50" spans="1:5" ht="15">
      <c r="A50" s="171" t="s">
        <v>53</v>
      </c>
      <c r="B50" s="228"/>
      <c r="C50" s="228"/>
      <c r="D50" s="228"/>
      <c r="E50" s="228"/>
    </row>
    <row r="51" spans="1:5" ht="15">
      <c r="A51" s="172" t="s">
        <v>54</v>
      </c>
      <c r="B51" s="177">
        <v>0</v>
      </c>
      <c r="C51" s="177">
        <v>0</v>
      </c>
      <c r="D51" s="177">
        <v>0</v>
      </c>
      <c r="E51" s="177">
        <v>0</v>
      </c>
    </row>
    <row r="52" spans="1:5" ht="15">
      <c r="A52" s="172" t="s">
        <v>55</v>
      </c>
      <c r="B52" s="177">
        <v>66.55</v>
      </c>
      <c r="C52" s="177">
        <v>0.980269999999553</v>
      </c>
      <c r="D52" s="177">
        <v>4646.051</v>
      </c>
      <c r="E52" s="177">
        <v>4713.58127</v>
      </c>
    </row>
    <row r="53" spans="1:5" ht="15">
      <c r="A53" s="172" t="s">
        <v>56</v>
      </c>
      <c r="B53" s="177">
        <v>63.34103999999999</v>
      </c>
      <c r="C53" s="177">
        <v>8.20393979999978</v>
      </c>
      <c r="D53" s="177">
        <v>4313.80488</v>
      </c>
      <c r="E53" s="177">
        <v>4385.3498598</v>
      </c>
    </row>
    <row r="54" spans="1:5" ht="15">
      <c r="A54" s="172" t="s">
        <v>57</v>
      </c>
      <c r="B54" s="177">
        <v>0</v>
      </c>
      <c r="C54" s="177">
        <v>0</v>
      </c>
      <c r="D54" s="177">
        <v>377.034</v>
      </c>
      <c r="E54" s="177">
        <v>377.034</v>
      </c>
    </row>
    <row r="55" spans="1:5" ht="15.75" customHeight="1">
      <c r="A55" s="172" t="s">
        <v>58</v>
      </c>
      <c r="B55" s="177">
        <v>81.81873705351427</v>
      </c>
      <c r="C55" s="177">
        <v>85.58630429842529</v>
      </c>
      <c r="D55" s="177">
        <v>881.5192086480605</v>
      </c>
      <c r="E55" s="177">
        <v>1048.92425</v>
      </c>
    </row>
    <row r="56" spans="1:5" ht="15">
      <c r="A56" s="172" t="s">
        <v>59</v>
      </c>
      <c r="B56" s="177">
        <v>5.97</v>
      </c>
      <c r="C56" s="177">
        <v>8.152</v>
      </c>
      <c r="D56" s="177">
        <v>25.521</v>
      </c>
      <c r="E56" s="177">
        <v>39.643</v>
      </c>
    </row>
    <row r="57" spans="1:5" ht="15">
      <c r="A57" s="171" t="s">
        <v>60</v>
      </c>
      <c r="B57" s="173">
        <f>SUM(B51:B56)</f>
        <v>217.67977705351424</v>
      </c>
      <c r="C57" s="173">
        <f>SUM(C51:C56)</f>
        <v>102.92251409842463</v>
      </c>
      <c r="D57" s="173">
        <f>SUM(D51:D56)</f>
        <v>10243.93008864806</v>
      </c>
      <c r="E57" s="173">
        <f>SUM(E51:E56)</f>
        <v>10564.532379799999</v>
      </c>
    </row>
    <row r="58" spans="1:5" ht="15">
      <c r="A58" s="171" t="s">
        <v>61</v>
      </c>
      <c r="B58" s="174"/>
      <c r="C58" s="174"/>
      <c r="D58" s="174"/>
      <c r="E58" s="174"/>
    </row>
    <row r="59" spans="1:5" ht="15">
      <c r="A59" s="172" t="s">
        <v>62</v>
      </c>
      <c r="B59" s="177">
        <v>1.805</v>
      </c>
      <c r="C59" s="177">
        <v>1.635</v>
      </c>
      <c r="D59" s="177">
        <v>53.335</v>
      </c>
      <c r="E59" s="177">
        <v>56.775</v>
      </c>
    </row>
    <row r="60" spans="1:5" ht="15">
      <c r="A60" s="171" t="s">
        <v>63</v>
      </c>
      <c r="B60" s="177">
        <v>1.805</v>
      </c>
      <c r="C60" s="177">
        <v>1.635</v>
      </c>
      <c r="D60" s="177">
        <v>53.335</v>
      </c>
      <c r="E60" s="177">
        <v>56.775</v>
      </c>
    </row>
    <row r="61" spans="1:5" ht="15">
      <c r="A61" s="171" t="s">
        <v>64</v>
      </c>
      <c r="B61" s="177">
        <v>30.27</v>
      </c>
      <c r="C61" s="177">
        <v>27.006</v>
      </c>
      <c r="D61" s="177">
        <v>34.714348617768884</v>
      </c>
      <c r="E61" s="177">
        <v>91.99034861776887</v>
      </c>
    </row>
    <row r="62" spans="1:5" ht="15">
      <c r="A62" s="171" t="s">
        <v>65</v>
      </c>
      <c r="B62" s="177">
        <v>255.853</v>
      </c>
      <c r="C62" s="177">
        <v>247.34</v>
      </c>
      <c r="D62" s="177">
        <v>590.114</v>
      </c>
      <c r="E62" s="177">
        <v>1093.307</v>
      </c>
    </row>
    <row r="63" spans="1:5" ht="15">
      <c r="A63" s="171" t="s">
        <v>66</v>
      </c>
      <c r="B63" s="177">
        <v>0</v>
      </c>
      <c r="C63" s="177">
        <v>0</v>
      </c>
      <c r="D63" s="177">
        <v>0</v>
      </c>
      <c r="E63" s="177">
        <v>0</v>
      </c>
    </row>
    <row r="64" spans="1:5" ht="15.75">
      <c r="A64" s="171" t="s">
        <v>67</v>
      </c>
      <c r="B64" s="177">
        <v>5.496</v>
      </c>
      <c r="C64" s="177">
        <v>7.247</v>
      </c>
      <c r="D64" s="177">
        <v>7.24</v>
      </c>
      <c r="E64" s="177">
        <v>19.983</v>
      </c>
    </row>
    <row r="65" spans="1:5" ht="15.75">
      <c r="A65" s="171" t="s">
        <v>68</v>
      </c>
      <c r="B65" s="177">
        <v>54.324</v>
      </c>
      <c r="C65" s="177">
        <v>62.907</v>
      </c>
      <c r="D65" s="177">
        <v>10.678</v>
      </c>
      <c r="E65" s="177">
        <v>127.909</v>
      </c>
    </row>
    <row r="66" spans="1:5" ht="15.75">
      <c r="A66" s="171" t="s">
        <v>69</v>
      </c>
      <c r="B66" s="177">
        <v>334.491</v>
      </c>
      <c r="C66" s="177">
        <v>299.94017</v>
      </c>
      <c r="D66" s="177">
        <v>478.61882999999995</v>
      </c>
      <c r="E66" s="177">
        <v>1113.05</v>
      </c>
    </row>
    <row r="67" spans="1:5" ht="15.75">
      <c r="A67" s="171" t="s">
        <v>70</v>
      </c>
      <c r="B67" s="173">
        <v>0</v>
      </c>
      <c r="C67" s="173">
        <v>0</v>
      </c>
      <c r="D67" s="173">
        <v>0</v>
      </c>
      <c r="E67" s="173">
        <v>0</v>
      </c>
    </row>
    <row r="68" spans="1:5" ht="15.75">
      <c r="A68" s="171" t="s">
        <v>71</v>
      </c>
      <c r="B68" s="174"/>
      <c r="C68" s="174"/>
      <c r="D68" s="174"/>
      <c r="E68" s="174"/>
    </row>
    <row r="69" spans="1:5" ht="15">
      <c r="A69" s="172" t="s">
        <v>72</v>
      </c>
      <c r="B69" s="177">
        <v>0</v>
      </c>
      <c r="C69" s="177">
        <v>0</v>
      </c>
      <c r="D69" s="177">
        <v>1.858</v>
      </c>
      <c r="E69" s="177">
        <v>1.858</v>
      </c>
    </row>
    <row r="70" spans="1:5" ht="15">
      <c r="A70" s="172" t="s">
        <v>73</v>
      </c>
      <c r="B70" s="177">
        <v>0</v>
      </c>
      <c r="C70" s="177">
        <v>0</v>
      </c>
      <c r="D70" s="177">
        <v>14.518</v>
      </c>
      <c r="E70" s="177">
        <v>14.518</v>
      </c>
    </row>
    <row r="71" spans="1:5" ht="15">
      <c r="A71" s="172" t="s">
        <v>74</v>
      </c>
      <c r="B71" s="177">
        <v>0</v>
      </c>
      <c r="C71" s="177">
        <v>0</v>
      </c>
      <c r="D71" s="177">
        <v>2.483</v>
      </c>
      <c r="E71" s="177">
        <v>2.483</v>
      </c>
    </row>
    <row r="72" spans="1:5" ht="15">
      <c r="A72" s="172" t="s">
        <v>75</v>
      </c>
      <c r="B72" s="177">
        <v>0</v>
      </c>
      <c r="C72" s="177">
        <v>0</v>
      </c>
      <c r="D72" s="177">
        <v>22.96537</v>
      </c>
      <c r="E72" s="177">
        <v>22.96537</v>
      </c>
    </row>
    <row r="73" spans="1:5" ht="15">
      <c r="A73" s="171" t="s">
        <v>76</v>
      </c>
      <c r="B73" s="173">
        <v>0</v>
      </c>
      <c r="C73" s="173">
        <v>0</v>
      </c>
      <c r="D73" s="173">
        <v>41.824369999999995</v>
      </c>
      <c r="E73" s="173">
        <v>41.824369999999995</v>
      </c>
    </row>
    <row r="74" spans="1:5" ht="15">
      <c r="A74" s="176"/>
      <c r="B74" s="174"/>
      <c r="C74" s="174"/>
      <c r="D74" s="174"/>
      <c r="E74" s="174"/>
    </row>
    <row r="75" spans="1:5" ht="15">
      <c r="A75" s="171" t="s">
        <v>77</v>
      </c>
      <c r="B75" s="177">
        <f>B57+B60+B61+B62+B63+B64+B65+B66+B67+B73</f>
        <v>899.9187770535142</v>
      </c>
      <c r="C75" s="177">
        <f>C57+C60+C61+C62+C63+C64+C65+C66+C67+C73</f>
        <v>748.9976840984247</v>
      </c>
      <c r="D75" s="177">
        <f>D57+D60+D61+D62+D63+D64+D65+D66+D67+D73</f>
        <v>11460.454637265826</v>
      </c>
      <c r="E75" s="177">
        <f>E57+E60+E61+E62+E63+E64+E65+E66+E67+E73</f>
        <v>13109.371098417767</v>
      </c>
    </row>
    <row r="76" spans="2:4" s="182" customFormat="1" ht="13.5" customHeight="1">
      <c r="B76" s="183"/>
      <c r="C76" s="184"/>
      <c r="D76" s="183"/>
    </row>
    <row r="77" s="182" customFormat="1" ht="13.5" customHeight="1">
      <c r="A77" s="182" t="s">
        <v>78</v>
      </c>
    </row>
    <row r="78" ht="13.5" customHeight="1">
      <c r="A78" s="181" t="s">
        <v>79</v>
      </c>
    </row>
    <row r="79" ht="13.5" customHeight="1">
      <c r="A79" s="181" t="s">
        <v>80</v>
      </c>
    </row>
    <row r="80" ht="13.5" customHeight="1">
      <c r="A80" s="182" t="s">
        <v>81</v>
      </c>
    </row>
    <row r="81" ht="13.5" customHeight="1">
      <c r="A81" s="182" t="s">
        <v>82</v>
      </c>
    </row>
    <row r="82" s="182" customFormat="1" ht="13.5" customHeight="1">
      <c r="A82" s="182" t="s">
        <v>83</v>
      </c>
    </row>
    <row r="83" s="182" customFormat="1" ht="13.5" customHeight="1"/>
    <row r="84" s="182" customFormat="1" ht="13.5" customHeight="1"/>
    <row r="85" s="182" customFormat="1" ht="13.5" customHeight="1"/>
    <row r="86" ht="15">
      <c r="E86" s="185"/>
    </row>
    <row r="88" spans="1:5" ht="15">
      <c r="A88" s="163" t="s">
        <v>44</v>
      </c>
      <c r="B88" s="164"/>
      <c r="C88" s="164"/>
      <c r="D88" s="164"/>
      <c r="E88" s="164"/>
    </row>
    <row r="89" spans="1:5" ht="15">
      <c r="A89" s="163" t="s">
        <v>45</v>
      </c>
      <c r="B89" s="164"/>
      <c r="C89" s="164"/>
      <c r="D89" s="164"/>
      <c r="E89" s="164"/>
    </row>
    <row r="90" spans="1:5" ht="15">
      <c r="A90" s="166" t="s">
        <v>87</v>
      </c>
      <c r="B90" s="164"/>
      <c r="C90" s="164"/>
      <c r="D90" s="164"/>
      <c r="E90" s="164"/>
    </row>
    <row r="91" spans="1:5" ht="15">
      <c r="A91" s="167" t="s">
        <v>47</v>
      </c>
      <c r="B91" s="164"/>
      <c r="C91" s="164"/>
      <c r="D91" s="164"/>
      <c r="E91" s="164"/>
    </row>
    <row r="92" ht="15">
      <c r="A92" s="168"/>
    </row>
    <row r="93" spans="1:5" ht="15">
      <c r="A93" s="169"/>
      <c r="B93" s="224" t="s">
        <v>86</v>
      </c>
      <c r="C93" s="225"/>
      <c r="D93" s="225"/>
      <c r="E93" s="226"/>
    </row>
    <row r="94" spans="1:5" ht="15">
      <c r="A94" s="170" t="s">
        <v>49</v>
      </c>
      <c r="B94" s="227" t="s">
        <v>50</v>
      </c>
      <c r="C94" s="227" t="s">
        <v>51</v>
      </c>
      <c r="D94" s="227" t="s">
        <v>52</v>
      </c>
      <c r="E94" s="227" t="s">
        <v>31</v>
      </c>
    </row>
    <row r="95" spans="1:5" ht="15">
      <c r="A95" s="171" t="s">
        <v>53</v>
      </c>
      <c r="B95" s="228"/>
      <c r="C95" s="228"/>
      <c r="D95" s="228"/>
      <c r="E95" s="228"/>
    </row>
    <row r="96" spans="1:5" ht="15">
      <c r="A96" s="172" t="s">
        <v>54</v>
      </c>
      <c r="B96" s="173">
        <v>-29.607</v>
      </c>
      <c r="C96" s="173">
        <v>2.379</v>
      </c>
      <c r="D96" s="173">
        <v>199.295</v>
      </c>
      <c r="E96" s="173">
        <f aca="true" t="shared" si="0" ref="E96:E102">SUM(B96:D96)</f>
        <v>172.06699999999998</v>
      </c>
    </row>
    <row r="97" spans="1:5" ht="15">
      <c r="A97" s="172" t="s">
        <v>55</v>
      </c>
      <c r="B97" s="173">
        <v>0</v>
      </c>
      <c r="C97" s="173">
        <v>0</v>
      </c>
      <c r="D97" s="173">
        <v>0</v>
      </c>
      <c r="E97" s="173">
        <f t="shared" si="0"/>
        <v>0</v>
      </c>
    </row>
    <row r="98" spans="1:5" ht="15">
      <c r="A98" s="172" t="s">
        <v>56</v>
      </c>
      <c r="B98" s="173">
        <v>87.47095999999999</v>
      </c>
      <c r="C98" s="173">
        <v>11.329250199999697</v>
      </c>
      <c r="D98" s="173">
        <v>5957.15912</v>
      </c>
      <c r="E98" s="173">
        <f t="shared" si="0"/>
        <v>6055.9593302</v>
      </c>
    </row>
    <row r="99" spans="1:5" ht="15">
      <c r="A99" s="172" t="s">
        <v>57</v>
      </c>
      <c r="B99" s="173">
        <v>0</v>
      </c>
      <c r="C99" s="173">
        <v>0</v>
      </c>
      <c r="D99" s="173">
        <v>308.482</v>
      </c>
      <c r="E99" s="173">
        <f t="shared" si="0"/>
        <v>308.482</v>
      </c>
    </row>
    <row r="100" spans="1:5" ht="15">
      <c r="A100" s="172" t="s">
        <v>58</v>
      </c>
      <c r="B100" s="173">
        <v>66.9426030437844</v>
      </c>
      <c r="C100" s="173">
        <v>70.02515806234797</v>
      </c>
      <c r="D100" s="173">
        <v>721.2429888938677</v>
      </c>
      <c r="E100" s="173">
        <f t="shared" si="0"/>
        <v>858.2107500000001</v>
      </c>
    </row>
    <row r="101" spans="1:5" ht="15">
      <c r="A101" s="172" t="s">
        <v>59</v>
      </c>
      <c r="B101" s="173">
        <v>8.244</v>
      </c>
      <c r="C101" s="173">
        <v>6.928</v>
      </c>
      <c r="D101" s="173">
        <v>35.243</v>
      </c>
      <c r="E101" s="173">
        <f t="shared" si="0"/>
        <v>50.415000000000006</v>
      </c>
    </row>
    <row r="102" spans="1:5" ht="15">
      <c r="A102" s="171" t="s">
        <v>60</v>
      </c>
      <c r="B102" s="173">
        <f>SUM(B96:B101)</f>
        <v>133.0505630437844</v>
      </c>
      <c r="C102" s="173">
        <f>SUM(C96:C101)</f>
        <v>90.66140826234766</v>
      </c>
      <c r="D102" s="173">
        <f>SUM(D96:D101)</f>
        <v>7221.422108893868</v>
      </c>
      <c r="E102" s="173">
        <f t="shared" si="0"/>
        <v>7445.1340802</v>
      </c>
    </row>
    <row r="103" spans="1:5" ht="15">
      <c r="A103" s="171" t="s">
        <v>61</v>
      </c>
      <c r="B103" s="186"/>
      <c r="C103" s="186"/>
      <c r="D103" s="186"/>
      <c r="E103" s="186"/>
    </row>
    <row r="104" spans="1:5" ht="15">
      <c r="A104" s="172" t="s">
        <v>62</v>
      </c>
      <c r="B104" s="173">
        <v>2.492</v>
      </c>
      <c r="C104" s="173">
        <v>1.31</v>
      </c>
      <c r="D104" s="173">
        <v>72.158</v>
      </c>
      <c r="E104" s="173">
        <v>75.96</v>
      </c>
    </row>
    <row r="105" spans="1:5" ht="15">
      <c r="A105" s="171" t="s">
        <v>63</v>
      </c>
      <c r="B105" s="173">
        <v>2.492</v>
      </c>
      <c r="C105" s="173">
        <v>1.31</v>
      </c>
      <c r="D105" s="173">
        <v>72.158</v>
      </c>
      <c r="E105" s="173">
        <v>75.96</v>
      </c>
    </row>
    <row r="106" spans="1:5" ht="15">
      <c r="A106" s="171" t="s">
        <v>64</v>
      </c>
      <c r="B106" s="173">
        <v>41.802</v>
      </c>
      <c r="C106" s="173">
        <v>13.804</v>
      </c>
      <c r="D106" s="173">
        <v>45.096651382231116</v>
      </c>
      <c r="E106" s="173">
        <v>100.70265138223112</v>
      </c>
    </row>
    <row r="107" spans="1:5" ht="15">
      <c r="A107" s="171" t="s">
        <v>65</v>
      </c>
      <c r="B107" s="173">
        <v>353.321</v>
      </c>
      <c r="C107" s="173">
        <v>174.334</v>
      </c>
      <c r="D107" s="173">
        <v>814.92</v>
      </c>
      <c r="E107" s="173">
        <v>1342.575</v>
      </c>
    </row>
    <row r="108" spans="1:5" ht="15">
      <c r="A108" s="171" t="s">
        <v>66</v>
      </c>
      <c r="B108" s="173">
        <v>0</v>
      </c>
      <c r="C108" s="173">
        <v>0</v>
      </c>
      <c r="D108" s="173">
        <v>0</v>
      </c>
      <c r="E108" s="173">
        <v>0</v>
      </c>
    </row>
    <row r="109" spans="1:5" ht="16.5">
      <c r="A109" s="171" t="s">
        <v>88</v>
      </c>
      <c r="B109" s="173">
        <v>7.322</v>
      </c>
      <c r="C109" s="173">
        <v>5.637</v>
      </c>
      <c r="D109" s="173">
        <v>10.638</v>
      </c>
      <c r="E109" s="173">
        <v>23.597</v>
      </c>
    </row>
    <row r="110" spans="1:5" ht="15">
      <c r="A110" s="171" t="s">
        <v>68</v>
      </c>
      <c r="B110" s="173">
        <v>75.021</v>
      </c>
      <c r="C110" s="173">
        <v>38.609</v>
      </c>
      <c r="D110" s="173">
        <v>20.43</v>
      </c>
      <c r="E110" s="173">
        <v>134.06</v>
      </c>
    </row>
    <row r="111" spans="1:5" ht="16.5">
      <c r="A111" s="171" t="s">
        <v>89</v>
      </c>
      <c r="B111" s="173">
        <v>445.309</v>
      </c>
      <c r="C111" s="173">
        <v>190.64324</v>
      </c>
      <c r="D111" s="173">
        <v>600.02976</v>
      </c>
      <c r="E111" s="173">
        <v>1235.982</v>
      </c>
    </row>
    <row r="112" spans="1:5" ht="16.5">
      <c r="A112" s="171" t="s">
        <v>90</v>
      </c>
      <c r="B112" s="173">
        <v>326.133</v>
      </c>
      <c r="C112" s="173">
        <v>273.016</v>
      </c>
      <c r="D112" s="173">
        <v>1108.294</v>
      </c>
      <c r="E112" s="173">
        <v>1707.443</v>
      </c>
    </row>
    <row r="113" spans="1:5" ht="15">
      <c r="A113" s="171" t="s">
        <v>71</v>
      </c>
      <c r="B113" s="174"/>
      <c r="C113" s="174"/>
      <c r="D113" s="174"/>
      <c r="E113" s="174"/>
    </row>
    <row r="114" spans="1:5" ht="15">
      <c r="A114" s="172" t="s">
        <v>72</v>
      </c>
      <c r="B114" s="173">
        <v>0</v>
      </c>
      <c r="C114" s="173">
        <v>0</v>
      </c>
      <c r="D114" s="173">
        <v>1.16</v>
      </c>
      <c r="E114" s="173">
        <v>1.16</v>
      </c>
    </row>
    <row r="115" spans="1:5" ht="15">
      <c r="A115" s="172" t="s">
        <v>73</v>
      </c>
      <c r="B115" s="173">
        <v>0</v>
      </c>
      <c r="C115" s="173">
        <v>0</v>
      </c>
      <c r="D115" s="173">
        <v>13.015</v>
      </c>
      <c r="E115" s="173">
        <v>13.015</v>
      </c>
    </row>
    <row r="116" spans="1:5" ht="15">
      <c r="A116" s="172" t="s">
        <v>74</v>
      </c>
      <c r="B116" s="173">
        <v>0</v>
      </c>
      <c r="C116" s="173">
        <v>0</v>
      </c>
      <c r="D116" s="173">
        <v>2.072</v>
      </c>
      <c r="E116" s="173">
        <v>2.072</v>
      </c>
    </row>
    <row r="117" spans="1:5" ht="15">
      <c r="A117" s="172" t="s">
        <v>75</v>
      </c>
      <c r="B117" s="173">
        <v>0</v>
      </c>
      <c r="C117" s="173">
        <v>0</v>
      </c>
      <c r="D117" s="173">
        <v>20.07383</v>
      </c>
      <c r="E117" s="173">
        <v>20.07383</v>
      </c>
    </row>
    <row r="118" spans="1:5" ht="15">
      <c r="A118" s="171" t="s">
        <v>76</v>
      </c>
      <c r="B118" s="173">
        <v>0</v>
      </c>
      <c r="C118" s="173">
        <v>0</v>
      </c>
      <c r="D118" s="173">
        <v>36.32083</v>
      </c>
      <c r="E118" s="173">
        <v>36.32083</v>
      </c>
    </row>
    <row r="119" spans="1:5" ht="15">
      <c r="A119" s="176"/>
      <c r="B119" s="187"/>
      <c r="C119" s="187"/>
      <c r="D119" s="187"/>
      <c r="E119" s="188"/>
    </row>
    <row r="120" spans="1:6" ht="15">
      <c r="A120" s="171" t="s">
        <v>77</v>
      </c>
      <c r="B120" s="177">
        <f>B102+B105+B106+B107+B108+B109+B110+B111+B112+B118</f>
        <v>1384.4505630437845</v>
      </c>
      <c r="C120" s="177">
        <f>C102+C105+C106+C107+C108+C109+C110+C111+C112+C118</f>
        <v>788.0146482623477</v>
      </c>
      <c r="D120" s="177">
        <f>D102+D105+D106+D107+D108+D109+D110+D111+D112+D118</f>
        <v>9929.3093502761</v>
      </c>
      <c r="E120" s="177">
        <f>E102+E105+E106+E107+E108+E109+E110+E111+E112+E118</f>
        <v>12101.774561582231</v>
      </c>
      <c r="F120" s="185"/>
    </row>
    <row r="121" spans="1:4" ht="13.5" customHeight="1">
      <c r="A121" s="189"/>
      <c r="B121" s="190"/>
      <c r="C121" s="191"/>
      <c r="D121" s="190"/>
    </row>
    <row r="122" s="182" customFormat="1" ht="13.5" customHeight="1">
      <c r="A122" s="192" t="s">
        <v>78</v>
      </c>
    </row>
    <row r="123" ht="13.5" customHeight="1">
      <c r="A123" s="181" t="s">
        <v>79</v>
      </c>
    </row>
    <row r="124" ht="13.5" customHeight="1">
      <c r="A124" s="181" t="s">
        <v>80</v>
      </c>
    </row>
    <row r="125" ht="13.5" customHeight="1">
      <c r="A125" s="182" t="s">
        <v>81</v>
      </c>
    </row>
    <row r="126" ht="13.5" customHeight="1">
      <c r="A126" s="182" t="s">
        <v>82</v>
      </c>
    </row>
    <row r="127" s="182" customFormat="1" ht="13.5" customHeight="1">
      <c r="A127" s="182" t="s">
        <v>83</v>
      </c>
    </row>
    <row r="128" s="182" customFormat="1" ht="13.5" customHeight="1">
      <c r="A128" s="182" t="s">
        <v>84</v>
      </c>
    </row>
    <row r="129" ht="13.5" customHeight="1">
      <c r="A129" s="182"/>
    </row>
    <row r="133" ht="15">
      <c r="F133" s="185"/>
    </row>
    <row r="156" ht="15">
      <c r="F156" s="185"/>
    </row>
    <row r="157" spans="2:5" ht="15">
      <c r="B157" s="185"/>
      <c r="C157" s="185"/>
      <c r="D157" s="185"/>
      <c r="E157" s="185"/>
    </row>
  </sheetData>
  <mergeCells count="15">
    <mergeCell ref="B6:E6"/>
    <mergeCell ref="B7:B8"/>
    <mergeCell ref="C7:C8"/>
    <mergeCell ref="D7:D8"/>
    <mergeCell ref="E7:E8"/>
    <mergeCell ref="B93:E93"/>
    <mergeCell ref="B94:B95"/>
    <mergeCell ref="C94:C95"/>
    <mergeCell ref="D94:D95"/>
    <mergeCell ref="E94:E95"/>
    <mergeCell ref="B48:E48"/>
    <mergeCell ref="B49:B50"/>
    <mergeCell ref="C49:C50"/>
    <mergeCell ref="D49:D50"/>
    <mergeCell ref="E49:E50"/>
  </mergeCells>
  <printOptions horizontalCentered="1"/>
  <pageMargins left="1" right="0.75" top="1" bottom="1" header="0.5" footer="0.5"/>
  <pageSetup firstPageNumber="4" useFirstPageNumber="1" horizontalDpi="600" verticalDpi="600" orientation="portrait" r:id="rId2"/>
  <headerFooter alignWithMargins="0">
    <oddHeader>&amp;C&amp;"Times New Roman,Italic"
Pacific Gas and Electric Company Energy Efficiency Programs Annual Report - May 2001 - TECHNICAL APPENDIX
_____________________________________________________________________&amp;R&amp;"Arial,Bold"&amp;11Revised July 2001</oddHeader>
    <oddFooter>&amp;C________________________________________________________________________________
&amp;8TA - 7 - &amp;P&amp;R
&amp;"Arial,Bold"&amp;11Revised July 2001</oddFooter>
  </headerFooter>
  <rowBreaks count="1" manualBreakCount="1">
    <brk id="4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3">
      <selection activeCell="C23" sqref="C23"/>
    </sheetView>
  </sheetViews>
  <sheetFormatPr defaultColWidth="10.00390625" defaultRowHeight="12.75"/>
  <cols>
    <col min="1" max="1" width="28.00390625" style="195" customWidth="1"/>
    <col min="2" max="4" width="13.28125" style="195" customWidth="1"/>
    <col min="5" max="5" width="20.28125" style="195" customWidth="1"/>
    <col min="6" max="6" width="11.00390625" style="195" bestFit="1" customWidth="1"/>
    <col min="7" max="16384" width="10.00390625" style="195" customWidth="1"/>
  </cols>
  <sheetData>
    <row r="1" spans="1:5" ht="15">
      <c r="A1" s="193" t="s">
        <v>91</v>
      </c>
      <c r="B1" s="194"/>
      <c r="C1" s="194"/>
      <c r="D1" s="194"/>
      <c r="E1" s="194"/>
    </row>
    <row r="2" spans="1:5" ht="15">
      <c r="A2" s="193" t="s">
        <v>92</v>
      </c>
      <c r="B2" s="194"/>
      <c r="C2" s="194"/>
      <c r="D2" s="194"/>
      <c r="E2" s="194"/>
    </row>
    <row r="3" ht="15">
      <c r="A3" s="196"/>
    </row>
    <row r="4" spans="1:5" ht="27">
      <c r="A4" s="197"/>
      <c r="B4" s="229" t="s">
        <v>93</v>
      </c>
      <c r="C4" s="230"/>
      <c r="D4" s="231"/>
      <c r="E4" s="198" t="s">
        <v>94</v>
      </c>
    </row>
    <row r="5" spans="1:5" ht="30" customHeight="1">
      <c r="A5" s="199"/>
      <c r="B5" s="200" t="s">
        <v>95</v>
      </c>
      <c r="C5" s="198" t="s">
        <v>96</v>
      </c>
      <c r="D5" s="198" t="s">
        <v>97</v>
      </c>
      <c r="E5" s="201">
        <v>2000</v>
      </c>
    </row>
    <row r="6" spans="1:5" ht="6" customHeight="1">
      <c r="A6" s="202" t="s">
        <v>98</v>
      </c>
      <c r="B6" s="203"/>
      <c r="C6" s="203"/>
      <c r="D6" s="203"/>
      <c r="E6" s="203"/>
    </row>
    <row r="7" spans="1:5" ht="12.75" customHeight="1">
      <c r="A7" s="204" t="s">
        <v>99</v>
      </c>
      <c r="B7" s="205"/>
      <c r="C7" s="205"/>
      <c r="D7" s="205"/>
      <c r="E7" s="205"/>
    </row>
    <row r="8" spans="1:5" ht="12.75" customHeight="1">
      <c r="A8" s="206" t="s">
        <v>100</v>
      </c>
      <c r="B8" s="205"/>
      <c r="C8" s="205"/>
      <c r="D8" s="207"/>
      <c r="E8" s="208">
        <v>42038</v>
      </c>
    </row>
    <row r="9" spans="1:5" ht="12.75" customHeight="1">
      <c r="A9" s="206" t="s">
        <v>101</v>
      </c>
      <c r="B9" s="205"/>
      <c r="C9" s="205"/>
      <c r="D9" s="207"/>
      <c r="E9" s="208">
        <v>42038</v>
      </c>
    </row>
    <row r="10" spans="1:5" ht="12.75" customHeight="1">
      <c r="A10" s="206" t="s">
        <v>102</v>
      </c>
      <c r="B10" s="205"/>
      <c r="C10" s="205"/>
      <c r="D10" s="207"/>
      <c r="E10" s="208">
        <v>0</v>
      </c>
    </row>
    <row r="11" spans="1:5" ht="12.75" customHeight="1">
      <c r="A11" s="204" t="s">
        <v>103</v>
      </c>
      <c r="B11" s="209">
        <v>0</v>
      </c>
      <c r="C11" s="209">
        <v>0</v>
      </c>
      <c r="D11" s="208">
        <v>1907</v>
      </c>
      <c r="E11" s="208">
        <v>42038</v>
      </c>
    </row>
    <row r="12" spans="1:5" ht="6" customHeight="1">
      <c r="A12" s="210"/>
      <c r="B12" s="205"/>
      <c r="C12" s="205"/>
      <c r="D12" s="207"/>
      <c r="E12" s="207"/>
    </row>
    <row r="13" spans="1:5" ht="12.75" customHeight="1">
      <c r="A13" s="204" t="s">
        <v>104</v>
      </c>
      <c r="B13" s="205"/>
      <c r="C13" s="205"/>
      <c r="D13" s="207"/>
      <c r="E13" s="207"/>
    </row>
    <row r="14" spans="1:5" ht="12.75" customHeight="1">
      <c r="A14" s="206" t="s">
        <v>105</v>
      </c>
      <c r="B14" s="205"/>
      <c r="C14" s="205"/>
      <c r="D14" s="207"/>
      <c r="E14" s="208">
        <v>463</v>
      </c>
    </row>
    <row r="15" spans="1:5" ht="12.75" customHeight="1">
      <c r="A15" s="206" t="s">
        <v>106</v>
      </c>
      <c r="B15" s="205"/>
      <c r="C15" s="205"/>
      <c r="D15" s="207"/>
      <c r="E15" s="208">
        <v>31</v>
      </c>
    </row>
    <row r="16" spans="1:5" ht="12.75" customHeight="1">
      <c r="A16" s="204" t="s">
        <v>107</v>
      </c>
      <c r="B16" s="209">
        <v>0</v>
      </c>
      <c r="C16" s="209">
        <v>0</v>
      </c>
      <c r="D16" s="208">
        <v>172</v>
      </c>
      <c r="E16" s="208">
        <v>494</v>
      </c>
    </row>
    <row r="17" spans="1:5" ht="6" customHeight="1">
      <c r="A17" s="210"/>
      <c r="B17" s="205"/>
      <c r="C17" s="205"/>
      <c r="D17" s="207"/>
      <c r="E17" s="207"/>
    </row>
    <row r="18" spans="1:5" ht="12.75" customHeight="1">
      <c r="A18" s="204" t="s">
        <v>108</v>
      </c>
      <c r="B18" s="205"/>
      <c r="C18" s="205"/>
      <c r="D18" s="207"/>
      <c r="E18" s="207"/>
    </row>
    <row r="19" spans="1:5" ht="12.75" customHeight="1">
      <c r="A19" s="206" t="s">
        <v>109</v>
      </c>
      <c r="B19" s="205"/>
      <c r="C19" s="205"/>
      <c r="D19" s="207"/>
      <c r="E19" s="208">
        <v>24936</v>
      </c>
    </row>
    <row r="20" spans="1:5" ht="12.75" customHeight="1">
      <c r="A20" s="206" t="s">
        <v>110</v>
      </c>
      <c r="B20" s="205"/>
      <c r="C20" s="205"/>
      <c r="D20" s="207"/>
      <c r="E20" s="208">
        <v>23132</v>
      </c>
    </row>
    <row r="21" spans="1:5" ht="12.75" customHeight="1">
      <c r="A21" s="206" t="s">
        <v>111</v>
      </c>
      <c r="B21" s="205"/>
      <c r="C21" s="205"/>
      <c r="D21" s="207"/>
      <c r="E21" s="208">
        <v>0</v>
      </c>
    </row>
    <row r="22" spans="1:5" ht="12.75" customHeight="1">
      <c r="A22" s="206" t="s">
        <v>112</v>
      </c>
      <c r="B22" s="205"/>
      <c r="C22" s="205"/>
      <c r="D22" s="207"/>
      <c r="E22" s="208">
        <v>24344</v>
      </c>
    </row>
    <row r="23" spans="1:5" ht="12.75" customHeight="1">
      <c r="A23" s="206" t="s">
        <v>113</v>
      </c>
      <c r="B23" s="205"/>
      <c r="C23" s="205"/>
      <c r="D23" s="207"/>
      <c r="E23" s="208">
        <v>2986</v>
      </c>
    </row>
    <row r="24" spans="1:5" ht="12.75" customHeight="1">
      <c r="A24" s="206" t="s">
        <v>114</v>
      </c>
      <c r="B24" s="205"/>
      <c r="C24" s="205"/>
      <c r="D24" s="207"/>
      <c r="E24" s="208">
        <v>57</v>
      </c>
    </row>
    <row r="25" spans="1:5" ht="12.75" customHeight="1">
      <c r="A25" s="206" t="s">
        <v>115</v>
      </c>
      <c r="B25" s="205"/>
      <c r="C25" s="205"/>
      <c r="D25" s="207"/>
      <c r="E25" s="208">
        <v>1733</v>
      </c>
    </row>
    <row r="26" spans="1:5" ht="12.75" customHeight="1">
      <c r="A26" s="206" t="s">
        <v>116</v>
      </c>
      <c r="B26" s="205"/>
      <c r="C26" s="205"/>
      <c r="D26" s="207"/>
      <c r="E26" s="208">
        <v>1679</v>
      </c>
    </row>
    <row r="27" spans="1:5" ht="12.75" customHeight="1">
      <c r="A27" s="206" t="s">
        <v>117</v>
      </c>
      <c r="B27" s="205"/>
      <c r="C27" s="205"/>
      <c r="D27" s="207"/>
      <c r="E27" s="208">
        <v>1486</v>
      </c>
    </row>
    <row r="28" spans="1:5" ht="12.75" customHeight="1">
      <c r="A28" s="206" t="s">
        <v>118</v>
      </c>
      <c r="B28" s="205"/>
      <c r="C28" s="205"/>
      <c r="D28" s="207"/>
      <c r="E28" s="208">
        <v>3801</v>
      </c>
    </row>
    <row r="29" spans="1:5" ht="12.75" customHeight="1">
      <c r="A29" s="206" t="s">
        <v>119</v>
      </c>
      <c r="B29" s="205"/>
      <c r="C29" s="205"/>
      <c r="D29" s="207"/>
      <c r="E29" s="208">
        <v>11688</v>
      </c>
    </row>
    <row r="30" spans="1:6" ht="12.75" customHeight="1">
      <c r="A30" s="204" t="s">
        <v>120</v>
      </c>
      <c r="B30" s="208">
        <v>942.3843268814446</v>
      </c>
      <c r="C30" s="208">
        <v>406.53904538310434</v>
      </c>
      <c r="D30" s="208">
        <v>8323</v>
      </c>
      <c r="E30" s="208">
        <v>32730</v>
      </c>
      <c r="F30" s="211"/>
    </row>
    <row r="31" spans="1:5" ht="6" customHeight="1">
      <c r="A31" s="210"/>
      <c r="B31" s="205"/>
      <c r="C31" s="205"/>
      <c r="D31" s="207"/>
      <c r="E31" s="207"/>
    </row>
    <row r="32" spans="1:5" ht="12.75" customHeight="1">
      <c r="A32" s="204" t="s">
        <v>121</v>
      </c>
      <c r="B32" s="205"/>
      <c r="C32" s="205"/>
      <c r="D32" s="207"/>
      <c r="E32" s="207"/>
    </row>
    <row r="33" spans="1:5" ht="12.75" customHeight="1">
      <c r="A33" s="206" t="s">
        <v>122</v>
      </c>
      <c r="B33" s="205"/>
      <c r="C33" s="205"/>
      <c r="D33" s="207"/>
      <c r="E33" s="208">
        <v>4518</v>
      </c>
    </row>
    <row r="34" spans="1:5" ht="12.75" customHeight="1">
      <c r="A34" s="206" t="s">
        <v>123</v>
      </c>
      <c r="B34" s="205"/>
      <c r="C34" s="205"/>
      <c r="D34" s="207"/>
      <c r="E34" s="208">
        <v>25021</v>
      </c>
    </row>
    <row r="35" spans="1:5" ht="12.75" customHeight="1">
      <c r="A35" s="206" t="s">
        <v>124</v>
      </c>
      <c r="B35" s="205"/>
      <c r="C35" s="205"/>
      <c r="D35" s="207"/>
      <c r="E35" s="208">
        <v>2128</v>
      </c>
    </row>
    <row r="36" spans="1:5" ht="12.75" customHeight="1">
      <c r="A36" s="206" t="s">
        <v>125</v>
      </c>
      <c r="B36" s="205"/>
      <c r="C36" s="205"/>
      <c r="D36" s="207"/>
      <c r="E36" s="208">
        <v>28191</v>
      </c>
    </row>
    <row r="37" spans="1:5" ht="12.75" customHeight="1">
      <c r="A37" s="204" t="s">
        <v>126</v>
      </c>
      <c r="B37" s="208">
        <v>168.38333000000003</v>
      </c>
      <c r="C37" s="208">
        <v>660.9880700000001</v>
      </c>
      <c r="D37" s="208">
        <v>926</v>
      </c>
      <c r="E37" s="208">
        <v>28191</v>
      </c>
    </row>
    <row r="38" spans="1:5" ht="6" customHeight="1">
      <c r="A38" s="210"/>
      <c r="B38" s="205"/>
      <c r="C38" s="205"/>
      <c r="D38" s="207"/>
      <c r="E38" s="207"/>
    </row>
    <row r="39" spans="1:6" ht="12.75" customHeight="1">
      <c r="A39" s="204" t="s">
        <v>127</v>
      </c>
      <c r="B39" s="209">
        <v>0</v>
      </c>
      <c r="C39" s="209">
        <v>0</v>
      </c>
      <c r="D39" s="208">
        <v>0</v>
      </c>
      <c r="E39" s="208">
        <v>0</v>
      </c>
      <c r="F39" s="211"/>
    </row>
    <row r="40" spans="1:5" ht="6" customHeight="1">
      <c r="A40" s="210"/>
      <c r="B40" s="205"/>
      <c r="C40" s="205"/>
      <c r="D40" s="207"/>
      <c r="E40" s="207"/>
    </row>
    <row r="41" spans="1:5" ht="12.75" customHeight="1">
      <c r="A41" s="204" t="s">
        <v>128</v>
      </c>
      <c r="B41" s="208">
        <v>657.6960000000003</v>
      </c>
      <c r="C41" s="205"/>
      <c r="D41" s="208">
        <v>703</v>
      </c>
      <c r="E41" s="208">
        <v>1623</v>
      </c>
    </row>
    <row r="42" spans="1:5" ht="6" customHeight="1">
      <c r="A42" s="210"/>
      <c r="B42" s="205"/>
      <c r="C42" s="205"/>
      <c r="D42" s="207"/>
      <c r="E42" s="207"/>
    </row>
    <row r="43" spans="1:5" ht="12.75" customHeight="1">
      <c r="A43" s="204" t="s">
        <v>129</v>
      </c>
      <c r="B43" s="208">
        <v>2339.814</v>
      </c>
      <c r="C43" s="205"/>
      <c r="D43" s="208">
        <v>4010</v>
      </c>
      <c r="E43" s="208">
        <v>4317</v>
      </c>
    </row>
    <row r="44" spans="1:5" ht="6" customHeight="1">
      <c r="A44" s="210"/>
      <c r="B44" s="205"/>
      <c r="C44" s="205"/>
      <c r="D44" s="207"/>
      <c r="E44" s="207"/>
    </row>
    <row r="45" spans="1:6" ht="27">
      <c r="A45" s="204" t="s">
        <v>130</v>
      </c>
      <c r="B45" s="208">
        <v>9137.205</v>
      </c>
      <c r="C45" s="205"/>
      <c r="D45" s="208">
        <v>1969</v>
      </c>
      <c r="E45" s="208">
        <v>29439</v>
      </c>
      <c r="F45" s="211"/>
    </row>
    <row r="46" ht="15">
      <c r="A46" s="212"/>
    </row>
    <row r="48" ht="16.5">
      <c r="A48" s="213"/>
    </row>
    <row r="49" ht="15">
      <c r="A49" s="214"/>
    </row>
    <row r="50" ht="15">
      <c r="A50" s="212"/>
    </row>
    <row r="51" ht="15">
      <c r="A51" s="215"/>
    </row>
    <row r="52" ht="15">
      <c r="A52" s="212"/>
    </row>
    <row r="53" ht="15">
      <c r="A53" s="212"/>
    </row>
    <row r="54" ht="15">
      <c r="A54" s="212"/>
    </row>
    <row r="55" ht="15">
      <c r="A55" s="215"/>
    </row>
    <row r="56" ht="15">
      <c r="A56" s="212"/>
    </row>
    <row r="57" ht="15">
      <c r="A57" s="212"/>
    </row>
    <row r="58" ht="15">
      <c r="A58" s="215"/>
    </row>
    <row r="59" ht="15">
      <c r="A59" s="212"/>
    </row>
    <row r="60" ht="15">
      <c r="A60" s="212"/>
    </row>
  </sheetData>
  <mergeCells count="1">
    <mergeCell ref="B4:D4"/>
  </mergeCells>
  <printOptions horizontalCentered="1"/>
  <pageMargins left="0.75" right="0.75" top="1" bottom="1" header="0.5" footer="0.5"/>
  <pageSetup firstPageNumber="8" useFirstPageNumber="1" horizontalDpi="600" verticalDpi="600" orientation="portrait" r:id="rId2"/>
  <headerFooter alignWithMargins="0">
    <oddHeader>&amp;C&amp;"Times New Roman,Italic"
Pacific Gas and Electric Company Energy Efficiency Programs Annual Report - May 2001 - TECHNICAL APPENDIX
_____________________________________________________________________&amp;R&amp;"Arial,Bold"&amp;11Revised July 2001</oddHeader>
    <oddFooter>&amp;C________________________________________________________________________________
&amp;8TA - 7 - &amp;P&amp;R
&amp;"Arial,Bold"&amp;11Revised July 2001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PG&amp;E Utility Employee</dc:creator>
  <cp:keywords/>
  <dc:description/>
  <cp:lastModifiedBy>PGE</cp:lastModifiedBy>
  <cp:lastPrinted>2001-07-19T17:45:42Z</cp:lastPrinted>
  <dcterms:created xsi:type="dcterms:W3CDTF">2001-07-12T22:40:02Z</dcterms:created>
  <dcterms:modified xsi:type="dcterms:W3CDTF">2001-07-19T17:45:44Z</dcterms:modified>
  <cp:category/>
  <cp:version/>
  <cp:contentType/>
  <cp:contentStatus/>
</cp:coreProperties>
</file>